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c03a225ea66fd5/跑团/Timeline TRPG/"/>
    </mc:Choice>
  </mc:AlternateContent>
  <xr:revisionPtr revIDLastSave="930" documentId="114_{ED369295-1F2D-4B48-B1C9-46C604CC0EF0}" xr6:coauthVersionLast="47" xr6:coauthVersionMax="47" xr10:uidLastSave="{21D8A187-EBBD-4AFE-9AF0-40CECC821C04}"/>
  <bookViews>
    <workbookView xWindow="12795" yWindow="0" windowWidth="26010" windowHeight="20985" tabRatio="440" activeTab="1" xr2:uid="{B6A0F14A-608C-4F9B-8FEE-1D52679DE333}"/>
  </bookViews>
  <sheets>
    <sheet name="人物卡" sheetId="1" r:id="rId1"/>
    <sheet name="武器列表" sheetId="2" r:id="rId2"/>
    <sheet name="战斗时间轴" sheetId="8" r:id="rId3"/>
    <sheet name="数据统计" sheetId="11" r:id="rId4"/>
    <sheet name="战斗方盒" sheetId="9" r:id="rId5"/>
  </sheets>
  <definedNames>
    <definedName name="_xlnm._FilterDatabase" localSheetId="0" hidden="1">人物卡!$B$3:$D$13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0" i="2" l="1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L272" i="2"/>
  <c r="M272" i="2"/>
  <c r="L273" i="2"/>
  <c r="M273" i="2"/>
  <c r="L274" i="2"/>
  <c r="M274" i="2"/>
  <c r="L275" i="2"/>
  <c r="M275" i="2"/>
  <c r="L276" i="2"/>
  <c r="M276" i="2"/>
  <c r="L277" i="2"/>
  <c r="M277" i="2"/>
  <c r="L278" i="2"/>
  <c r="M278" i="2"/>
  <c r="L279" i="2"/>
  <c r="M279" i="2"/>
  <c r="L280" i="2"/>
  <c r="M280" i="2"/>
  <c r="L281" i="2"/>
  <c r="M281" i="2"/>
  <c r="L282" i="2"/>
  <c r="M282" i="2"/>
  <c r="L283" i="2"/>
  <c r="M283" i="2"/>
  <c r="L284" i="2"/>
  <c r="M284" i="2"/>
  <c r="L285" i="2"/>
  <c r="M285" i="2"/>
  <c r="L286" i="2"/>
  <c r="M286" i="2"/>
  <c r="L287" i="2"/>
  <c r="M287" i="2"/>
  <c r="L288" i="2"/>
  <c r="M288" i="2"/>
  <c r="L289" i="2"/>
  <c r="M289" i="2"/>
  <c r="L290" i="2"/>
  <c r="M290" i="2"/>
  <c r="L291" i="2"/>
  <c r="M291" i="2"/>
  <c r="L292" i="2"/>
  <c r="M292" i="2"/>
  <c r="L293" i="2"/>
  <c r="M293" i="2"/>
  <c r="L294" i="2"/>
  <c r="M294" i="2"/>
  <c r="L295" i="2"/>
  <c r="M295" i="2"/>
  <c r="L296" i="2"/>
  <c r="M296" i="2"/>
  <c r="L297" i="2"/>
  <c r="M297" i="2"/>
  <c r="L298" i="2"/>
  <c r="M298" i="2"/>
  <c r="L299" i="2"/>
  <c r="M299" i="2"/>
  <c r="L300" i="2"/>
  <c r="M300" i="2"/>
  <c r="L301" i="2"/>
  <c r="M301" i="2"/>
  <c r="L302" i="2"/>
  <c r="M302" i="2"/>
  <c r="L303" i="2"/>
  <c r="M303" i="2"/>
  <c r="L304" i="2"/>
  <c r="M304" i="2"/>
  <c r="L305" i="2"/>
  <c r="M305" i="2"/>
  <c r="L306" i="2"/>
  <c r="M306" i="2"/>
  <c r="L307" i="2"/>
  <c r="M307" i="2"/>
  <c r="L308" i="2"/>
  <c r="M308" i="2"/>
  <c r="L309" i="2"/>
  <c r="M309" i="2"/>
  <c r="L310" i="2"/>
  <c r="M310" i="2"/>
  <c r="L311" i="2"/>
  <c r="M311" i="2"/>
  <c r="L312" i="2"/>
  <c r="M312" i="2"/>
  <c r="L313" i="2"/>
  <c r="M313" i="2"/>
  <c r="L314" i="2"/>
  <c r="M314" i="2"/>
  <c r="L315" i="2"/>
  <c r="M315" i="2"/>
  <c r="L316" i="2"/>
  <c r="M316" i="2"/>
  <c r="L317" i="2"/>
  <c r="M317" i="2"/>
  <c r="L318" i="2"/>
  <c r="M318" i="2"/>
  <c r="L319" i="2"/>
  <c r="M319" i="2"/>
  <c r="L320" i="2"/>
  <c r="M320" i="2"/>
  <c r="L321" i="2"/>
  <c r="M321" i="2"/>
  <c r="L322" i="2"/>
  <c r="M322" i="2"/>
  <c r="L323" i="2"/>
  <c r="M323" i="2"/>
  <c r="L324" i="2"/>
  <c r="M324" i="2"/>
  <c r="L325" i="2"/>
  <c r="M325" i="2"/>
  <c r="L326" i="2"/>
  <c r="M326" i="2"/>
  <c r="L327" i="2"/>
  <c r="M327" i="2"/>
  <c r="L328" i="2"/>
  <c r="M328" i="2"/>
  <c r="L329" i="2"/>
  <c r="M329" i="2"/>
  <c r="L330" i="2"/>
  <c r="M330" i="2"/>
  <c r="L331" i="2"/>
  <c r="M331" i="2"/>
  <c r="L332" i="2"/>
  <c r="M332" i="2"/>
  <c r="L333" i="2"/>
  <c r="M333" i="2"/>
  <c r="L334" i="2"/>
  <c r="M334" i="2"/>
  <c r="L335" i="2"/>
  <c r="M335" i="2"/>
  <c r="L336" i="2"/>
  <c r="M336" i="2"/>
  <c r="L337" i="2"/>
  <c r="M337" i="2"/>
  <c r="L338" i="2"/>
  <c r="M338" i="2"/>
  <c r="L339" i="2"/>
  <c r="M339" i="2"/>
  <c r="L340" i="2"/>
  <c r="M340" i="2"/>
  <c r="L341" i="2"/>
  <c r="M341" i="2"/>
  <c r="L342" i="2"/>
  <c r="M342" i="2"/>
  <c r="L343" i="2"/>
  <c r="M343" i="2"/>
  <c r="L344" i="2"/>
  <c r="M344" i="2"/>
  <c r="L345" i="2"/>
  <c r="M345" i="2"/>
  <c r="L346" i="2"/>
  <c r="M346" i="2"/>
  <c r="L347" i="2"/>
  <c r="M347" i="2"/>
  <c r="L348" i="2"/>
  <c r="M348" i="2"/>
  <c r="L349" i="2"/>
  <c r="M349" i="2"/>
  <c r="L350" i="2"/>
  <c r="M350" i="2"/>
  <c r="L351" i="2"/>
  <c r="M351" i="2"/>
  <c r="L352" i="2"/>
  <c r="M352" i="2"/>
  <c r="L353" i="2"/>
  <c r="M353" i="2"/>
  <c r="L354" i="2"/>
  <c r="M354" i="2"/>
  <c r="L355" i="2"/>
  <c r="M355" i="2"/>
  <c r="L356" i="2"/>
  <c r="M356" i="2"/>
  <c r="L357" i="2"/>
  <c r="M357" i="2"/>
  <c r="L358" i="2"/>
  <c r="M358" i="2"/>
  <c r="L359" i="2"/>
  <c r="M359" i="2"/>
  <c r="L360" i="2"/>
  <c r="M360" i="2"/>
  <c r="L361" i="2"/>
  <c r="M361" i="2"/>
  <c r="L362" i="2"/>
  <c r="M362" i="2"/>
  <c r="L363" i="2"/>
  <c r="M363" i="2"/>
  <c r="L364" i="2"/>
  <c r="M364" i="2"/>
  <c r="L365" i="2"/>
  <c r="M365" i="2"/>
  <c r="L366" i="2"/>
  <c r="M366" i="2"/>
  <c r="L367" i="2"/>
  <c r="M367" i="2"/>
  <c r="L368" i="2"/>
  <c r="M368" i="2"/>
  <c r="L369" i="2"/>
  <c r="M369" i="2"/>
  <c r="L370" i="2"/>
  <c r="M370" i="2"/>
  <c r="L371" i="2"/>
  <c r="M371" i="2"/>
  <c r="L372" i="2"/>
  <c r="M372" i="2"/>
  <c r="L373" i="2"/>
  <c r="M373" i="2"/>
  <c r="L374" i="2"/>
  <c r="M374" i="2"/>
  <c r="L375" i="2"/>
  <c r="M375" i="2"/>
  <c r="L376" i="2"/>
  <c r="M376" i="2"/>
  <c r="L377" i="2"/>
  <c r="M377" i="2"/>
  <c r="L378" i="2"/>
  <c r="M378" i="2"/>
  <c r="L379" i="2"/>
  <c r="M379" i="2"/>
  <c r="L380" i="2"/>
  <c r="M380" i="2"/>
  <c r="L381" i="2"/>
  <c r="M381" i="2"/>
  <c r="L382" i="2"/>
  <c r="M382" i="2"/>
  <c r="L383" i="2"/>
  <c r="M383" i="2"/>
  <c r="L384" i="2"/>
  <c r="M384" i="2"/>
  <c r="L385" i="2"/>
  <c r="M385" i="2"/>
  <c r="L386" i="2"/>
  <c r="M386" i="2"/>
  <c r="L387" i="2"/>
  <c r="M387" i="2"/>
  <c r="L388" i="2"/>
  <c r="M388" i="2"/>
  <c r="L389" i="2"/>
  <c r="M389" i="2"/>
  <c r="L390" i="2"/>
  <c r="M390" i="2"/>
  <c r="L391" i="2"/>
  <c r="M391" i="2"/>
  <c r="L392" i="2"/>
  <c r="M392" i="2"/>
  <c r="L393" i="2"/>
  <c r="M393" i="2"/>
  <c r="L394" i="2"/>
  <c r="M394" i="2"/>
  <c r="L395" i="2"/>
  <c r="M395" i="2"/>
  <c r="L396" i="2"/>
  <c r="M396" i="2"/>
  <c r="L397" i="2"/>
  <c r="M397" i="2"/>
  <c r="L398" i="2"/>
  <c r="M398" i="2"/>
  <c r="L399" i="2"/>
  <c r="M399" i="2"/>
  <c r="L400" i="2"/>
  <c r="M400" i="2"/>
  <c r="L401" i="2"/>
  <c r="M401" i="2"/>
  <c r="L402" i="2"/>
  <c r="M402" i="2"/>
  <c r="L403" i="2"/>
  <c r="M403" i="2"/>
  <c r="L404" i="2"/>
  <c r="M404" i="2"/>
  <c r="L405" i="2"/>
  <c r="M405" i="2"/>
  <c r="L406" i="2"/>
  <c r="M406" i="2"/>
  <c r="L407" i="2"/>
  <c r="M407" i="2"/>
  <c r="L408" i="2"/>
  <c r="M408" i="2"/>
  <c r="L409" i="2"/>
  <c r="M409" i="2"/>
  <c r="L410" i="2"/>
  <c r="M410" i="2"/>
  <c r="L411" i="2"/>
  <c r="M411" i="2"/>
  <c r="L412" i="2"/>
  <c r="M412" i="2"/>
  <c r="L413" i="2"/>
  <c r="M413" i="2"/>
  <c r="L414" i="2"/>
  <c r="M414" i="2"/>
  <c r="L415" i="2"/>
  <c r="M415" i="2"/>
  <c r="L416" i="2"/>
  <c r="M416" i="2"/>
  <c r="L417" i="2"/>
  <c r="M417" i="2"/>
  <c r="L418" i="2"/>
  <c r="M418" i="2"/>
  <c r="L419" i="2"/>
  <c r="M419" i="2"/>
  <c r="L420" i="2"/>
  <c r="M420" i="2"/>
  <c r="L421" i="2"/>
  <c r="M421" i="2"/>
  <c r="L422" i="2"/>
  <c r="M422" i="2"/>
  <c r="L423" i="2"/>
  <c r="M423" i="2"/>
  <c r="L424" i="2"/>
  <c r="M424" i="2"/>
  <c r="L425" i="2"/>
  <c r="M425" i="2"/>
  <c r="L426" i="2"/>
  <c r="M426" i="2"/>
  <c r="L427" i="2"/>
  <c r="M427" i="2"/>
  <c r="L428" i="2"/>
  <c r="M428" i="2"/>
  <c r="L429" i="2"/>
  <c r="M429" i="2"/>
  <c r="L430" i="2"/>
  <c r="M430" i="2"/>
  <c r="L431" i="2"/>
  <c r="M431" i="2"/>
  <c r="L432" i="2"/>
  <c r="M432" i="2"/>
  <c r="L433" i="2"/>
  <c r="M433" i="2"/>
  <c r="L434" i="2"/>
  <c r="M434" i="2"/>
  <c r="L435" i="2"/>
  <c r="M435" i="2"/>
  <c r="L436" i="2"/>
  <c r="M436" i="2"/>
  <c r="L437" i="2"/>
  <c r="M437" i="2"/>
  <c r="L438" i="2"/>
  <c r="M438" i="2"/>
  <c r="L439" i="2"/>
  <c r="M439" i="2"/>
  <c r="L440" i="2"/>
  <c r="M440" i="2"/>
  <c r="L441" i="2"/>
  <c r="M441" i="2"/>
  <c r="L442" i="2"/>
  <c r="M442" i="2"/>
  <c r="L443" i="2"/>
  <c r="M443" i="2"/>
  <c r="L444" i="2"/>
  <c r="M444" i="2"/>
  <c r="L445" i="2"/>
  <c r="M445" i="2"/>
  <c r="L446" i="2"/>
  <c r="M446" i="2"/>
  <c r="L447" i="2"/>
  <c r="M447" i="2"/>
  <c r="L448" i="2"/>
  <c r="M448" i="2"/>
  <c r="L449" i="2"/>
  <c r="M449" i="2"/>
  <c r="L450" i="2"/>
  <c r="M450" i="2"/>
  <c r="L451" i="2"/>
  <c r="M451" i="2"/>
  <c r="L452" i="2"/>
  <c r="M452" i="2"/>
  <c r="L453" i="2"/>
  <c r="M453" i="2"/>
  <c r="L454" i="2"/>
  <c r="M454" i="2"/>
  <c r="L455" i="2"/>
  <c r="M455" i="2"/>
  <c r="L456" i="2"/>
  <c r="M456" i="2"/>
  <c r="L457" i="2"/>
  <c r="M457" i="2"/>
  <c r="L458" i="2"/>
  <c r="M458" i="2"/>
  <c r="L459" i="2"/>
  <c r="M459" i="2"/>
  <c r="L460" i="2"/>
  <c r="M460" i="2"/>
  <c r="L461" i="2"/>
  <c r="M461" i="2"/>
  <c r="L462" i="2"/>
  <c r="M462" i="2"/>
  <c r="L463" i="2"/>
  <c r="M463" i="2"/>
  <c r="L464" i="2"/>
  <c r="M464" i="2"/>
  <c r="L465" i="2"/>
  <c r="M465" i="2"/>
  <c r="L466" i="2"/>
  <c r="M466" i="2"/>
  <c r="L467" i="2"/>
  <c r="M467" i="2"/>
  <c r="L468" i="2"/>
  <c r="M468" i="2"/>
  <c r="L469" i="2"/>
  <c r="M469" i="2"/>
  <c r="L470" i="2"/>
  <c r="M470" i="2"/>
  <c r="L471" i="2"/>
  <c r="M471" i="2"/>
  <c r="L472" i="2"/>
  <c r="M472" i="2"/>
  <c r="L473" i="2"/>
  <c r="M473" i="2"/>
  <c r="L474" i="2"/>
  <c r="M474" i="2"/>
  <c r="L475" i="2"/>
  <c r="M475" i="2"/>
  <c r="L476" i="2"/>
  <c r="M476" i="2"/>
  <c r="L477" i="2"/>
  <c r="M477" i="2"/>
  <c r="L478" i="2"/>
  <c r="M478" i="2"/>
  <c r="L479" i="2"/>
  <c r="M479" i="2"/>
  <c r="L480" i="2"/>
  <c r="M480" i="2"/>
  <c r="L481" i="2"/>
  <c r="M481" i="2"/>
  <c r="L482" i="2"/>
  <c r="M482" i="2"/>
  <c r="L483" i="2"/>
  <c r="M483" i="2"/>
  <c r="L484" i="2"/>
  <c r="M484" i="2"/>
  <c r="L485" i="2"/>
  <c r="M485" i="2"/>
  <c r="L486" i="2"/>
  <c r="M486" i="2"/>
  <c r="L487" i="2"/>
  <c r="M487" i="2"/>
  <c r="L488" i="2"/>
  <c r="M488" i="2"/>
  <c r="L489" i="2"/>
  <c r="M489" i="2"/>
  <c r="L490" i="2"/>
  <c r="M490" i="2"/>
  <c r="L491" i="2"/>
  <c r="M491" i="2"/>
  <c r="L492" i="2"/>
  <c r="M492" i="2"/>
  <c r="L493" i="2"/>
  <c r="M493" i="2"/>
  <c r="L494" i="2"/>
  <c r="M494" i="2"/>
  <c r="L495" i="2"/>
  <c r="M495" i="2"/>
  <c r="L496" i="2"/>
  <c r="M496" i="2"/>
  <c r="L497" i="2"/>
  <c r="M497" i="2"/>
  <c r="L498" i="2"/>
  <c r="M498" i="2"/>
  <c r="L499" i="2"/>
  <c r="M499" i="2"/>
  <c r="L500" i="2"/>
  <c r="M500" i="2"/>
  <c r="L501" i="2"/>
  <c r="M501" i="2"/>
  <c r="L502" i="2"/>
  <c r="M502" i="2"/>
  <c r="L503" i="2"/>
  <c r="M503" i="2"/>
  <c r="L504" i="2"/>
  <c r="M504" i="2"/>
  <c r="L505" i="2"/>
  <c r="M505" i="2"/>
  <c r="L506" i="2"/>
  <c r="M506" i="2"/>
  <c r="L507" i="2"/>
  <c r="M507" i="2"/>
  <c r="L508" i="2"/>
  <c r="M508" i="2"/>
  <c r="L509" i="2"/>
  <c r="M509" i="2"/>
  <c r="L510" i="2"/>
  <c r="M510" i="2"/>
  <c r="L511" i="2"/>
  <c r="M511" i="2"/>
  <c r="L512" i="2"/>
  <c r="M512" i="2"/>
  <c r="L513" i="2"/>
  <c r="M513" i="2"/>
  <c r="L514" i="2"/>
  <c r="M514" i="2"/>
  <c r="L515" i="2"/>
  <c r="M515" i="2"/>
  <c r="L516" i="2"/>
  <c r="M516" i="2"/>
  <c r="L517" i="2"/>
  <c r="M517" i="2"/>
  <c r="L518" i="2"/>
  <c r="M518" i="2"/>
  <c r="L519" i="2"/>
  <c r="M519" i="2"/>
  <c r="L520" i="2"/>
  <c r="M520" i="2"/>
  <c r="L521" i="2"/>
  <c r="M521" i="2"/>
  <c r="L522" i="2"/>
  <c r="M522" i="2"/>
  <c r="L523" i="2"/>
  <c r="M523" i="2"/>
  <c r="L524" i="2"/>
  <c r="M524" i="2"/>
  <c r="L525" i="2"/>
  <c r="M525" i="2"/>
  <c r="L526" i="2"/>
  <c r="M526" i="2"/>
  <c r="L527" i="2"/>
  <c r="M527" i="2"/>
  <c r="L528" i="2"/>
  <c r="M528" i="2"/>
  <c r="L529" i="2"/>
  <c r="M529" i="2"/>
  <c r="L530" i="2"/>
  <c r="M530" i="2"/>
  <c r="L531" i="2"/>
  <c r="M531" i="2"/>
  <c r="L532" i="2"/>
  <c r="M532" i="2"/>
  <c r="L533" i="2"/>
  <c r="M533" i="2"/>
  <c r="L534" i="2"/>
  <c r="M534" i="2"/>
  <c r="L535" i="2"/>
  <c r="M535" i="2"/>
  <c r="L536" i="2"/>
  <c r="M536" i="2"/>
  <c r="L537" i="2"/>
  <c r="M537" i="2"/>
  <c r="L538" i="2"/>
  <c r="M538" i="2"/>
  <c r="L539" i="2"/>
  <c r="M539" i="2"/>
  <c r="L540" i="2"/>
  <c r="M540" i="2"/>
  <c r="L541" i="2"/>
  <c r="M541" i="2"/>
  <c r="L542" i="2"/>
  <c r="M542" i="2"/>
  <c r="L543" i="2"/>
  <c r="M543" i="2"/>
  <c r="L544" i="2"/>
  <c r="M544" i="2"/>
  <c r="L545" i="2"/>
  <c r="M545" i="2"/>
  <c r="L546" i="2"/>
  <c r="M546" i="2"/>
  <c r="L547" i="2"/>
  <c r="M547" i="2"/>
  <c r="L548" i="2"/>
  <c r="M548" i="2"/>
  <c r="L549" i="2"/>
  <c r="M549" i="2"/>
  <c r="L550" i="2"/>
  <c r="M550" i="2"/>
  <c r="L551" i="2"/>
  <c r="M551" i="2"/>
  <c r="L552" i="2"/>
  <c r="M552" i="2"/>
  <c r="L553" i="2"/>
  <c r="M553" i="2"/>
  <c r="L554" i="2"/>
  <c r="M554" i="2"/>
  <c r="L555" i="2"/>
  <c r="M555" i="2"/>
  <c r="L556" i="2"/>
  <c r="M556" i="2"/>
  <c r="L557" i="2"/>
  <c r="M557" i="2"/>
  <c r="L558" i="2"/>
  <c r="M558" i="2"/>
  <c r="L559" i="2"/>
  <c r="M559" i="2"/>
  <c r="L560" i="2"/>
  <c r="M560" i="2"/>
  <c r="L561" i="2"/>
  <c r="M561" i="2"/>
  <c r="L562" i="2"/>
  <c r="M562" i="2"/>
  <c r="L563" i="2"/>
  <c r="M563" i="2"/>
  <c r="L564" i="2"/>
  <c r="M564" i="2"/>
  <c r="L565" i="2"/>
  <c r="M565" i="2"/>
  <c r="L566" i="2"/>
  <c r="M566" i="2"/>
  <c r="L567" i="2"/>
  <c r="M567" i="2"/>
  <c r="L568" i="2"/>
  <c r="M568" i="2"/>
  <c r="L569" i="2"/>
  <c r="M569" i="2"/>
  <c r="L570" i="2"/>
  <c r="M570" i="2"/>
  <c r="L571" i="2"/>
  <c r="M571" i="2"/>
  <c r="L572" i="2"/>
  <c r="M572" i="2"/>
  <c r="L573" i="2"/>
  <c r="M573" i="2"/>
  <c r="L574" i="2"/>
  <c r="M574" i="2"/>
  <c r="L575" i="2"/>
  <c r="M575" i="2"/>
  <c r="L576" i="2"/>
  <c r="M576" i="2"/>
  <c r="L577" i="2"/>
  <c r="M577" i="2"/>
  <c r="L578" i="2"/>
  <c r="M578" i="2"/>
  <c r="L579" i="2"/>
  <c r="M579" i="2"/>
  <c r="L580" i="2"/>
  <c r="M580" i="2"/>
  <c r="L581" i="2"/>
  <c r="M581" i="2"/>
  <c r="L582" i="2"/>
  <c r="M582" i="2"/>
  <c r="L583" i="2"/>
  <c r="M583" i="2"/>
  <c r="L584" i="2"/>
  <c r="M584" i="2"/>
  <c r="L585" i="2"/>
  <c r="M585" i="2"/>
  <c r="L586" i="2"/>
  <c r="M586" i="2"/>
  <c r="L587" i="2"/>
  <c r="M587" i="2"/>
  <c r="L588" i="2"/>
  <c r="M588" i="2"/>
  <c r="L589" i="2"/>
  <c r="M589" i="2"/>
  <c r="L590" i="2"/>
  <c r="M590" i="2"/>
  <c r="L591" i="2"/>
  <c r="M591" i="2"/>
  <c r="L592" i="2"/>
  <c r="M592" i="2"/>
  <c r="L593" i="2"/>
  <c r="M593" i="2"/>
  <c r="L594" i="2"/>
  <c r="M594" i="2"/>
  <c r="L595" i="2"/>
  <c r="M595" i="2"/>
  <c r="L596" i="2"/>
  <c r="M596" i="2"/>
  <c r="L597" i="2"/>
  <c r="M597" i="2"/>
  <c r="L598" i="2"/>
  <c r="M598" i="2"/>
  <c r="L599" i="2"/>
  <c r="M599" i="2"/>
  <c r="L600" i="2"/>
  <c r="M600" i="2"/>
  <c r="L601" i="2"/>
  <c r="M601" i="2"/>
  <c r="L602" i="2"/>
  <c r="M602" i="2"/>
  <c r="L603" i="2"/>
  <c r="M603" i="2"/>
  <c r="L604" i="2"/>
  <c r="M604" i="2"/>
  <c r="L605" i="2"/>
  <c r="M605" i="2"/>
  <c r="L606" i="2"/>
  <c r="M606" i="2"/>
  <c r="L607" i="2"/>
  <c r="M607" i="2"/>
  <c r="L608" i="2"/>
  <c r="M608" i="2"/>
  <c r="L609" i="2"/>
  <c r="M609" i="2"/>
  <c r="L610" i="2"/>
  <c r="M610" i="2"/>
  <c r="L611" i="2"/>
  <c r="M611" i="2"/>
  <c r="L612" i="2"/>
  <c r="M612" i="2"/>
  <c r="L613" i="2"/>
  <c r="M613" i="2"/>
  <c r="L614" i="2"/>
  <c r="M614" i="2"/>
  <c r="L615" i="2"/>
  <c r="M615" i="2"/>
  <c r="L616" i="2"/>
  <c r="M616" i="2"/>
  <c r="L617" i="2"/>
  <c r="M617" i="2"/>
  <c r="L618" i="2"/>
  <c r="M618" i="2"/>
  <c r="L619" i="2"/>
  <c r="M619" i="2"/>
  <c r="L620" i="2"/>
  <c r="M620" i="2"/>
  <c r="L621" i="2"/>
  <c r="M621" i="2"/>
  <c r="L622" i="2"/>
  <c r="M622" i="2"/>
  <c r="L623" i="2"/>
  <c r="M623" i="2"/>
  <c r="L624" i="2"/>
  <c r="M624" i="2"/>
  <c r="L625" i="2"/>
  <c r="M625" i="2"/>
  <c r="L626" i="2"/>
  <c r="M626" i="2"/>
  <c r="L627" i="2"/>
  <c r="M627" i="2"/>
  <c r="L628" i="2"/>
  <c r="M628" i="2"/>
  <c r="L629" i="2"/>
  <c r="M629" i="2"/>
  <c r="L630" i="2"/>
  <c r="M630" i="2"/>
  <c r="L631" i="2"/>
  <c r="M631" i="2"/>
  <c r="L632" i="2"/>
  <c r="M632" i="2"/>
  <c r="L633" i="2"/>
  <c r="M633" i="2"/>
  <c r="L634" i="2"/>
  <c r="M634" i="2"/>
  <c r="L635" i="2"/>
  <c r="M635" i="2"/>
  <c r="L636" i="2"/>
  <c r="M636" i="2"/>
  <c r="L637" i="2"/>
  <c r="M637" i="2"/>
  <c r="L638" i="2"/>
  <c r="M638" i="2"/>
  <c r="L639" i="2"/>
  <c r="M639" i="2"/>
  <c r="L640" i="2"/>
  <c r="M640" i="2"/>
  <c r="L641" i="2"/>
  <c r="M641" i="2"/>
  <c r="L642" i="2"/>
  <c r="M642" i="2"/>
  <c r="L643" i="2"/>
  <c r="M643" i="2"/>
  <c r="L644" i="2"/>
  <c r="M644" i="2"/>
  <c r="L645" i="2"/>
  <c r="M645" i="2"/>
  <c r="L646" i="2"/>
  <c r="M646" i="2"/>
  <c r="L647" i="2"/>
  <c r="M647" i="2"/>
  <c r="L648" i="2"/>
  <c r="M648" i="2"/>
  <c r="L649" i="2"/>
  <c r="M649" i="2"/>
  <c r="L650" i="2"/>
  <c r="M650" i="2"/>
  <c r="L651" i="2"/>
  <c r="M651" i="2"/>
  <c r="L652" i="2"/>
  <c r="M652" i="2"/>
  <c r="L653" i="2"/>
  <c r="M653" i="2"/>
  <c r="L654" i="2"/>
  <c r="M654" i="2"/>
  <c r="L655" i="2"/>
  <c r="M655" i="2"/>
  <c r="L656" i="2"/>
  <c r="M656" i="2"/>
  <c r="L657" i="2"/>
  <c r="M657" i="2"/>
  <c r="L658" i="2"/>
  <c r="M658" i="2"/>
  <c r="L659" i="2"/>
  <c r="M659" i="2"/>
  <c r="L660" i="2"/>
  <c r="M660" i="2"/>
  <c r="L661" i="2"/>
  <c r="M661" i="2"/>
  <c r="L662" i="2"/>
  <c r="M662" i="2"/>
  <c r="L663" i="2"/>
  <c r="M663" i="2"/>
  <c r="L664" i="2"/>
  <c r="M664" i="2"/>
  <c r="L665" i="2"/>
  <c r="M665" i="2"/>
  <c r="L666" i="2"/>
  <c r="M666" i="2"/>
  <c r="L667" i="2"/>
  <c r="M667" i="2"/>
  <c r="L668" i="2"/>
  <c r="M668" i="2"/>
  <c r="L669" i="2"/>
  <c r="M669" i="2"/>
  <c r="L670" i="2"/>
  <c r="M670" i="2"/>
  <c r="L671" i="2"/>
  <c r="M671" i="2"/>
  <c r="L672" i="2"/>
  <c r="M672" i="2"/>
  <c r="L673" i="2"/>
  <c r="M673" i="2"/>
  <c r="L674" i="2"/>
  <c r="M674" i="2"/>
  <c r="L675" i="2"/>
  <c r="M675" i="2"/>
  <c r="L676" i="2"/>
  <c r="M676" i="2"/>
  <c r="L677" i="2"/>
  <c r="M677" i="2"/>
  <c r="L678" i="2"/>
  <c r="M678" i="2"/>
  <c r="L679" i="2"/>
  <c r="M679" i="2"/>
  <c r="L680" i="2"/>
  <c r="M680" i="2"/>
  <c r="L681" i="2"/>
  <c r="M681" i="2"/>
  <c r="L682" i="2"/>
  <c r="M682" i="2"/>
  <c r="L683" i="2"/>
  <c r="M683" i="2"/>
  <c r="L684" i="2"/>
  <c r="M684" i="2"/>
  <c r="L685" i="2"/>
  <c r="M685" i="2"/>
  <c r="L686" i="2"/>
  <c r="M686" i="2"/>
  <c r="L687" i="2"/>
  <c r="M687" i="2"/>
  <c r="L688" i="2"/>
  <c r="M688" i="2"/>
  <c r="L689" i="2"/>
  <c r="M689" i="2"/>
  <c r="L690" i="2"/>
  <c r="M690" i="2"/>
  <c r="L691" i="2"/>
  <c r="M691" i="2"/>
  <c r="L692" i="2"/>
  <c r="M692" i="2"/>
  <c r="L693" i="2"/>
  <c r="M693" i="2"/>
  <c r="L694" i="2"/>
  <c r="M694" i="2"/>
  <c r="L695" i="2"/>
  <c r="M695" i="2"/>
  <c r="L696" i="2"/>
  <c r="M696" i="2"/>
  <c r="L697" i="2"/>
  <c r="M697" i="2"/>
  <c r="L698" i="2"/>
  <c r="M698" i="2"/>
  <c r="L699" i="2"/>
  <c r="M699" i="2"/>
  <c r="L700" i="2"/>
  <c r="M700" i="2"/>
  <c r="L701" i="2"/>
  <c r="M701" i="2"/>
  <c r="L702" i="2"/>
  <c r="M702" i="2"/>
  <c r="L703" i="2"/>
  <c r="M703" i="2"/>
  <c r="L704" i="2"/>
  <c r="M704" i="2"/>
  <c r="L705" i="2"/>
  <c r="M705" i="2"/>
  <c r="L706" i="2"/>
  <c r="M706" i="2"/>
  <c r="L707" i="2"/>
  <c r="M707" i="2"/>
  <c r="L708" i="2"/>
  <c r="M708" i="2"/>
  <c r="L709" i="2"/>
  <c r="M709" i="2"/>
  <c r="L710" i="2"/>
  <c r="M710" i="2"/>
  <c r="L711" i="2"/>
  <c r="M711" i="2"/>
  <c r="L712" i="2"/>
  <c r="M712" i="2"/>
  <c r="L713" i="2"/>
  <c r="M713" i="2"/>
  <c r="L714" i="2"/>
  <c r="M714" i="2"/>
  <c r="L715" i="2"/>
  <c r="M715" i="2"/>
  <c r="L716" i="2"/>
  <c r="M716" i="2"/>
  <c r="L717" i="2"/>
  <c r="M717" i="2"/>
  <c r="L718" i="2"/>
  <c r="M718" i="2"/>
  <c r="L719" i="2"/>
  <c r="M719" i="2"/>
  <c r="L720" i="2"/>
  <c r="M720" i="2"/>
  <c r="L721" i="2"/>
  <c r="M721" i="2"/>
  <c r="L722" i="2"/>
  <c r="M722" i="2"/>
  <c r="L723" i="2"/>
  <c r="M723" i="2"/>
  <c r="L724" i="2"/>
  <c r="M724" i="2"/>
  <c r="L725" i="2"/>
  <c r="M725" i="2"/>
  <c r="L726" i="2"/>
  <c r="M726" i="2"/>
  <c r="L727" i="2"/>
  <c r="M727" i="2"/>
  <c r="L728" i="2"/>
  <c r="M728" i="2"/>
  <c r="L729" i="2"/>
  <c r="M729" i="2"/>
  <c r="L730" i="2"/>
  <c r="M730" i="2"/>
  <c r="L731" i="2"/>
  <c r="M731" i="2"/>
  <c r="L732" i="2"/>
  <c r="M732" i="2"/>
  <c r="L733" i="2"/>
  <c r="M733" i="2"/>
  <c r="L734" i="2"/>
  <c r="M734" i="2"/>
  <c r="L735" i="2"/>
  <c r="M735" i="2"/>
  <c r="L736" i="2"/>
  <c r="M736" i="2"/>
  <c r="L737" i="2"/>
  <c r="M737" i="2"/>
  <c r="L738" i="2"/>
  <c r="M738" i="2"/>
  <c r="L739" i="2"/>
  <c r="M739" i="2"/>
  <c r="L740" i="2"/>
  <c r="M740" i="2"/>
  <c r="L741" i="2"/>
  <c r="M741" i="2"/>
  <c r="L742" i="2"/>
  <c r="M742" i="2"/>
  <c r="L743" i="2"/>
  <c r="M743" i="2"/>
  <c r="L744" i="2"/>
  <c r="M744" i="2"/>
  <c r="L745" i="2"/>
  <c r="M745" i="2"/>
  <c r="L746" i="2"/>
  <c r="M746" i="2"/>
  <c r="L747" i="2"/>
  <c r="M747" i="2"/>
  <c r="L748" i="2"/>
  <c r="M748" i="2"/>
  <c r="L749" i="2"/>
  <c r="M749" i="2"/>
  <c r="L750" i="2"/>
  <c r="M750" i="2"/>
  <c r="L751" i="2"/>
  <c r="M751" i="2"/>
  <c r="L752" i="2"/>
  <c r="M752" i="2"/>
  <c r="L753" i="2"/>
  <c r="M753" i="2"/>
  <c r="L754" i="2"/>
  <c r="M754" i="2"/>
  <c r="L755" i="2"/>
  <c r="M755" i="2"/>
  <c r="L756" i="2"/>
  <c r="M756" i="2"/>
  <c r="L757" i="2"/>
  <c r="M757" i="2"/>
  <c r="L758" i="2"/>
  <c r="M758" i="2"/>
  <c r="L759" i="2"/>
  <c r="M759" i="2"/>
  <c r="L760" i="2"/>
  <c r="M760" i="2"/>
  <c r="L761" i="2"/>
  <c r="M761" i="2"/>
  <c r="L762" i="2"/>
  <c r="M762" i="2"/>
  <c r="L763" i="2"/>
  <c r="M763" i="2"/>
  <c r="L764" i="2"/>
  <c r="M764" i="2"/>
  <c r="L765" i="2"/>
  <c r="M765" i="2"/>
  <c r="L766" i="2"/>
  <c r="M766" i="2"/>
  <c r="L767" i="2"/>
  <c r="M767" i="2"/>
  <c r="L768" i="2"/>
  <c r="M768" i="2"/>
  <c r="L769" i="2"/>
  <c r="M769" i="2"/>
  <c r="L770" i="2"/>
  <c r="M770" i="2"/>
  <c r="L771" i="2"/>
  <c r="M771" i="2"/>
  <c r="L772" i="2"/>
  <c r="M772" i="2"/>
  <c r="L773" i="2"/>
  <c r="M773" i="2"/>
  <c r="L774" i="2"/>
  <c r="M774" i="2"/>
  <c r="L775" i="2"/>
  <c r="M775" i="2"/>
  <c r="L776" i="2"/>
  <c r="M776" i="2"/>
  <c r="L777" i="2"/>
  <c r="M777" i="2"/>
  <c r="L778" i="2"/>
  <c r="M778" i="2"/>
  <c r="L779" i="2"/>
  <c r="M779" i="2"/>
  <c r="L780" i="2"/>
  <c r="M780" i="2"/>
  <c r="L781" i="2"/>
  <c r="M781" i="2"/>
  <c r="L782" i="2"/>
  <c r="M782" i="2"/>
  <c r="L783" i="2"/>
  <c r="M783" i="2"/>
  <c r="L784" i="2"/>
  <c r="M784" i="2"/>
  <c r="L785" i="2"/>
  <c r="M785" i="2"/>
  <c r="L786" i="2"/>
  <c r="M786" i="2"/>
  <c r="L787" i="2"/>
  <c r="M787" i="2"/>
  <c r="L788" i="2"/>
  <c r="M788" i="2"/>
  <c r="L789" i="2"/>
  <c r="M789" i="2"/>
  <c r="L790" i="2"/>
  <c r="M790" i="2"/>
  <c r="L791" i="2"/>
  <c r="M791" i="2"/>
  <c r="L792" i="2"/>
  <c r="M792" i="2"/>
  <c r="L793" i="2"/>
  <c r="M793" i="2"/>
  <c r="L794" i="2"/>
  <c r="M794" i="2"/>
  <c r="L795" i="2"/>
  <c r="M795" i="2"/>
  <c r="L796" i="2"/>
  <c r="M796" i="2"/>
  <c r="L797" i="2"/>
  <c r="M797" i="2"/>
  <c r="L798" i="2"/>
  <c r="M798" i="2"/>
  <c r="L799" i="2"/>
  <c r="M799" i="2"/>
  <c r="L800" i="2"/>
  <c r="M800" i="2"/>
  <c r="L801" i="2"/>
  <c r="M801" i="2"/>
  <c r="L802" i="2"/>
  <c r="M802" i="2"/>
  <c r="L803" i="2"/>
  <c r="M803" i="2"/>
  <c r="L6" i="2"/>
  <c r="M6" i="2"/>
  <c r="L7" i="2"/>
  <c r="M7" i="2"/>
  <c r="L8" i="2"/>
  <c r="M8" i="2"/>
  <c r="L9" i="2"/>
  <c r="M9" i="2"/>
  <c r="L10" i="2"/>
  <c r="M10" i="2"/>
  <c r="L11" i="2"/>
  <c r="M11" i="2"/>
  <c r="L12" i="2"/>
  <c r="M12" i="2"/>
  <c r="L13" i="2"/>
  <c r="M13" i="2"/>
  <c r="L14" i="2"/>
  <c r="M14" i="2"/>
  <c r="L15" i="2"/>
  <c r="M15" i="2"/>
  <c r="L16" i="2"/>
  <c r="M16" i="2"/>
  <c r="L17" i="2"/>
  <c r="M17" i="2"/>
  <c r="L18" i="2"/>
  <c r="M18" i="2"/>
  <c r="L19" i="2"/>
  <c r="M19" i="2"/>
  <c r="L20" i="2"/>
  <c r="M20" i="2"/>
  <c r="L21" i="2"/>
  <c r="M21" i="2"/>
  <c r="L22" i="2"/>
  <c r="M22" i="2"/>
  <c r="L23" i="2"/>
  <c r="M23" i="2"/>
  <c r="L24" i="2"/>
  <c r="M24" i="2"/>
  <c r="L25" i="2"/>
  <c r="M25" i="2"/>
  <c r="L26" i="2"/>
  <c r="M26" i="2"/>
  <c r="L27" i="2"/>
  <c r="M27" i="2"/>
  <c r="L28" i="2"/>
  <c r="M28" i="2"/>
  <c r="L29" i="2"/>
  <c r="M29" i="2"/>
  <c r="L30" i="2"/>
  <c r="M30" i="2"/>
  <c r="L31" i="2"/>
  <c r="M31" i="2"/>
  <c r="L32" i="2"/>
  <c r="M32" i="2"/>
  <c r="L33" i="2"/>
  <c r="M33" i="2"/>
  <c r="L34" i="2"/>
  <c r="M34" i="2"/>
  <c r="L35" i="2"/>
  <c r="M35" i="2"/>
  <c r="L36" i="2"/>
  <c r="M36" i="2"/>
  <c r="L37" i="2"/>
  <c r="M37" i="2"/>
  <c r="L38" i="2"/>
  <c r="M38" i="2"/>
  <c r="L39" i="2"/>
  <c r="M39" i="2"/>
  <c r="L40" i="2"/>
  <c r="M40" i="2"/>
  <c r="L41" i="2"/>
  <c r="M41" i="2"/>
  <c r="L42" i="2"/>
  <c r="M42" i="2"/>
  <c r="L43" i="2"/>
  <c r="M43" i="2"/>
  <c r="L44" i="2"/>
  <c r="M44" i="2"/>
  <c r="L45" i="2"/>
  <c r="M45" i="2"/>
  <c r="L46" i="2"/>
  <c r="M46" i="2"/>
  <c r="L47" i="2"/>
  <c r="M47" i="2"/>
  <c r="L48" i="2"/>
  <c r="M48" i="2"/>
  <c r="L49" i="2"/>
  <c r="M49" i="2"/>
  <c r="L50" i="2"/>
  <c r="M50" i="2"/>
  <c r="L51" i="2"/>
  <c r="M51" i="2"/>
  <c r="L52" i="2"/>
  <c r="M52" i="2"/>
  <c r="L53" i="2"/>
  <c r="M53" i="2"/>
  <c r="L54" i="2"/>
  <c r="M54" i="2"/>
  <c r="L55" i="2"/>
  <c r="M55" i="2"/>
  <c r="L56" i="2"/>
  <c r="M56" i="2"/>
  <c r="L57" i="2"/>
  <c r="M57" i="2"/>
  <c r="L58" i="2"/>
  <c r="M58" i="2"/>
  <c r="L59" i="2"/>
  <c r="M59" i="2"/>
  <c r="L60" i="2"/>
  <c r="M60" i="2"/>
  <c r="L61" i="2"/>
  <c r="M61" i="2"/>
  <c r="L62" i="2"/>
  <c r="M62" i="2"/>
  <c r="L63" i="2"/>
  <c r="M63" i="2"/>
  <c r="L64" i="2"/>
  <c r="M64" i="2"/>
  <c r="L65" i="2"/>
  <c r="M65" i="2"/>
  <c r="L66" i="2"/>
  <c r="M66" i="2"/>
  <c r="L67" i="2"/>
  <c r="M67" i="2"/>
  <c r="L68" i="2"/>
  <c r="M68" i="2"/>
  <c r="L69" i="2"/>
  <c r="M69" i="2"/>
  <c r="L70" i="2"/>
  <c r="M70" i="2"/>
  <c r="L71" i="2"/>
  <c r="M71" i="2"/>
  <c r="L72" i="2"/>
  <c r="M72" i="2"/>
  <c r="L73" i="2"/>
  <c r="M73" i="2"/>
  <c r="L74" i="2"/>
  <c r="M74" i="2"/>
  <c r="L75" i="2"/>
  <c r="M75" i="2"/>
  <c r="L76" i="2"/>
  <c r="M76" i="2"/>
  <c r="L77" i="2"/>
  <c r="M77" i="2"/>
  <c r="L78" i="2"/>
  <c r="M78" i="2"/>
  <c r="L79" i="2"/>
  <c r="M79" i="2"/>
  <c r="L80" i="2"/>
  <c r="M80" i="2"/>
  <c r="L81" i="2"/>
  <c r="M81" i="2"/>
  <c r="L82" i="2"/>
  <c r="M82" i="2"/>
  <c r="L83" i="2"/>
  <c r="M83" i="2"/>
  <c r="L84" i="2"/>
  <c r="M84" i="2"/>
  <c r="L85" i="2"/>
  <c r="M85" i="2"/>
  <c r="L86" i="2"/>
  <c r="M86" i="2"/>
  <c r="L87" i="2"/>
  <c r="M87" i="2"/>
  <c r="L88" i="2"/>
  <c r="M88" i="2"/>
  <c r="L89" i="2"/>
  <c r="M89" i="2"/>
  <c r="L90" i="2"/>
  <c r="M90" i="2"/>
  <c r="L91" i="2"/>
  <c r="M91" i="2"/>
  <c r="L92" i="2"/>
  <c r="M92" i="2"/>
  <c r="L93" i="2"/>
  <c r="M93" i="2"/>
  <c r="L94" i="2"/>
  <c r="M94" i="2"/>
  <c r="L95" i="2"/>
  <c r="M95" i="2"/>
  <c r="L96" i="2"/>
  <c r="M96" i="2"/>
  <c r="L97" i="2"/>
  <c r="M97" i="2"/>
  <c r="L98" i="2"/>
  <c r="M98" i="2"/>
  <c r="L99" i="2"/>
  <c r="M99" i="2"/>
  <c r="L100" i="2"/>
  <c r="M100" i="2"/>
  <c r="L101" i="2"/>
  <c r="M101" i="2"/>
  <c r="L102" i="2"/>
  <c r="M102" i="2"/>
  <c r="L103" i="2"/>
  <c r="M103" i="2"/>
  <c r="L104" i="2"/>
  <c r="M104" i="2"/>
  <c r="L105" i="2"/>
  <c r="M105" i="2"/>
  <c r="L106" i="2"/>
  <c r="M106" i="2"/>
  <c r="L107" i="2"/>
  <c r="M107" i="2"/>
  <c r="L108" i="2"/>
  <c r="M108" i="2"/>
  <c r="L109" i="2"/>
  <c r="M109" i="2"/>
  <c r="L110" i="2"/>
  <c r="M110" i="2"/>
  <c r="L111" i="2"/>
  <c r="M111" i="2"/>
  <c r="L112" i="2"/>
  <c r="M112" i="2"/>
  <c r="L113" i="2"/>
  <c r="M113" i="2"/>
  <c r="L114" i="2"/>
  <c r="M114" i="2"/>
  <c r="L115" i="2"/>
  <c r="M115" i="2"/>
  <c r="L116" i="2"/>
  <c r="M116" i="2"/>
  <c r="L117" i="2"/>
  <c r="M117" i="2"/>
  <c r="L118" i="2"/>
  <c r="M118" i="2"/>
  <c r="L119" i="2"/>
  <c r="M119" i="2"/>
  <c r="L120" i="2"/>
  <c r="M120" i="2"/>
  <c r="L121" i="2"/>
  <c r="M121" i="2"/>
  <c r="L122" i="2"/>
  <c r="M122" i="2"/>
  <c r="L123" i="2"/>
  <c r="M123" i="2"/>
  <c r="L124" i="2"/>
  <c r="M124" i="2"/>
  <c r="L125" i="2"/>
  <c r="M125" i="2"/>
  <c r="L126" i="2"/>
  <c r="M126" i="2"/>
  <c r="L127" i="2"/>
  <c r="M127" i="2"/>
  <c r="L128" i="2"/>
  <c r="M128" i="2"/>
  <c r="L129" i="2"/>
  <c r="M129" i="2"/>
  <c r="L130" i="2"/>
  <c r="M130" i="2"/>
  <c r="L131" i="2"/>
  <c r="M131" i="2"/>
  <c r="L132" i="2"/>
  <c r="M132" i="2"/>
  <c r="L133" i="2"/>
  <c r="M133" i="2"/>
  <c r="L134" i="2"/>
  <c r="M134" i="2"/>
  <c r="L135" i="2"/>
  <c r="M135" i="2"/>
  <c r="L136" i="2"/>
  <c r="M136" i="2"/>
  <c r="L137" i="2"/>
  <c r="M137" i="2"/>
  <c r="L138" i="2"/>
  <c r="M138" i="2"/>
  <c r="L139" i="2"/>
  <c r="M139" i="2"/>
  <c r="L140" i="2"/>
  <c r="M140" i="2"/>
  <c r="L141" i="2"/>
  <c r="M141" i="2"/>
  <c r="L142" i="2"/>
  <c r="M142" i="2"/>
  <c r="L143" i="2"/>
  <c r="M143" i="2"/>
  <c r="L144" i="2"/>
  <c r="M144" i="2"/>
  <c r="L145" i="2"/>
  <c r="M145" i="2"/>
  <c r="L146" i="2"/>
  <c r="M146" i="2"/>
  <c r="L147" i="2"/>
  <c r="M147" i="2"/>
  <c r="L148" i="2"/>
  <c r="M148" i="2"/>
  <c r="L149" i="2"/>
  <c r="M149" i="2"/>
  <c r="L150" i="2"/>
  <c r="M150" i="2"/>
  <c r="L151" i="2"/>
  <c r="M151" i="2"/>
  <c r="L152" i="2"/>
  <c r="M152" i="2"/>
  <c r="L153" i="2"/>
  <c r="M153" i="2"/>
  <c r="L154" i="2"/>
  <c r="M154" i="2"/>
  <c r="L155" i="2"/>
  <c r="M155" i="2"/>
  <c r="L156" i="2"/>
  <c r="M156" i="2"/>
  <c r="L157" i="2"/>
  <c r="M157" i="2"/>
  <c r="L158" i="2"/>
  <c r="M158" i="2"/>
  <c r="L159" i="2"/>
  <c r="M159" i="2"/>
  <c r="L160" i="2"/>
  <c r="M160" i="2"/>
  <c r="L161" i="2"/>
  <c r="M161" i="2"/>
  <c r="L162" i="2"/>
  <c r="M162" i="2"/>
  <c r="L163" i="2"/>
  <c r="M163" i="2"/>
  <c r="L164" i="2"/>
  <c r="M164" i="2"/>
  <c r="L165" i="2"/>
  <c r="M165" i="2"/>
  <c r="L166" i="2"/>
  <c r="M166" i="2"/>
  <c r="L167" i="2"/>
  <c r="M167" i="2"/>
  <c r="L168" i="2"/>
  <c r="M168" i="2"/>
  <c r="L169" i="2"/>
  <c r="M169" i="2"/>
  <c r="L170" i="2"/>
  <c r="M170" i="2"/>
  <c r="L171" i="2"/>
  <c r="M171" i="2"/>
  <c r="L172" i="2"/>
  <c r="M172" i="2"/>
  <c r="L173" i="2"/>
  <c r="M173" i="2"/>
  <c r="L174" i="2"/>
  <c r="M174" i="2"/>
  <c r="L175" i="2"/>
  <c r="M175" i="2"/>
  <c r="L176" i="2"/>
  <c r="M176" i="2"/>
  <c r="L177" i="2"/>
  <c r="M177" i="2"/>
  <c r="L178" i="2"/>
  <c r="M178" i="2"/>
  <c r="L179" i="2"/>
  <c r="M179" i="2"/>
  <c r="L180" i="2"/>
  <c r="M180" i="2"/>
  <c r="L181" i="2"/>
  <c r="M181" i="2"/>
  <c r="L182" i="2"/>
  <c r="M182" i="2"/>
  <c r="L183" i="2"/>
  <c r="M183" i="2"/>
  <c r="L184" i="2"/>
  <c r="M184" i="2"/>
  <c r="L185" i="2"/>
  <c r="M185" i="2"/>
  <c r="L186" i="2"/>
  <c r="M186" i="2"/>
  <c r="L187" i="2"/>
  <c r="M187" i="2"/>
  <c r="L188" i="2"/>
  <c r="M188" i="2"/>
  <c r="L189" i="2"/>
  <c r="M189" i="2"/>
  <c r="L190" i="2"/>
  <c r="M190" i="2"/>
  <c r="L191" i="2"/>
  <c r="M191" i="2"/>
  <c r="L192" i="2"/>
  <c r="M192" i="2"/>
  <c r="L193" i="2"/>
  <c r="M193" i="2"/>
  <c r="L194" i="2"/>
  <c r="M194" i="2"/>
  <c r="L195" i="2"/>
  <c r="M195" i="2"/>
  <c r="L196" i="2"/>
  <c r="M196" i="2"/>
  <c r="L197" i="2"/>
  <c r="M197" i="2"/>
  <c r="L198" i="2"/>
  <c r="M198" i="2"/>
  <c r="L199" i="2"/>
  <c r="M199" i="2"/>
  <c r="L200" i="2"/>
  <c r="M200" i="2"/>
  <c r="L201" i="2"/>
  <c r="M201" i="2"/>
  <c r="L202" i="2"/>
  <c r="M202" i="2"/>
  <c r="L203" i="2"/>
  <c r="M203" i="2"/>
  <c r="L204" i="2"/>
  <c r="M204" i="2"/>
  <c r="L205" i="2"/>
  <c r="M205" i="2"/>
  <c r="L206" i="2"/>
  <c r="M206" i="2"/>
  <c r="L207" i="2"/>
  <c r="M207" i="2"/>
  <c r="L208" i="2"/>
  <c r="M208" i="2"/>
  <c r="L209" i="2"/>
  <c r="M209" i="2"/>
  <c r="L210" i="2"/>
  <c r="M210" i="2"/>
  <c r="L211" i="2"/>
  <c r="M211" i="2"/>
  <c r="L212" i="2"/>
  <c r="M212" i="2"/>
  <c r="L213" i="2"/>
  <c r="M213" i="2"/>
  <c r="L214" i="2"/>
  <c r="M214" i="2"/>
  <c r="L215" i="2"/>
  <c r="M215" i="2"/>
  <c r="L216" i="2"/>
  <c r="M216" i="2"/>
  <c r="L217" i="2"/>
  <c r="M217" i="2"/>
  <c r="L218" i="2"/>
  <c r="M218" i="2"/>
  <c r="L219" i="2"/>
  <c r="M219" i="2"/>
  <c r="L220" i="2"/>
  <c r="M220" i="2"/>
  <c r="L221" i="2"/>
  <c r="M221" i="2"/>
  <c r="L222" i="2"/>
  <c r="M222" i="2"/>
  <c r="L223" i="2"/>
  <c r="M223" i="2"/>
  <c r="L224" i="2"/>
  <c r="M224" i="2"/>
  <c r="L225" i="2"/>
  <c r="M225" i="2"/>
  <c r="L226" i="2"/>
  <c r="M226" i="2"/>
  <c r="L227" i="2"/>
  <c r="M227" i="2"/>
  <c r="L228" i="2"/>
  <c r="M228" i="2"/>
  <c r="L229" i="2"/>
  <c r="M229" i="2"/>
  <c r="L230" i="2"/>
  <c r="M230" i="2"/>
  <c r="L231" i="2"/>
  <c r="M231" i="2"/>
  <c r="L232" i="2"/>
  <c r="M232" i="2"/>
  <c r="L233" i="2"/>
  <c r="M233" i="2"/>
  <c r="L234" i="2"/>
  <c r="M234" i="2"/>
  <c r="L235" i="2"/>
  <c r="M235" i="2"/>
  <c r="L236" i="2"/>
  <c r="M236" i="2"/>
  <c r="L237" i="2"/>
  <c r="M237" i="2"/>
  <c r="L238" i="2"/>
  <c r="M238" i="2"/>
  <c r="L239" i="2"/>
  <c r="M239" i="2"/>
  <c r="L240" i="2"/>
  <c r="M240" i="2"/>
  <c r="L241" i="2"/>
  <c r="M241" i="2"/>
  <c r="L242" i="2"/>
  <c r="M242" i="2"/>
  <c r="L243" i="2"/>
  <c r="M243" i="2"/>
  <c r="L244" i="2"/>
  <c r="M244" i="2"/>
  <c r="L245" i="2"/>
  <c r="M245" i="2"/>
  <c r="L246" i="2"/>
  <c r="M246" i="2"/>
  <c r="L247" i="2"/>
  <c r="M247" i="2"/>
  <c r="L248" i="2"/>
  <c r="M248" i="2"/>
  <c r="L249" i="2"/>
  <c r="M249" i="2"/>
  <c r="L250" i="2"/>
  <c r="M250" i="2"/>
  <c r="L251" i="2"/>
  <c r="M251" i="2"/>
  <c r="L252" i="2"/>
  <c r="M252" i="2"/>
  <c r="L253" i="2"/>
  <c r="M253" i="2"/>
  <c r="L254" i="2"/>
  <c r="M254" i="2"/>
  <c r="L255" i="2"/>
  <c r="M255" i="2"/>
  <c r="L256" i="2"/>
  <c r="M256" i="2"/>
  <c r="L257" i="2"/>
  <c r="M257" i="2"/>
  <c r="L258" i="2"/>
  <c r="M258" i="2"/>
  <c r="L259" i="2"/>
  <c r="M259" i="2"/>
  <c r="L260" i="2"/>
  <c r="M260" i="2"/>
  <c r="L261" i="2"/>
  <c r="M261" i="2"/>
  <c r="L262" i="2"/>
  <c r="M262" i="2"/>
  <c r="L263" i="2"/>
  <c r="M263" i="2"/>
  <c r="L264" i="2"/>
  <c r="M264" i="2"/>
  <c r="L265" i="2"/>
  <c r="M265" i="2"/>
  <c r="L266" i="2"/>
  <c r="M266" i="2"/>
  <c r="L267" i="2"/>
  <c r="M267" i="2"/>
  <c r="L268" i="2"/>
  <c r="M268" i="2"/>
  <c r="L269" i="2"/>
  <c r="M269" i="2"/>
  <c r="L270" i="2"/>
  <c r="M270" i="2"/>
  <c r="L271" i="2"/>
  <c r="M271" i="2"/>
  <c r="L5" i="2"/>
  <c r="M5" i="2"/>
  <c r="K12" i="1"/>
  <c r="J12" i="1"/>
  <c r="M4" i="2" l="1"/>
  <c r="L9" i="1" l="1"/>
  <c r="F38" i="1" l="1"/>
  <c r="E38" i="1" s="1"/>
  <c r="B35" i="1" l="1"/>
  <c r="B1" i="1"/>
  <c r="I17" i="1" l="1"/>
  <c r="H9" i="1" l="1"/>
  <c r="K42" i="1" l="1"/>
  <c r="K44" i="1"/>
  <c r="K46" i="1"/>
  <c r="K48" i="1"/>
  <c r="K50" i="1"/>
  <c r="K52" i="1"/>
  <c r="K54" i="1"/>
  <c r="K56" i="1"/>
  <c r="K58" i="1"/>
  <c r="K40" i="1"/>
  <c r="L40" i="1"/>
  <c r="M40" i="1"/>
  <c r="N40" i="1"/>
  <c r="O40" i="1"/>
  <c r="P40" i="1"/>
  <c r="Q40" i="1"/>
  <c r="C16" i="1" l="1"/>
  <c r="G4" i="1" s="1"/>
  <c r="G5" i="1" l="1"/>
  <c r="I1" i="11"/>
  <c r="H1" i="11"/>
  <c r="A1" i="11" l="1"/>
  <c r="A2" i="11"/>
  <c r="G1" i="11"/>
  <c r="F1" i="11"/>
  <c r="E1" i="11"/>
  <c r="D1" i="11" l="1"/>
  <c r="C1" i="11"/>
  <c r="B1" i="11"/>
  <c r="A51" i="8" s="1" a="1"/>
  <c r="A51" i="8" s="1"/>
  <c r="A16" i="8" l="1" a="1"/>
  <c r="A16" i="8" s="1"/>
  <c r="A2" i="8" a="1"/>
  <c r="A2" i="8" s="1"/>
  <c r="A23" i="8" a="1"/>
  <c r="A23" i="8" s="1"/>
  <c r="A9" i="8" a="1"/>
  <c r="A9" i="8" s="1"/>
  <c r="A30" i="8" a="1"/>
  <c r="A30" i="8" s="1"/>
  <c r="A37" i="8" a="1"/>
  <c r="A37" i="8" s="1"/>
  <c r="A44" i="8" a="1"/>
  <c r="A44" i="8" s="1"/>
  <c r="B36" i="1" l="1"/>
  <c r="L52" i="1" l="1"/>
  <c r="M52" i="1"/>
  <c r="N52" i="1"/>
  <c r="O52" i="1"/>
  <c r="P52" i="1"/>
  <c r="Q52" i="1"/>
  <c r="L54" i="1"/>
  <c r="M54" i="1"/>
  <c r="N54" i="1"/>
  <c r="O54" i="1"/>
  <c r="P54" i="1"/>
  <c r="Q54" i="1"/>
  <c r="L56" i="1"/>
  <c r="M56" i="1"/>
  <c r="N56" i="1"/>
  <c r="O56" i="1"/>
  <c r="P56" i="1"/>
  <c r="Q56" i="1"/>
  <c r="L58" i="1"/>
  <c r="M58" i="1"/>
  <c r="N58" i="1"/>
  <c r="O58" i="1"/>
  <c r="P58" i="1"/>
  <c r="Q58" i="1"/>
  <c r="C38" i="1"/>
  <c r="D34" i="1"/>
  <c r="Q50" i="1"/>
  <c r="Q48" i="1"/>
  <c r="Q46" i="1"/>
  <c r="Q44" i="1"/>
  <c r="Q42" i="1"/>
  <c r="G8" i="1" l="1"/>
  <c r="G6" i="1"/>
  <c r="B2" i="11" s="1"/>
  <c r="B31" i="1"/>
  <c r="R14" i="1" s="1"/>
  <c r="D2" i="11" l="1"/>
  <c r="C21" i="1" s="1"/>
  <c r="D31" i="1"/>
  <c r="I6" i="1"/>
  <c r="I8" i="1"/>
  <c r="H2" i="1"/>
  <c r="G2" i="1" s="1"/>
  <c r="B5" i="9"/>
  <c r="K4" i="1" l="1"/>
  <c r="C27" i="1" l="1"/>
  <c r="I4" i="1"/>
  <c r="C28" i="1"/>
  <c r="K5" i="1"/>
  <c r="H16" i="1" l="1"/>
  <c r="K16" i="1" s="1"/>
  <c r="H15" i="1"/>
  <c r="K15" i="1" s="1"/>
  <c r="H14" i="1"/>
  <c r="K14" i="1" s="1"/>
  <c r="H13" i="1"/>
  <c r="K13" i="1" s="1"/>
  <c r="H12" i="1"/>
  <c r="K8" i="1"/>
  <c r="G2" i="11" s="1"/>
  <c r="K7" i="1"/>
  <c r="F2" i="11" s="1"/>
  <c r="K6" i="1"/>
  <c r="E2" i="11" s="1"/>
  <c r="H2" i="11"/>
  <c r="M6" i="1" l="1"/>
  <c r="M7" i="1"/>
  <c r="M8" i="1"/>
  <c r="C31" i="1"/>
  <c r="D36" i="1" s="1"/>
  <c r="G7" i="1" l="1"/>
  <c r="L42" i="1"/>
  <c r="M42" i="1"/>
  <c r="N42" i="1"/>
  <c r="O42" i="1"/>
  <c r="P42" i="1"/>
  <c r="L44" i="1"/>
  <c r="M44" i="1"/>
  <c r="N44" i="1"/>
  <c r="O44" i="1"/>
  <c r="P44" i="1"/>
  <c r="L46" i="1"/>
  <c r="M46" i="1"/>
  <c r="N46" i="1"/>
  <c r="O46" i="1"/>
  <c r="P46" i="1"/>
  <c r="L48" i="1"/>
  <c r="M48" i="1"/>
  <c r="N48" i="1"/>
  <c r="O48" i="1"/>
  <c r="P48" i="1"/>
  <c r="L50" i="1"/>
  <c r="M50" i="1"/>
  <c r="N50" i="1"/>
  <c r="O50" i="1"/>
  <c r="P50" i="1"/>
  <c r="C2" i="11" l="1"/>
  <c r="I7" i="1"/>
  <c r="M4" i="1"/>
  <c r="I2" i="11" l="1"/>
  <c r="L2" i="1"/>
  <c r="R16" i="1" l="1"/>
  <c r="A3" i="8" a="1"/>
  <c r="J5" i="8" s="1"/>
  <c r="A10" i="8" a="1"/>
  <c r="J12" i="8" s="1"/>
  <c r="A45" i="8" a="1"/>
  <c r="J47" i="8" s="1"/>
  <c r="A24" i="8" a="1"/>
  <c r="J26" i="8" s="1"/>
  <c r="A52" i="8" a="1"/>
  <c r="J54" i="8" s="1"/>
  <c r="A31" i="8" a="1"/>
  <c r="J33" i="8" s="1"/>
  <c r="A38" i="8" a="1"/>
  <c r="J40" i="8" s="1"/>
  <c r="A17" i="8" a="1"/>
  <c r="J19" i="8" s="1"/>
  <c r="K2" i="1"/>
  <c r="A3" i="8" l="1"/>
  <c r="SP2" i="8"/>
  <c r="SP3" i="8" s="1"/>
  <c r="A31" i="8"/>
  <c r="A38" i="8"/>
  <c r="A24" i="8"/>
  <c r="A45" i="8"/>
  <c r="A10" i="8"/>
  <c r="A17" i="8"/>
  <c r="A52" i="8"/>
  <c r="UR2" i="8" l="1"/>
  <c r="UR3" i="8" s="1"/>
  <c r="FH2" i="8"/>
  <c r="FH3" i="8" s="1"/>
  <c r="MB2" i="8"/>
  <c r="MB3" i="8" s="1"/>
  <c r="GY2" i="8"/>
  <c r="GY3" i="8" s="1"/>
  <c r="CH2" i="8"/>
  <c r="CH3" i="8" s="1"/>
  <c r="XX2" i="8"/>
  <c r="XX3" i="8" s="1"/>
  <c r="BR2" i="8"/>
  <c r="BR3" i="8" s="1"/>
  <c r="GJ2" i="8"/>
  <c r="GJ3" i="8" s="1"/>
  <c r="NM2" i="8"/>
  <c r="NM3" i="8" s="1"/>
  <c r="GM2" i="8"/>
  <c r="GM3" i="8" s="1"/>
  <c r="QD2" i="8"/>
  <c r="QD3" i="8" s="1"/>
  <c r="NK2" i="8"/>
  <c r="NK3" i="8" s="1"/>
  <c r="XA2" i="8"/>
  <c r="XA3" i="8" s="1"/>
  <c r="CM2" i="8"/>
  <c r="CM3" i="8" s="1"/>
  <c r="SV2" i="8"/>
  <c r="SV3" i="8" s="1"/>
  <c r="NS2" i="8"/>
  <c r="NS3" i="8" s="1"/>
  <c r="DB2" i="8"/>
  <c r="DB3" i="8" s="1"/>
  <c r="RY2" i="8"/>
  <c r="RY3" i="8" s="1"/>
  <c r="SU2" i="8"/>
  <c r="SU3" i="8" s="1"/>
  <c r="IL2" i="8"/>
  <c r="IL3" i="8" s="1"/>
  <c r="SB2" i="8"/>
  <c r="SB3" i="8" s="1"/>
  <c r="LR2" i="8"/>
  <c r="LR3" i="8" s="1"/>
  <c r="HD2" i="8"/>
  <c r="HD3" i="8" s="1"/>
  <c r="CA2" i="8"/>
  <c r="CA3" i="8" s="1"/>
  <c r="KI2" i="8"/>
  <c r="KI3" i="8" s="1"/>
  <c r="TY2" i="8"/>
  <c r="TY3" i="8" s="1"/>
  <c r="DT2" i="8"/>
  <c r="DT3" i="8" s="1"/>
  <c r="KQ2" i="8"/>
  <c r="KQ3" i="8" s="1"/>
  <c r="XS2" i="8"/>
  <c r="XS3" i="8" s="1"/>
  <c r="M2" i="8"/>
  <c r="M3" i="8" s="1"/>
  <c r="CF2" i="8"/>
  <c r="CF3" i="8" s="1"/>
  <c r="UV2" i="8"/>
  <c r="UV3" i="8" s="1"/>
  <c r="OO2" i="8"/>
  <c r="OO3" i="8" s="1"/>
  <c r="QF2" i="8"/>
  <c r="QF3" i="8" s="1"/>
  <c r="NY2" i="8"/>
  <c r="NY3" i="8" s="1"/>
  <c r="YL2" i="8"/>
  <c r="YL3" i="8" s="1"/>
  <c r="DQ2" i="8"/>
  <c r="DQ3" i="8" s="1"/>
  <c r="WV2" i="8"/>
  <c r="WV3" i="8" s="1"/>
  <c r="GH2" i="8"/>
  <c r="GH3" i="8" s="1"/>
  <c r="DO2" i="8"/>
  <c r="DO3" i="8" s="1"/>
  <c r="NE2" i="8"/>
  <c r="NE3" i="8" s="1"/>
  <c r="NN2" i="8"/>
  <c r="NN3" i="8" s="1"/>
  <c r="IZ2" i="8"/>
  <c r="IZ3" i="8" s="1"/>
  <c r="DW2" i="8"/>
  <c r="DW3" i="8" s="1"/>
  <c r="VM2" i="8"/>
  <c r="VM3" i="8" s="1"/>
  <c r="OM2" i="8"/>
  <c r="OM3" i="8" s="1"/>
  <c r="YD2" i="8"/>
  <c r="YD3" i="8" s="1"/>
  <c r="UH2" i="8"/>
  <c r="UH3" i="8" s="1"/>
  <c r="DH2" i="8"/>
  <c r="DH3" i="8" s="1"/>
  <c r="BV2" i="8"/>
  <c r="BV3" i="8" s="1"/>
  <c r="HM2" i="8"/>
  <c r="HM3" i="8" s="1"/>
  <c r="VV2" i="8"/>
  <c r="VV3" i="8" s="1"/>
  <c r="AM2" i="8"/>
  <c r="AM3" i="8" s="1"/>
  <c r="KC2" i="8"/>
  <c r="KC3" i="8" s="1"/>
  <c r="AP2" i="8"/>
  <c r="AP3" i="8" s="1"/>
  <c r="AU2" i="8"/>
  <c r="AU3" i="8" s="1"/>
  <c r="YV2" i="8"/>
  <c r="YV3" i="8" s="1"/>
  <c r="LN2" i="8"/>
  <c r="LN3" i="8" s="1"/>
  <c r="QI2" i="8"/>
  <c r="QI3" i="8" s="1"/>
  <c r="YU2" i="8"/>
  <c r="YU3" i="8" s="1"/>
  <c r="XG2" i="8"/>
  <c r="XG3" i="8" s="1"/>
  <c r="UA2" i="8"/>
  <c r="UA3" i="8" s="1"/>
  <c r="IC2" i="8"/>
  <c r="IC3" i="8" s="1"/>
  <c r="CG2" i="8"/>
  <c r="CG3" i="8" s="1"/>
  <c r="XO2" i="8"/>
  <c r="XO3" i="8" s="1"/>
  <c r="MX2" i="8"/>
  <c r="MX3" i="8" s="1"/>
  <c r="IJ2" i="8"/>
  <c r="IJ3" i="8" s="1"/>
  <c r="DG2" i="8"/>
  <c r="DG3" i="8" s="1"/>
  <c r="SH2" i="8"/>
  <c r="SH3" i="8" s="1"/>
  <c r="BM2" i="8"/>
  <c r="BM3" i="8" s="1"/>
  <c r="AQ2" i="8"/>
  <c r="AQ3" i="8" s="1"/>
  <c r="QZ2" i="8"/>
  <c r="QZ3" i="8" s="1"/>
  <c r="LW2" i="8"/>
  <c r="LW3" i="8" s="1"/>
  <c r="UE2" i="8"/>
  <c r="UE3" i="8" s="1"/>
  <c r="SD2" i="8"/>
  <c r="SD3" i="8" s="1"/>
  <c r="OV2" i="8"/>
  <c r="OV3" i="8" s="1"/>
  <c r="UM2" i="8"/>
  <c r="UM3" i="8" s="1"/>
  <c r="IT2" i="8"/>
  <c r="IT3" i="8" s="1"/>
  <c r="SE2" i="8"/>
  <c r="SE3" i="8" s="1"/>
  <c r="OJ2" i="8"/>
  <c r="OJ3" i="8" s="1"/>
  <c r="ES2" i="8"/>
  <c r="ES3" i="8" s="1"/>
  <c r="QE2" i="8"/>
  <c r="QE3" i="8" s="1"/>
  <c r="EC2" i="8"/>
  <c r="EC3" i="8" s="1"/>
  <c r="NT2" i="8"/>
  <c r="NT3" i="8" s="1"/>
  <c r="OR2" i="8"/>
  <c r="OR3" i="8" s="1"/>
  <c r="MP2" i="8"/>
  <c r="MP3" i="8" s="1"/>
  <c r="JX2" i="8"/>
  <c r="JX3" i="8" s="1"/>
  <c r="UD2" i="8"/>
  <c r="UD3" i="8" s="1"/>
  <c r="DI2" i="8"/>
  <c r="DI3" i="8" s="1"/>
  <c r="DR2" i="8"/>
  <c r="DR3" i="8" s="1"/>
  <c r="WW2" i="8"/>
  <c r="WW3" i="8" s="1"/>
  <c r="VW2" i="8"/>
  <c r="VW3" i="8" s="1"/>
  <c r="LQ2" i="8"/>
  <c r="LQ3" i="8" s="1"/>
  <c r="EQ2" i="8"/>
  <c r="EQ3" i="8" s="1"/>
  <c r="OH2" i="8"/>
  <c r="OH3" i="8" s="1"/>
  <c r="KW2" i="8"/>
  <c r="KW3" i="8" s="1"/>
  <c r="WM2" i="8"/>
  <c r="WM3" i="8" s="1"/>
  <c r="UG2" i="8"/>
  <c r="UG3" i="8" s="1"/>
  <c r="NG2" i="8"/>
  <c r="NG3" i="8" s="1"/>
  <c r="WX2" i="8"/>
  <c r="WX3" i="8" s="1"/>
  <c r="RB2" i="8"/>
  <c r="RB3" i="8" s="1"/>
  <c r="AG2" i="8"/>
  <c r="AG3" i="8" s="1"/>
  <c r="UK2" i="8"/>
  <c r="UK3" i="8" s="1"/>
  <c r="WZ2" i="8"/>
  <c r="WZ3" i="8" s="1"/>
  <c r="AE2" i="8"/>
  <c r="AE3" i="8" s="1"/>
  <c r="PI2" i="8"/>
  <c r="PI3" i="8" s="1"/>
  <c r="HF2" i="8"/>
  <c r="HF3" i="8" s="1"/>
  <c r="GZ2" i="8"/>
  <c r="GZ3" i="8" s="1"/>
  <c r="PO2" i="8"/>
  <c r="PO3" i="8" s="1"/>
  <c r="CD2" i="8"/>
  <c r="CD3" i="8" s="1"/>
  <c r="KH2" i="8"/>
  <c r="KH3" i="8" s="1"/>
  <c r="WC2" i="8"/>
  <c r="WC3" i="8" s="1"/>
  <c r="YT2" i="8"/>
  <c r="YT3" i="8" s="1"/>
  <c r="TP2" i="8"/>
  <c r="TP3" i="8" s="1"/>
  <c r="BA2" i="8"/>
  <c r="BA3" i="8" s="1"/>
  <c r="KK2" i="8"/>
  <c r="KK3" i="8" s="1"/>
  <c r="VR2" i="8"/>
  <c r="VR3" i="8" s="1"/>
  <c r="FM2" i="8"/>
  <c r="FM3" i="8" s="1"/>
  <c r="PM2" i="8"/>
  <c r="PM3" i="8" s="1"/>
  <c r="ID2" i="8"/>
  <c r="ID3" i="8" s="1"/>
  <c r="LL2" i="8"/>
  <c r="LL3" i="8" s="1"/>
  <c r="ZB2" i="8"/>
  <c r="ZB3" i="8" s="1"/>
  <c r="KV2" i="8"/>
  <c r="KV3" i="8" s="1"/>
  <c r="FS2" i="8"/>
  <c r="FS3" i="8" s="1"/>
  <c r="XW2" i="8"/>
  <c r="XW3" i="8" s="1"/>
  <c r="XC2" i="8"/>
  <c r="XC3" i="8" s="1"/>
  <c r="EI2" i="8"/>
  <c r="EI3" i="8" s="1"/>
  <c r="AL2" i="8"/>
  <c r="AL3" i="8" s="1"/>
  <c r="FD2" i="8"/>
  <c r="FD3" i="8" s="1"/>
  <c r="MG2" i="8"/>
  <c r="MG3" i="8" s="1"/>
  <c r="FG2" i="8"/>
  <c r="FG3" i="8" s="1"/>
  <c r="OX2" i="8"/>
  <c r="OX3" i="8" s="1"/>
  <c r="MV2" i="8"/>
  <c r="MV3" i="8" s="1"/>
  <c r="KD2" i="8"/>
  <c r="KD3" i="8" s="1"/>
  <c r="BG2" i="8"/>
  <c r="BG3" i="8" s="1"/>
  <c r="RP2" i="8"/>
  <c r="RP3" i="8" s="1"/>
  <c r="MM2" i="8"/>
  <c r="MM3" i="8" s="1"/>
  <c r="AO2" i="8"/>
  <c r="AO3" i="8" s="1"/>
  <c r="YZ2" i="8"/>
  <c r="YZ3" i="8" s="1"/>
  <c r="DF2" i="8"/>
  <c r="DF3" i="8" s="1"/>
  <c r="XV2" i="8"/>
  <c r="XV3" i="8" s="1"/>
  <c r="CB2" i="8"/>
  <c r="CB3" i="8" s="1"/>
  <c r="JS2" i="8"/>
  <c r="JS3" i="8" s="1"/>
  <c r="BZ2" i="8"/>
  <c r="BZ3" i="8" s="1"/>
  <c r="VB2" i="8"/>
  <c r="VB3" i="8" s="1"/>
  <c r="VL2" i="8"/>
  <c r="VL3" i="8" s="1"/>
  <c r="WP2" i="8"/>
  <c r="WP3" i="8" s="1"/>
  <c r="EV2" i="8"/>
  <c r="EV3" i="8" s="1"/>
  <c r="FO2" i="8"/>
  <c r="FO3" i="8" s="1"/>
  <c r="VG2" i="8"/>
  <c r="VG3" i="8" s="1"/>
  <c r="PC2" i="8"/>
  <c r="PC3" i="8" s="1"/>
  <c r="BU2" i="8"/>
  <c r="BU3" i="8" s="1"/>
  <c r="EL2" i="8"/>
  <c r="EL3" i="8" s="1"/>
  <c r="WI2" i="8"/>
  <c r="WI3" i="8" s="1"/>
  <c r="DK2" i="8"/>
  <c r="DK3" i="8" s="1"/>
  <c r="NB2" i="8"/>
  <c r="NB3" i="8" s="1"/>
  <c r="ND2" i="8"/>
  <c r="ND3" i="8" s="1"/>
  <c r="VT2" i="8"/>
  <c r="VT3" i="8" s="1"/>
  <c r="QN2" i="8"/>
  <c r="QN3" i="8" s="1"/>
  <c r="RN2" i="8"/>
  <c r="RN3" i="8" s="1"/>
  <c r="AB2" i="8"/>
  <c r="AB3" i="8" s="1"/>
  <c r="BP2" i="8"/>
  <c r="BP3" i="8" s="1"/>
  <c r="LX2" i="8"/>
  <c r="LX3" i="8" s="1"/>
  <c r="AZ2" i="8"/>
  <c r="AZ3" i="8" s="1"/>
  <c r="ZA2" i="8"/>
  <c r="ZA3" i="8" s="1"/>
  <c r="OA2" i="8"/>
  <c r="OA3" i="8" s="1"/>
  <c r="XQ2" i="8"/>
  <c r="XQ3" i="8" s="1"/>
  <c r="HL2" i="8"/>
  <c r="HL3" i="8" s="1"/>
  <c r="MS2" i="8"/>
  <c r="MS3" i="8" s="1"/>
  <c r="UC2" i="8"/>
  <c r="UC3" i="8" s="1"/>
  <c r="CK2" i="8"/>
  <c r="CK3" i="8" s="1"/>
  <c r="ZD2" i="8"/>
  <c r="ZD3" i="8" s="1"/>
  <c r="FB2" i="8"/>
  <c r="FB3" i="8" s="1"/>
  <c r="CZ2" i="8"/>
  <c r="CZ3" i="8" s="1"/>
  <c r="AH2" i="8"/>
  <c r="AH3" i="8" s="1"/>
  <c r="MH2" i="8"/>
  <c r="MH3" i="8" s="1"/>
  <c r="HT2" i="8"/>
  <c r="HT3" i="8" s="1"/>
  <c r="CQ2" i="8"/>
  <c r="CQ3" i="8" s="1"/>
  <c r="LP2" i="8"/>
  <c r="LP3" i="8" s="1"/>
  <c r="IX2" i="8"/>
  <c r="IX3" i="8" s="1"/>
  <c r="OC2" i="8"/>
  <c r="OC3" i="8" s="1"/>
  <c r="JQ2" i="8"/>
  <c r="JQ3" i="8" s="1"/>
  <c r="YX2" i="8"/>
  <c r="YX3" i="8" s="1"/>
  <c r="QL2" i="8"/>
  <c r="QL3" i="8" s="1"/>
  <c r="QP2" i="8"/>
  <c r="QP3" i="8" s="1"/>
  <c r="EY2" i="8"/>
  <c r="EY3" i="8" s="1"/>
  <c r="AN2" i="8"/>
  <c r="AN3" i="8" s="1"/>
  <c r="GR2" i="8"/>
  <c r="GR3" i="8" s="1"/>
  <c r="DZ2" i="8"/>
  <c r="DZ3" i="8" s="1"/>
  <c r="GD2" i="8"/>
  <c r="GD3" i="8" s="1"/>
  <c r="RO2" i="8"/>
  <c r="RO3" i="8" s="1"/>
  <c r="RJ2" i="8"/>
  <c r="RJ3" i="8" s="1"/>
  <c r="QY2" i="8"/>
  <c r="QY3" i="8" s="1"/>
  <c r="ZK2" i="8"/>
  <c r="ZK3" i="8" s="1"/>
  <c r="EE2" i="8"/>
  <c r="EE3" i="8" s="1"/>
  <c r="NU2" i="8"/>
  <c r="NU3" i="8" s="1"/>
  <c r="MY2" i="8"/>
  <c r="MY3" i="8" s="1"/>
  <c r="CW2" i="8"/>
  <c r="CW3" i="8" s="1"/>
  <c r="YE2" i="8"/>
  <c r="YE3" i="8" s="1"/>
  <c r="NL2" i="8"/>
  <c r="NL3" i="8" s="1"/>
  <c r="KT2" i="8"/>
  <c r="KT3" i="8" s="1"/>
  <c r="PK2" i="8"/>
  <c r="PK3" i="8" s="1"/>
  <c r="WA2" i="8"/>
  <c r="WA3" i="8" s="1"/>
  <c r="VF2" i="8"/>
  <c r="VF3" i="8" s="1"/>
  <c r="CL2" i="8"/>
  <c r="CL3" i="8" s="1"/>
  <c r="NA2" i="8"/>
  <c r="NA3" i="8" s="1"/>
  <c r="YH2" i="8"/>
  <c r="YH3" i="8" s="1"/>
  <c r="BT2" i="8"/>
  <c r="BT3" i="8" s="1"/>
  <c r="YS2" i="8"/>
  <c r="YS3" i="8" s="1"/>
  <c r="RH2" i="8"/>
  <c r="RH3" i="8" s="1"/>
  <c r="U2" i="8"/>
  <c r="U3" i="8" s="1"/>
  <c r="VC2" i="8"/>
  <c r="VC3" i="8" s="1"/>
  <c r="GP2" i="8"/>
  <c r="GP3" i="8" s="1"/>
  <c r="JW2" i="8"/>
  <c r="JW3" i="8" s="1"/>
  <c r="TQ2" i="8"/>
  <c r="TQ3" i="8" s="1"/>
  <c r="HN2" i="8"/>
  <c r="HN3" i="8" s="1"/>
  <c r="OI2" i="8"/>
  <c r="OI3" i="8" s="1"/>
  <c r="ME2" i="8"/>
  <c r="ME3" i="8" s="1"/>
  <c r="UW2" i="8"/>
  <c r="UW3" i="8" s="1"/>
  <c r="NW2" i="8"/>
  <c r="NW3" i="8" s="1"/>
  <c r="XN2" i="8"/>
  <c r="XN3" i="8" s="1"/>
  <c r="UU2" i="8"/>
  <c r="UU3" i="8" s="1"/>
  <c r="TJ2" i="8"/>
  <c r="TJ3" i="8" s="1"/>
  <c r="EZ2" i="8"/>
  <c r="EZ3" i="8" s="1"/>
  <c r="QJ2" i="8"/>
  <c r="QJ3" i="8" s="1"/>
  <c r="VY2" i="8"/>
  <c r="VY3" i="8" s="1"/>
  <c r="LG2" i="8"/>
  <c r="LG3" i="8" s="1"/>
  <c r="ZM2" i="8"/>
  <c r="ZM3" i="8" s="1"/>
  <c r="EW2" i="8"/>
  <c r="EW3" i="8" s="1"/>
  <c r="LE2" i="8"/>
  <c r="LE3" i="8" s="1"/>
  <c r="EG2" i="8"/>
  <c r="EG3" i="8" s="1"/>
  <c r="FQ2" i="8"/>
  <c r="FQ3" i="8" s="1"/>
  <c r="GX2" i="8"/>
  <c r="GX3" i="8" s="1"/>
  <c r="KX2" i="8"/>
  <c r="KX3" i="8" s="1"/>
  <c r="ZO2" i="8"/>
  <c r="ZO3" i="8" s="1"/>
  <c r="OD2" i="8"/>
  <c r="OD3" i="8" s="1"/>
  <c r="JP2" i="8"/>
  <c r="JP3" i="8" s="1"/>
  <c r="EM2" i="8"/>
  <c r="EM3" i="8" s="1"/>
  <c r="WQ2" i="8"/>
  <c r="WQ3" i="8" s="1"/>
  <c r="XR2" i="8"/>
  <c r="XR3" i="8" s="1"/>
  <c r="QC2" i="8"/>
  <c r="QC3" i="8" s="1"/>
  <c r="CI2" i="8"/>
  <c r="CI3" i="8" s="1"/>
  <c r="LY2" i="8"/>
  <c r="LY3" i="8" s="1"/>
  <c r="LA2" i="8"/>
  <c r="LA3" i="8" s="1"/>
  <c r="EA2" i="8"/>
  <c r="EA3" i="8" s="1"/>
  <c r="NR2" i="8"/>
  <c r="NR3" i="8" s="1"/>
  <c r="KY2" i="8"/>
  <c r="KY3" i="8" s="1"/>
  <c r="UO2" i="8"/>
  <c r="UO3" i="8" s="1"/>
  <c r="EJ2" i="8"/>
  <c r="EJ3" i="8" s="1"/>
  <c r="GN2" i="8"/>
  <c r="GN3" i="8" s="1"/>
  <c r="BK2" i="8"/>
  <c r="BK3" i="8" s="1"/>
  <c r="JA2" i="8"/>
  <c r="JA3" i="8" s="1"/>
  <c r="KJ2" i="8"/>
  <c r="KJ3" i="8" s="1"/>
  <c r="MZ2" i="8"/>
  <c r="MZ3" i="8" s="1"/>
  <c r="QU2" i="8"/>
  <c r="QU3" i="8" s="1"/>
  <c r="XI2" i="8"/>
  <c r="XI3" i="8" s="1"/>
  <c r="RZ2" i="8"/>
  <c r="RZ3" i="8" s="1"/>
  <c r="US2" i="8"/>
  <c r="US3" i="8" s="1"/>
  <c r="XU2" i="8"/>
  <c r="XU3" i="8" s="1"/>
  <c r="OS2" i="8"/>
  <c r="OS3" i="8" s="1"/>
  <c r="HC2" i="8"/>
  <c r="HC3" i="8" s="1"/>
  <c r="QT2" i="8"/>
  <c r="QT3" i="8" s="1"/>
  <c r="DY2" i="8"/>
  <c r="DY3" i="8" s="1"/>
  <c r="DC2" i="8"/>
  <c r="DC3" i="8" s="1"/>
  <c r="TL2" i="8"/>
  <c r="TL3" i="8" s="1"/>
  <c r="DP2" i="8"/>
  <c r="DP3" i="8" s="1"/>
  <c r="OU2" i="8"/>
  <c r="OU3" i="8" s="1"/>
  <c r="VU2" i="8"/>
  <c r="VU3" i="8" s="1"/>
  <c r="YC2" i="8"/>
  <c r="YC3" i="8" s="1"/>
  <c r="PW2" i="8"/>
  <c r="PW3" i="8" s="1"/>
  <c r="GA2" i="8"/>
  <c r="GA3" i="8" s="1"/>
  <c r="PQ2" i="8"/>
  <c r="PQ3" i="8" s="1"/>
  <c r="PX2" i="8"/>
  <c r="PX3" i="8" s="1"/>
  <c r="QH2" i="8"/>
  <c r="QH3" i="8" s="1"/>
  <c r="PH2" i="8"/>
  <c r="PH3" i="8" s="1"/>
  <c r="NV2" i="8"/>
  <c r="NV3" i="8" s="1"/>
  <c r="PZ2" i="8"/>
  <c r="PZ3" i="8" s="1"/>
  <c r="BB2" i="8"/>
  <c r="BB3" i="8" s="1"/>
  <c r="FT2" i="8"/>
  <c r="FT3" i="8" s="1"/>
  <c r="EH2" i="8"/>
  <c r="EH3" i="8" s="1"/>
  <c r="T2" i="8"/>
  <c r="T3" i="8" s="1"/>
  <c r="VX2" i="8"/>
  <c r="VX3" i="8" s="1"/>
  <c r="MU2" i="8"/>
  <c r="MU3" i="8" s="1"/>
  <c r="WK2" i="8"/>
  <c r="WK3" i="8" s="1"/>
  <c r="MI2" i="8"/>
  <c r="MI3" i="8" s="1"/>
  <c r="SX2" i="8"/>
  <c r="SX3" i="8" s="1"/>
  <c r="CC2" i="8"/>
  <c r="CC3" i="8" s="1"/>
  <c r="BE2" i="8"/>
  <c r="BE3" i="8" s="1"/>
  <c r="WO2" i="8"/>
  <c r="WO3" i="8" s="1"/>
  <c r="DV2" i="8"/>
  <c r="DV3" i="8" s="1"/>
  <c r="BC2" i="8"/>
  <c r="BC3" i="8" s="1"/>
  <c r="KS2" i="8"/>
  <c r="KS3" i="8" s="1"/>
  <c r="AA2" i="8"/>
  <c r="AA3" i="8" s="1"/>
  <c r="WF2" i="8"/>
  <c r="WF3" i="8" s="1"/>
  <c r="YF2" i="8"/>
  <c r="YF3" i="8" s="1"/>
  <c r="ZI2" i="8"/>
  <c r="ZI3" i="8" s="1"/>
  <c r="TO2" i="8"/>
  <c r="TO3" i="8" s="1"/>
  <c r="DD2" i="8"/>
  <c r="DD3" i="8" s="1"/>
  <c r="MD2" i="8"/>
  <c r="MD3" i="8" s="1"/>
  <c r="II2" i="8"/>
  <c r="II3" i="8" s="1"/>
  <c r="GI2" i="8"/>
  <c r="GI3" i="8" s="1"/>
  <c r="RD2" i="8"/>
  <c r="RD3" i="8" s="1"/>
  <c r="HS2" i="8"/>
  <c r="HS3" i="8" s="1"/>
  <c r="UT2" i="8"/>
  <c r="UT3" i="8" s="1"/>
  <c r="AX2" i="8"/>
  <c r="AX3" i="8" s="1"/>
  <c r="JY2" i="8"/>
  <c r="JY3" i="8" s="1"/>
  <c r="YN2" i="8"/>
  <c r="YN3" i="8" s="1"/>
  <c r="FU2" i="8"/>
  <c r="FU3" i="8" s="1"/>
  <c r="GB2" i="8"/>
  <c r="GB3" i="8" s="1"/>
  <c r="DJ2" i="8"/>
  <c r="DJ3" i="8" s="1"/>
  <c r="FL2" i="8"/>
  <c r="FL3" i="8" s="1"/>
  <c r="CT2" i="8"/>
  <c r="CT3" i="8" s="1"/>
  <c r="MK2" i="8"/>
  <c r="MK3" i="8" s="1"/>
  <c r="NI2" i="8"/>
  <c r="NI3" i="8" s="1"/>
  <c r="YK2" i="8"/>
  <c r="YK3" i="8" s="1"/>
  <c r="WS2" i="8"/>
  <c r="WS3" i="8" s="1"/>
  <c r="PS2" i="8"/>
  <c r="PS3" i="8" s="1"/>
  <c r="ZJ2" i="8"/>
  <c r="ZJ3" i="8" s="1"/>
  <c r="CY2" i="8"/>
  <c r="CY3" i="8" s="1"/>
  <c r="MO2" i="8"/>
  <c r="MO3" i="8" s="1"/>
  <c r="QB2" i="8"/>
  <c r="QB3" i="8" s="1"/>
  <c r="JB2" i="8"/>
  <c r="JB3" i="8" s="1"/>
  <c r="VD2" i="8"/>
  <c r="VD3" i="8" s="1"/>
  <c r="MF2" i="8"/>
  <c r="MF3" i="8" s="1"/>
  <c r="JN2" i="8"/>
  <c r="JN3" i="8" s="1"/>
  <c r="TD2" i="8"/>
  <c r="TD3" i="8" s="1"/>
  <c r="RR2" i="8"/>
  <c r="RR3" i="8" s="1"/>
  <c r="AW2" i="8"/>
  <c r="AW3" i="8" s="1"/>
  <c r="BF2" i="8"/>
  <c r="BF3" i="8" s="1"/>
  <c r="MQ2" i="8"/>
  <c r="MQ3" i="8" s="1"/>
  <c r="WH2" i="8"/>
  <c r="WH3" i="8" s="1"/>
  <c r="PT2" i="8"/>
  <c r="PT3" i="8" s="1"/>
  <c r="SM2" i="8"/>
  <c r="SM3" i="8" s="1"/>
  <c r="IQ2" i="8"/>
  <c r="IQ3" i="8" s="1"/>
  <c r="XE2" i="8"/>
  <c r="XE3" i="8" s="1"/>
  <c r="YM2" i="8"/>
  <c r="YM3" i="8" s="1"/>
  <c r="VH2" i="8"/>
  <c r="VH3" i="8" s="1"/>
  <c r="NO2" i="8"/>
  <c r="NO3" i="8" s="1"/>
  <c r="DM2" i="8"/>
  <c r="DM3" i="8" s="1"/>
  <c r="MN2" i="8"/>
  <c r="MN3" i="8" s="1"/>
  <c r="MW2" i="8"/>
  <c r="MW3" i="8" s="1"/>
  <c r="FW2" i="8"/>
  <c r="FW3" i="8" s="1"/>
  <c r="PN2" i="8"/>
  <c r="PN3" i="8" s="1"/>
  <c r="TN2" i="8"/>
  <c r="TN3" i="8" s="1"/>
  <c r="CS2" i="8"/>
  <c r="CS3" i="8" s="1"/>
  <c r="GF2" i="8"/>
  <c r="GF3" i="8" s="1"/>
  <c r="BI2" i="8"/>
  <c r="BI3" i="8" s="1"/>
  <c r="DX2" i="8"/>
  <c r="DX3" i="8" s="1"/>
  <c r="CJ2" i="8"/>
  <c r="CJ3" i="8" s="1"/>
  <c r="R2" i="8"/>
  <c r="R3" i="8" s="1"/>
  <c r="SN2" i="8"/>
  <c r="SN3" i="8" s="1"/>
  <c r="HV2" i="8"/>
  <c r="HV3" i="8" s="1"/>
  <c r="OZ2" i="8"/>
  <c r="OZ3" i="8" s="1"/>
  <c r="FX2" i="8"/>
  <c r="FX3" i="8" s="1"/>
  <c r="GW2" i="8"/>
  <c r="GW3" i="8" s="1"/>
  <c r="QS2" i="8"/>
  <c r="QS3" i="8" s="1"/>
  <c r="MT2" i="8"/>
  <c r="MT3" i="8" s="1"/>
  <c r="ML2" i="8"/>
  <c r="ML3" i="8" s="1"/>
  <c r="CX2" i="8"/>
  <c r="CX3" i="8" s="1"/>
  <c r="HP2" i="8"/>
  <c r="HP3" i="8" s="1"/>
  <c r="PG2" i="8"/>
  <c r="PG3" i="8" s="1"/>
  <c r="YW2" i="8"/>
  <c r="YW3" i="8" s="1"/>
  <c r="OQ2" i="8"/>
  <c r="OQ3" i="8" s="1"/>
  <c r="YG2" i="8"/>
  <c r="YG3" i="8" s="1"/>
  <c r="DS2" i="8"/>
  <c r="DS3" i="8" s="1"/>
  <c r="XD2" i="8"/>
  <c r="XD3" i="8" s="1"/>
  <c r="OY2" i="8"/>
  <c r="OY3" i="8" s="1"/>
  <c r="DA2" i="8"/>
  <c r="DA3" i="8" s="1"/>
  <c r="XZ2" i="8"/>
  <c r="XZ3" i="8" s="1"/>
  <c r="FR2" i="8"/>
  <c r="FR3" i="8" s="1"/>
  <c r="JR2" i="8"/>
  <c r="JR3" i="8" s="1"/>
  <c r="ZL2" i="8"/>
  <c r="ZL3" i="8" s="1"/>
  <c r="WE2" i="8"/>
  <c r="WE3" i="8" s="1"/>
  <c r="LM2" i="8"/>
  <c r="LM3" i="8" s="1"/>
  <c r="WN2" i="8"/>
  <c r="WN3" i="8" s="1"/>
  <c r="VK2" i="8"/>
  <c r="VK3" i="8" s="1"/>
  <c r="TZ2" i="8"/>
  <c r="TZ3" i="8" s="1"/>
  <c r="GV2" i="8"/>
  <c r="GV3" i="8" s="1"/>
  <c r="WR2" i="8"/>
  <c r="WR3" i="8" s="1"/>
  <c r="CR2" i="8"/>
  <c r="CR3" i="8" s="1"/>
  <c r="Y2" i="8"/>
  <c r="Y3" i="8" s="1"/>
  <c r="UB2" i="8"/>
  <c r="UB3" i="8" s="1"/>
  <c r="CP2" i="8"/>
  <c r="CP3" i="8" s="1"/>
  <c r="TB2" i="8"/>
  <c r="TB3" i="8" s="1"/>
  <c r="JC2" i="8"/>
  <c r="JC3" i="8" s="1"/>
  <c r="RU2" i="8"/>
  <c r="RU3" i="8" s="1"/>
  <c r="VI2" i="8"/>
  <c r="VI3" i="8" s="1"/>
  <c r="JU2" i="8"/>
  <c r="JU3" i="8" s="1"/>
  <c r="PE2" i="8"/>
  <c r="PE3" i="8" s="1"/>
  <c r="VN2" i="8"/>
  <c r="VN3" i="8" s="1"/>
  <c r="FK2" i="8"/>
  <c r="FK3" i="8" s="1"/>
  <c r="PA2" i="8"/>
  <c r="PA3" i="8" s="1"/>
  <c r="EU2" i="8"/>
  <c r="EU3" i="8" s="1"/>
  <c r="OK2" i="8"/>
  <c r="OK3" i="8" s="1"/>
  <c r="OT2" i="8"/>
  <c r="OT3" i="8" s="1"/>
  <c r="KF2" i="8"/>
  <c r="KF3" i="8" s="1"/>
  <c r="FC2" i="8"/>
  <c r="FC3" i="8" s="1"/>
  <c r="OB2" i="8"/>
  <c r="OB3" i="8" s="1"/>
  <c r="LJ2" i="8"/>
  <c r="LJ3" i="8" s="1"/>
  <c r="ZG2" i="8"/>
  <c r="ZG3" i="8" s="1"/>
  <c r="V2" i="8"/>
  <c r="V3" i="8" s="1"/>
  <c r="EN2" i="8"/>
  <c r="EN3" i="8" s="1"/>
  <c r="LS2" i="8"/>
  <c r="LS3" i="8" s="1"/>
  <c r="BQ2" i="8"/>
  <c r="BQ3" i="8" s="1"/>
  <c r="WY2" i="8"/>
  <c r="WY3" i="8" s="1"/>
  <c r="LO2" i="8"/>
  <c r="LO3" i="8" s="1"/>
  <c r="VE2" i="8"/>
  <c r="VE3" i="8" s="1"/>
  <c r="UI2" i="8"/>
  <c r="UI3" i="8" s="1"/>
  <c r="KG2" i="8"/>
  <c r="KG3" i="8" s="1"/>
  <c r="TK2" i="8"/>
  <c r="TK3" i="8" s="1"/>
  <c r="KZ2" i="8"/>
  <c r="KZ3" i="8" s="1"/>
  <c r="IH2" i="8"/>
  <c r="IH3" i="8" s="1"/>
  <c r="XY2" i="8"/>
  <c r="XY3" i="8" s="1"/>
  <c r="MA2" i="8"/>
  <c r="MA3" i="8" s="1"/>
  <c r="SG2" i="8"/>
  <c r="SG3" i="8" s="1"/>
  <c r="GL2" i="8"/>
  <c r="GL3" i="8" s="1"/>
  <c r="ZC2" i="8"/>
  <c r="ZC3" i="8" s="1"/>
  <c r="CU2" i="8"/>
  <c r="CU3" i="8" s="1"/>
  <c r="FI2" i="8"/>
  <c r="FI3" i="8" s="1"/>
  <c r="RL2" i="8"/>
  <c r="RL3" i="8" s="1"/>
  <c r="VZ2" i="8"/>
  <c r="VZ3" i="8" s="1"/>
  <c r="FE2" i="8"/>
  <c r="FE3" i="8" s="1"/>
  <c r="VJ2" i="8"/>
  <c r="VJ3" i="8" s="1"/>
  <c r="EO2" i="8"/>
  <c r="EO3" i="8" s="1"/>
  <c r="EX2" i="8"/>
  <c r="EX3" i="8" s="1"/>
  <c r="AJ2" i="8"/>
  <c r="AJ3" i="8" s="1"/>
  <c r="SW2" i="8"/>
  <c r="SW3" i="8" s="1"/>
  <c r="EF2" i="8"/>
  <c r="EF3" i="8" s="1"/>
  <c r="BN2" i="8"/>
  <c r="BN3" i="8" s="1"/>
  <c r="PJ2" i="8"/>
  <c r="PJ3" i="8" s="1"/>
  <c r="MC2" i="8"/>
  <c r="MC3" i="8" s="1"/>
  <c r="YJ2" i="8"/>
  <c r="YJ3" i="8" s="1"/>
  <c r="BW2" i="8"/>
  <c r="BW3" i="8" s="1"/>
  <c r="SF2" i="8"/>
  <c r="SF3" i="8" s="1"/>
  <c r="NC2" i="8"/>
  <c r="NC3" i="8" s="1"/>
  <c r="BS2" i="8"/>
  <c r="BS3" i="8" s="1"/>
  <c r="LI2" i="8"/>
  <c r="LI3" i="8" s="1"/>
  <c r="KM2" i="8"/>
  <c r="KM3" i="8" s="1"/>
  <c r="AK2" i="8"/>
  <c r="AK3" i="8" s="1"/>
  <c r="VS2" i="8"/>
  <c r="VS3" i="8" s="1"/>
  <c r="BD2" i="8"/>
  <c r="BD3" i="8" s="1"/>
  <c r="GG2" i="8"/>
  <c r="GG3" i="8" s="1"/>
  <c r="QR2" i="8"/>
  <c r="QR3" i="8" s="1"/>
  <c r="ZH2" i="8"/>
  <c r="ZH3" i="8" s="1"/>
  <c r="EK2" i="8"/>
  <c r="EK3" i="8" s="1"/>
  <c r="IG2" i="8"/>
  <c r="IG3" i="8" s="1"/>
  <c r="Q2" i="8"/>
  <c r="Q3" i="8" s="1"/>
  <c r="IK2" i="8"/>
  <c r="IK3" i="8" s="1"/>
  <c r="SI2" i="8"/>
  <c r="SI3" i="8" s="1"/>
  <c r="PD2" i="8"/>
  <c r="PD3" i="8" s="1"/>
  <c r="PF2" i="8"/>
  <c r="PF3" i="8" s="1"/>
  <c r="CN2" i="8"/>
  <c r="CN3" i="8" s="1"/>
  <c r="SS2" i="8"/>
  <c r="SS3" i="8" s="1"/>
  <c r="FJ2" i="8"/>
  <c r="FJ3" i="8" s="1"/>
  <c r="YR2" i="8"/>
  <c r="YR3" i="8" s="1"/>
  <c r="LK2" i="8"/>
  <c r="LK3" i="8" s="1"/>
  <c r="IS2" i="8"/>
  <c r="IS3" i="8" s="1"/>
  <c r="TA2" i="8"/>
  <c r="TA3" i="8" s="1"/>
  <c r="KA2" i="8"/>
  <c r="KA3" i="8" s="1"/>
  <c r="RI2" i="8"/>
  <c r="RI3" i="8" s="1"/>
  <c r="YY2" i="8"/>
  <c r="YY3" i="8" s="1"/>
  <c r="SK2" i="8"/>
  <c r="SK3" i="8" s="1"/>
  <c r="BJ2" i="8"/>
  <c r="BJ3" i="8" s="1"/>
  <c r="ER2" i="8"/>
  <c r="ER3" i="8" s="1"/>
  <c r="CE2" i="8"/>
  <c r="CE3" i="8" s="1"/>
  <c r="LV2" i="8"/>
  <c r="LV3" i="8" s="1"/>
  <c r="JV2" i="8"/>
  <c r="JV3" i="8" s="1"/>
  <c r="SZ2" i="8"/>
  <c r="SZ3" i="8" s="1"/>
  <c r="LF2" i="8"/>
  <c r="LF3" i="8" s="1"/>
  <c r="Z2" i="8"/>
  <c r="Z3" i="8" s="1"/>
  <c r="ON2" i="8"/>
  <c r="ON3" i="8" s="1"/>
  <c r="HR2" i="8"/>
  <c r="HR3" i="8" s="1"/>
  <c r="TT2" i="8"/>
  <c r="TT3" i="8" s="1"/>
  <c r="IO2" i="8"/>
  <c r="IO3" i="8" s="1"/>
  <c r="BO2" i="8"/>
  <c r="BO3" i="8" s="1"/>
  <c r="GT2" i="8"/>
  <c r="GT3" i="8" s="1"/>
  <c r="MJ2" i="8"/>
  <c r="MJ3" i="8" s="1"/>
  <c r="KU2" i="8"/>
  <c r="KU3" i="8" s="1"/>
  <c r="QX2" i="8"/>
  <c r="QX3" i="8" s="1"/>
  <c r="FN2" i="8"/>
  <c r="FN3" i="8" s="1"/>
  <c r="JT2" i="8"/>
  <c r="JT3" i="8" s="1"/>
  <c r="HB2" i="8"/>
  <c r="HB3" i="8" s="1"/>
  <c r="RX2" i="8"/>
  <c r="RX3" i="8" s="1"/>
  <c r="IA2" i="8"/>
  <c r="IA3" i="8" s="1"/>
  <c r="XJ2" i="8"/>
  <c r="XJ3" i="8" s="1"/>
  <c r="TI2" i="8"/>
  <c r="TI3" i="8" s="1"/>
  <c r="PL2" i="8"/>
  <c r="PL3" i="8" s="1"/>
  <c r="X2" i="8"/>
  <c r="X3" i="8" s="1"/>
  <c r="VO2" i="8"/>
  <c r="VO3" i="8" s="1"/>
  <c r="FP2" i="8"/>
  <c r="FP3" i="8" s="1"/>
  <c r="KO2" i="8"/>
  <c r="KO3" i="8" s="1"/>
  <c r="PB2" i="8"/>
  <c r="PB3" i="8" s="1"/>
  <c r="JM2" i="8"/>
  <c r="JM3" i="8" s="1"/>
  <c r="OF2" i="8"/>
  <c r="OF3" i="8" s="1"/>
  <c r="SY2" i="8"/>
  <c r="SY3" i="8" s="1"/>
  <c r="PR2" i="8"/>
  <c r="PR3" i="8" s="1"/>
  <c r="SO2" i="8"/>
  <c r="SO3" i="8" s="1"/>
  <c r="JF2" i="8"/>
  <c r="JF3" i="8" s="1"/>
  <c r="SC2" i="8"/>
  <c r="SC3" i="8" s="1"/>
  <c r="LH2" i="8"/>
  <c r="LH3" i="8" s="1"/>
  <c r="LB2" i="8"/>
  <c r="LB3" i="8" s="1"/>
  <c r="XM2" i="8"/>
  <c r="XM3" i="8" s="1"/>
  <c r="IW2" i="8"/>
  <c r="IW3" i="8" s="1"/>
  <c r="NP2" i="8"/>
  <c r="NP3" i="8" s="1"/>
  <c r="VP2" i="8"/>
  <c r="VP3" i="8" s="1"/>
  <c r="NQ2" i="8"/>
  <c r="NQ3" i="8" s="1"/>
  <c r="BL2" i="8"/>
  <c r="BL3" i="8" s="1"/>
  <c r="OW2" i="8"/>
  <c r="OW3" i="8" s="1"/>
  <c r="PV2" i="8"/>
  <c r="PV3" i="8" s="1"/>
  <c r="KR2" i="8"/>
  <c r="KR3" i="8" s="1"/>
  <c r="TC2" i="8"/>
  <c r="TC3" i="8" s="1"/>
  <c r="JD2" i="8"/>
  <c r="JD3" i="8" s="1"/>
  <c r="RA2" i="8"/>
  <c r="RA3" i="8" s="1"/>
  <c r="WL2" i="8"/>
  <c r="WL3" i="8" s="1"/>
  <c r="JG2" i="8"/>
  <c r="JG3" i="8" s="1"/>
  <c r="FZ2" i="8"/>
  <c r="FZ3" i="8" s="1"/>
  <c r="AV2" i="8"/>
  <c r="AV3" i="8" s="1"/>
  <c r="JE2" i="8"/>
  <c r="JE3" i="8" s="1"/>
  <c r="AC2" i="8"/>
  <c r="AC3" i="8" s="1"/>
  <c r="YA2" i="8"/>
  <c r="YA3" i="8" s="1"/>
  <c r="KB2" i="8"/>
  <c r="KB3" i="8" s="1"/>
  <c r="XP2" i="8"/>
  <c r="XP3" i="8" s="1"/>
  <c r="TX2" i="8"/>
  <c r="TX3" i="8" s="1"/>
  <c r="AT2" i="8"/>
  <c r="AT3" i="8" s="1"/>
  <c r="IM2" i="8"/>
  <c r="IM3" i="8" s="1"/>
  <c r="AF2" i="8"/>
  <c r="AF3" i="8" s="1"/>
  <c r="RQ2" i="8"/>
  <c r="RQ3" i="8" s="1"/>
  <c r="DE2" i="8"/>
  <c r="DE3" i="8" s="1"/>
  <c r="JK2" i="8"/>
  <c r="JK3" i="8" s="1"/>
  <c r="HI2" i="8"/>
  <c r="HI3" i="8" s="1"/>
  <c r="UL2" i="8"/>
  <c r="UL3" i="8" s="1"/>
  <c r="ZF2" i="8"/>
  <c r="ZF3" i="8" s="1"/>
  <c r="LT2" i="8"/>
  <c r="LT3" i="8" s="1"/>
  <c r="IN2" i="8"/>
  <c r="IN3" i="8" s="1"/>
  <c r="OG2" i="8"/>
  <c r="OG3" i="8" s="1"/>
  <c r="RS2" i="8"/>
  <c r="RS3" i="8" s="1"/>
  <c r="HW2" i="8"/>
  <c r="HW3" i="8" s="1"/>
  <c r="LU2" i="8"/>
  <c r="LU3" i="8" s="1"/>
  <c r="ET2" i="8"/>
  <c r="ET3" i="8" s="1"/>
  <c r="TU2" i="8"/>
  <c r="TU3" i="8" s="1"/>
  <c r="TS2" i="8"/>
  <c r="TS3" i="8" s="1"/>
  <c r="RW2" i="8"/>
  <c r="RW3" i="8" s="1"/>
  <c r="HU2" i="8"/>
  <c r="HU3" i="8" s="1"/>
  <c r="TG2" i="8"/>
  <c r="TG3" i="8" s="1"/>
  <c r="OP2" i="8"/>
  <c r="OP3" i="8" s="1"/>
  <c r="TW2" i="8"/>
  <c r="TW3" i="8" s="1"/>
  <c r="KL2" i="8"/>
  <c r="KL3" i="8" s="1"/>
  <c r="TE2" i="8"/>
  <c r="TE3" i="8" s="1"/>
  <c r="TM2" i="8"/>
  <c r="TM3" i="8" s="1"/>
  <c r="KP2" i="8"/>
  <c r="KP3" i="8" s="1"/>
  <c r="XT2" i="8"/>
  <c r="XT3" i="8" s="1"/>
  <c r="JI2" i="8"/>
  <c r="JI3" i="8" s="1"/>
  <c r="W2" i="8"/>
  <c r="W3" i="8" s="1"/>
  <c r="HY2" i="8"/>
  <c r="HY3" i="8" s="1"/>
  <c r="AY2" i="8"/>
  <c r="AY3" i="8" s="1"/>
  <c r="UY2" i="8"/>
  <c r="UY3" i="8" s="1"/>
  <c r="HK2" i="8"/>
  <c r="HK3" i="8" s="1"/>
  <c r="ZN2" i="8"/>
  <c r="ZN3" i="8" s="1"/>
  <c r="IB2" i="8"/>
  <c r="IB3" i="8" s="1"/>
  <c r="XB2" i="8"/>
  <c r="XB3" i="8" s="1"/>
  <c r="FV2" i="8"/>
  <c r="FV3" i="8" s="1"/>
  <c r="NX2" i="8"/>
  <c r="NX3" i="8" s="1"/>
  <c r="RM2" i="8"/>
  <c r="RM3" i="8" s="1"/>
  <c r="TV2" i="8"/>
  <c r="TV3" i="8" s="1"/>
  <c r="JZ2" i="8"/>
  <c r="JZ3" i="8" s="1"/>
  <c r="YO2" i="8"/>
  <c r="YO3" i="8" s="1"/>
  <c r="AD2" i="8"/>
  <c r="AD3" i="8" s="1"/>
  <c r="SR2" i="8"/>
  <c r="SR3" i="8" s="1"/>
  <c r="JH2" i="8"/>
  <c r="JH3" i="8" s="1"/>
  <c r="WB2" i="8"/>
  <c r="WB3" i="8" s="1"/>
  <c r="QW2" i="8"/>
  <c r="QW3" i="8" s="1"/>
  <c r="HA2" i="8"/>
  <c r="HA3" i="8" s="1"/>
  <c r="IR2" i="8"/>
  <c r="IR3" i="8" s="1"/>
  <c r="IV2" i="8"/>
  <c r="IV3" i="8" s="1"/>
  <c r="YP2" i="8"/>
  <c r="YP3" i="8" s="1"/>
  <c r="HE2" i="8"/>
  <c r="HE3" i="8" s="1"/>
  <c r="NF2" i="8"/>
  <c r="NF3" i="8" s="1"/>
  <c r="RG2" i="8"/>
  <c r="RG3" i="8" s="1"/>
  <c r="KE2" i="8"/>
  <c r="KE3" i="8" s="1"/>
  <c r="OE2" i="8"/>
  <c r="OE3" i="8" s="1"/>
  <c r="RE2" i="8"/>
  <c r="RE3" i="8" s="1"/>
  <c r="AI2" i="8"/>
  <c r="AI3" i="8" s="1"/>
  <c r="SL2" i="8"/>
  <c r="SL3" i="8" s="1"/>
  <c r="O2" i="8"/>
  <c r="O3" i="8" s="1"/>
  <c r="WU2" i="8"/>
  <c r="WU3" i="8" s="1"/>
  <c r="OL2" i="8"/>
  <c r="OL3" i="8" s="1"/>
  <c r="VQ2" i="8"/>
  <c r="VQ3" i="8" s="1"/>
  <c r="BX2" i="8"/>
  <c r="BX3" i="8" s="1"/>
  <c r="XL2" i="8"/>
  <c r="XL3" i="8" s="1"/>
  <c r="LC2" i="8"/>
  <c r="LC3" i="8" s="1"/>
  <c r="BY2" i="8"/>
  <c r="BY3" i="8" s="1"/>
  <c r="IP2" i="8"/>
  <c r="IP3" i="8" s="1"/>
  <c r="QO2" i="8"/>
  <c r="QO3" i="8" s="1"/>
  <c r="UN2" i="8"/>
  <c r="UN3" i="8" s="1"/>
  <c r="UZ2" i="8"/>
  <c r="UZ3" i="8" s="1"/>
  <c r="HQ2" i="8"/>
  <c r="HQ3" i="8" s="1"/>
  <c r="HG2" i="8"/>
  <c r="HG3" i="8" s="1"/>
  <c r="SA2" i="8"/>
  <c r="SA3" i="8" s="1"/>
  <c r="LD2" i="8"/>
  <c r="LD3" i="8" s="1"/>
  <c r="CO2" i="8"/>
  <c r="CO3" i="8" s="1"/>
  <c r="QK2" i="8"/>
  <c r="QK3" i="8" s="1"/>
  <c r="IE2" i="8"/>
  <c r="IE3" i="8" s="1"/>
  <c r="GU2" i="8"/>
  <c r="GU3" i="8" s="1"/>
  <c r="JL2" i="8"/>
  <c r="JL3" i="8" s="1"/>
  <c r="WT2" i="8"/>
  <c r="WT3" i="8" s="1"/>
  <c r="YQ2" i="8"/>
  <c r="YQ3" i="8" s="1"/>
  <c r="TR2" i="8"/>
  <c r="TR3" i="8" s="1"/>
  <c r="P2" i="8"/>
  <c r="P3" i="8" s="1"/>
  <c r="DL2" i="8"/>
  <c r="DL3" i="8" s="1"/>
  <c r="QV2" i="8"/>
  <c r="QV3" i="8" s="1"/>
  <c r="GS2" i="8"/>
  <c r="GS3" i="8" s="1"/>
  <c r="WJ2" i="8"/>
  <c r="WJ3" i="8" s="1"/>
  <c r="YI2" i="8"/>
  <c r="YI3" i="8" s="1"/>
  <c r="TF2" i="8"/>
  <c r="TF3" i="8" s="1"/>
  <c r="HX2" i="8"/>
  <c r="HX3" i="8" s="1"/>
  <c r="SQ2" i="8"/>
  <c r="SQ3" i="8" s="1"/>
  <c r="S2" i="8"/>
  <c r="S3" i="8" s="1"/>
  <c r="JJ2" i="8"/>
  <c r="JJ3" i="8" s="1"/>
  <c r="WD2" i="8"/>
  <c r="WD3" i="8" s="1"/>
  <c r="IU2" i="8"/>
  <c r="IU3" i="8" s="1"/>
  <c r="UP2" i="8"/>
  <c r="UP3" i="8" s="1"/>
  <c r="N2" i="8"/>
  <c r="N3" i="8" s="1"/>
  <c r="UX2" i="8"/>
  <c r="UX3" i="8" s="1"/>
  <c r="EB2" i="8"/>
  <c r="EB3" i="8" s="1"/>
  <c r="AS2" i="8"/>
  <c r="AS3" i="8" s="1"/>
  <c r="FF2" i="8"/>
  <c r="FF3" i="8" s="1"/>
  <c r="WG2" i="8"/>
  <c r="WG3" i="8" s="1"/>
  <c r="PP2" i="8"/>
  <c r="PP3" i="8" s="1"/>
  <c r="FA2" i="8"/>
  <c r="FA3" i="8" s="1"/>
  <c r="RC2" i="8"/>
  <c r="RC3" i="8" s="1"/>
  <c r="NZ2" i="8"/>
  <c r="NZ3" i="8" s="1"/>
  <c r="ED2" i="8"/>
  <c r="ED3" i="8" s="1"/>
  <c r="GO2" i="8"/>
  <c r="GO3" i="8" s="1"/>
  <c r="DU2" i="8"/>
  <c r="DU3" i="8" s="1"/>
  <c r="KN2" i="8"/>
  <c r="KN3" i="8" s="1"/>
  <c r="AR2" i="8"/>
  <c r="AR3" i="8" s="1"/>
  <c r="QA2" i="8"/>
  <c r="QA3" i="8" s="1"/>
  <c r="NH2" i="8"/>
  <c r="NH3" i="8" s="1"/>
  <c r="QQ2" i="8"/>
  <c r="QQ3" i="8" s="1"/>
  <c r="GE2" i="8"/>
  <c r="GE3" i="8" s="1"/>
  <c r="HJ2" i="8"/>
  <c r="HJ3" i="8" s="1"/>
  <c r="HZ2" i="8"/>
  <c r="HZ3" i="8" s="1"/>
  <c r="PY2" i="8"/>
  <c r="PY3" i="8" s="1"/>
  <c r="GC2" i="8"/>
  <c r="GC3" i="8" s="1"/>
  <c r="RF2" i="8"/>
  <c r="RF3" i="8" s="1"/>
  <c r="HH2" i="8"/>
  <c r="HH3" i="8" s="1"/>
  <c r="XH2" i="8"/>
  <c r="XH3" i="8" s="1"/>
  <c r="GQ2" i="8"/>
  <c r="GQ3" i="8" s="1"/>
  <c r="RT2" i="8"/>
  <c r="RT3" i="8" s="1"/>
  <c r="NJ2" i="8"/>
  <c r="NJ3" i="8" s="1"/>
  <c r="PU2" i="8"/>
  <c r="PU3" i="8" s="1"/>
  <c r="QM2" i="8"/>
  <c r="QM3" i="8" s="1"/>
  <c r="UJ2" i="8"/>
  <c r="UJ3" i="8" s="1"/>
  <c r="FY2" i="8"/>
  <c r="FY3" i="8" s="1"/>
  <c r="ZE2" i="8"/>
  <c r="ZE3" i="8" s="1"/>
  <c r="DN2" i="8"/>
  <c r="DN3" i="8" s="1"/>
  <c r="MR2" i="8"/>
  <c r="MR3" i="8" s="1"/>
  <c r="CV2" i="8"/>
  <c r="CV3" i="8" s="1"/>
  <c r="IY2" i="8"/>
  <c r="IY3" i="8" s="1"/>
  <c r="SJ2" i="8"/>
  <c r="SJ3" i="8" s="1"/>
  <c r="YB2" i="8"/>
  <c r="YB3" i="8" s="1"/>
  <c r="VA2" i="8"/>
  <c r="VA3" i="8" s="1"/>
  <c r="ST2" i="8"/>
  <c r="ST3" i="8" s="1"/>
  <c r="UQ2" i="8"/>
  <c r="UQ3" i="8" s="1"/>
  <c r="EP2" i="8"/>
  <c r="EP3" i="8" s="1"/>
  <c r="XF2" i="8"/>
  <c r="XF3" i="8" s="1"/>
  <c r="LZ2" i="8"/>
  <c r="LZ3" i="8" s="1"/>
  <c r="QG2" i="8"/>
  <c r="QG3" i="8" s="1"/>
  <c r="BH2" i="8"/>
  <c r="BH3" i="8" s="1"/>
  <c r="JO2" i="8"/>
  <c r="JO3" i="8" s="1"/>
  <c r="RV2" i="8"/>
  <c r="RV3" i="8" s="1"/>
  <c r="GK2" i="8"/>
  <c r="GK3" i="8" s="1"/>
  <c r="IF2" i="8"/>
  <c r="IF3" i="8" s="1"/>
  <c r="XK2" i="8"/>
  <c r="XK3" i="8" s="1"/>
  <c r="TH2" i="8"/>
  <c r="TH3" i="8" s="1"/>
  <c r="UF2" i="8"/>
  <c r="UF3" i="8" s="1"/>
  <c r="RK2" i="8"/>
  <c r="RK3" i="8" s="1"/>
  <c r="HO2" i="8"/>
  <c r="HO3" i="8" s="1"/>
  <c r="M44" i="8"/>
  <c r="M45" i="8" s="1"/>
  <c r="DN44" i="8"/>
  <c r="DN45" i="8" s="1"/>
  <c r="NJ44" i="8"/>
  <c r="NJ45" i="8" s="1"/>
  <c r="XF44" i="8"/>
  <c r="XF45" i="8" s="1"/>
  <c r="HG44" i="8"/>
  <c r="HG45" i="8" s="1"/>
  <c r="CJ44" i="8"/>
  <c r="CJ45" i="8" s="1"/>
  <c r="MF44" i="8"/>
  <c r="MF45" i="8" s="1"/>
  <c r="BU44" i="8"/>
  <c r="BU45" i="8" s="1"/>
  <c r="DC44" i="8"/>
  <c r="DC45" i="8" s="1"/>
  <c r="MY44" i="8"/>
  <c r="MY45" i="8" s="1"/>
  <c r="DD44" i="8"/>
  <c r="DD45" i="8" s="1"/>
  <c r="MZ44" i="8"/>
  <c r="MZ45" i="8" s="1"/>
  <c r="BI44" i="8"/>
  <c r="BI45" i="8" s="1"/>
  <c r="GH44" i="8"/>
  <c r="GH45" i="8" s="1"/>
  <c r="QD44" i="8"/>
  <c r="QD45" i="8" s="1"/>
  <c r="IU44" i="8"/>
  <c r="IU45" i="8" s="1"/>
  <c r="R44" i="8"/>
  <c r="R45" i="8" s="1"/>
  <c r="NS44" i="8"/>
  <c r="NS45" i="8" s="1"/>
  <c r="BQ44" i="8"/>
  <c r="BQ45" i="8" s="1"/>
  <c r="SW44" i="8"/>
  <c r="SW45" i="8" s="1"/>
  <c r="JP44" i="8"/>
  <c r="JP45" i="8" s="1"/>
  <c r="XC44" i="8"/>
  <c r="XC45" i="8" s="1"/>
  <c r="PR44" i="8"/>
  <c r="PR45" i="8" s="1"/>
  <c r="DY44" i="8"/>
  <c r="DY45" i="8" s="1"/>
  <c r="TW44" i="8"/>
  <c r="TW45" i="8" s="1"/>
  <c r="JV44" i="8"/>
  <c r="JV45" i="8" s="1"/>
  <c r="XG44" i="8"/>
  <c r="XG45" i="8" s="1"/>
  <c r="OZ44" i="8"/>
  <c r="OZ45" i="8" s="1"/>
  <c r="CR44" i="8"/>
  <c r="CR45" i="8" s="1"/>
  <c r="TG44" i="8"/>
  <c r="TG45" i="8" s="1"/>
  <c r="VL44" i="8"/>
  <c r="VL45" i="8" s="1"/>
  <c r="GO44" i="8"/>
  <c r="GO45" i="8" s="1"/>
  <c r="YR44" i="8"/>
  <c r="YR45" i="8" s="1"/>
  <c r="EH44" i="8"/>
  <c r="EH45" i="8" s="1"/>
  <c r="UB44" i="8"/>
  <c r="UB45" i="8" s="1"/>
  <c r="RZ44" i="8"/>
  <c r="RZ45" i="8" s="1"/>
  <c r="MH44" i="8"/>
  <c r="MH45" i="8" s="1"/>
  <c r="WX44" i="8"/>
  <c r="WX45" i="8" s="1"/>
  <c r="MK44" i="8"/>
  <c r="MK45" i="8" s="1"/>
  <c r="YU44" i="8"/>
  <c r="YU45" i="8" s="1"/>
  <c r="JF44" i="8"/>
  <c r="JF45" i="8" s="1"/>
  <c r="RE44" i="8"/>
  <c r="RE45" i="8" s="1"/>
  <c r="RA44" i="8"/>
  <c r="RA45" i="8" s="1"/>
  <c r="ED44" i="8"/>
  <c r="ED45" i="8" s="1"/>
  <c r="NZ44" i="8"/>
  <c r="NZ45" i="8" s="1"/>
  <c r="XV44" i="8"/>
  <c r="XV45" i="8" s="1"/>
  <c r="HW44" i="8"/>
  <c r="HW45" i="8" s="1"/>
  <c r="CZ44" i="8"/>
  <c r="CZ45" i="8" s="1"/>
  <c r="MV44" i="8"/>
  <c r="MV45" i="8" s="1"/>
  <c r="CK44" i="8"/>
  <c r="CK45" i="8" s="1"/>
  <c r="DS44" i="8"/>
  <c r="DS45" i="8" s="1"/>
  <c r="NO44" i="8"/>
  <c r="NO45" i="8" s="1"/>
  <c r="DT44" i="8"/>
  <c r="DT45" i="8" s="1"/>
  <c r="NP44" i="8"/>
  <c r="NP45" i="8" s="1"/>
  <c r="BY44" i="8"/>
  <c r="BY45" i="8" s="1"/>
  <c r="GX44" i="8"/>
  <c r="GX45" i="8" s="1"/>
  <c r="O44" i="8"/>
  <c r="O45" i="8" s="1"/>
  <c r="JK44" i="8"/>
  <c r="JK45" i="8" s="1"/>
  <c r="AH44" i="8"/>
  <c r="AH45" i="8" s="1"/>
  <c r="OO44" i="8"/>
  <c r="OO45" i="8" s="1"/>
  <c r="DM44" i="8"/>
  <c r="DM45" i="8" s="1"/>
  <c r="TS44" i="8"/>
  <c r="TS45" i="8" s="1"/>
  <c r="ET44" i="8"/>
  <c r="ET45" i="8" s="1"/>
  <c r="OP44" i="8"/>
  <c r="OP45" i="8" s="1"/>
  <c r="YL44" i="8"/>
  <c r="YL45" i="8" s="1"/>
  <c r="IM44" i="8"/>
  <c r="IM45" i="8" s="1"/>
  <c r="DP44" i="8"/>
  <c r="DP45" i="8" s="1"/>
  <c r="NL44" i="8"/>
  <c r="NL45" i="8" s="1"/>
  <c r="DA44" i="8"/>
  <c r="DA45" i="8" s="1"/>
  <c r="EI44" i="8"/>
  <c r="EI45" i="8" s="1"/>
  <c r="OE44" i="8"/>
  <c r="OE45" i="8" s="1"/>
  <c r="EJ44" i="8"/>
  <c r="EJ45" i="8" s="1"/>
  <c r="OF44" i="8"/>
  <c r="OF45" i="8" s="1"/>
  <c r="CO44" i="8"/>
  <c r="CO45" i="8" s="1"/>
  <c r="HN44" i="8"/>
  <c r="HN45" i="8" s="1"/>
  <c r="AE44" i="8"/>
  <c r="AE45" i="8" s="1"/>
  <c r="KA44" i="8"/>
  <c r="KA45" i="8" s="1"/>
  <c r="AX44" i="8"/>
  <c r="AX45" i="8" s="1"/>
  <c r="PO44" i="8"/>
  <c r="PO45" i="8" s="1"/>
  <c r="EX44" i="8"/>
  <c r="EX45" i="8" s="1"/>
  <c r="UL44" i="8"/>
  <c r="UL45" i="8" s="1"/>
  <c r="LW44" i="8"/>
  <c r="LW45" i="8" s="1"/>
  <c r="YK44" i="8"/>
  <c r="YK45" i="8" s="1"/>
  <c r="RK44" i="8"/>
  <c r="RK45" i="8" s="1"/>
  <c r="GK44" i="8"/>
  <c r="GK45" i="8" s="1"/>
  <c r="VF44" i="8"/>
  <c r="VF45" i="8" s="1"/>
  <c r="LZ44" i="8"/>
  <c r="LZ45" i="8" s="1"/>
  <c r="YO44" i="8"/>
  <c r="YO45" i="8" s="1"/>
  <c r="QT44" i="8"/>
  <c r="QT45" i="8" s="1"/>
  <c r="FH44" i="8"/>
  <c r="FH45" i="8" s="1"/>
  <c r="UR44" i="8"/>
  <c r="UR45" i="8" s="1"/>
  <c r="XL44" i="8"/>
  <c r="XL45" i="8" s="1"/>
  <c r="IY44" i="8"/>
  <c r="IY45" i="8" s="1"/>
  <c r="ZJ44" i="8"/>
  <c r="ZJ45" i="8" s="1"/>
  <c r="GT44" i="8"/>
  <c r="GT45" i="8" s="1"/>
  <c r="WC44" i="8"/>
  <c r="WC45" i="8" s="1"/>
  <c r="XP44" i="8"/>
  <c r="XP45" i="8" s="1"/>
  <c r="OI44" i="8"/>
  <c r="OI45" i="8" s="1"/>
  <c r="PJ44" i="8"/>
  <c r="PJ45" i="8" s="1"/>
  <c r="OJ44" i="8"/>
  <c r="OJ45" i="8" s="1"/>
  <c r="WF44" i="8"/>
  <c r="WF45" i="8" s="1"/>
  <c r="LK44" i="8"/>
  <c r="LK45" i="8" s="1"/>
  <c r="BA44" i="8"/>
  <c r="BA45" i="8" s="1"/>
  <c r="SS44" i="8"/>
  <c r="SS45" i="8" s="1"/>
  <c r="FJ44" i="8"/>
  <c r="FJ45" i="8" s="1"/>
  <c r="PF44" i="8"/>
  <c r="PF45" i="8" s="1"/>
  <c r="ZB44" i="8"/>
  <c r="ZB45" i="8" s="1"/>
  <c r="JC44" i="8"/>
  <c r="JC45" i="8" s="1"/>
  <c r="EF44" i="8"/>
  <c r="EF45" i="8" s="1"/>
  <c r="OB44" i="8"/>
  <c r="OB45" i="8" s="1"/>
  <c r="DQ44" i="8"/>
  <c r="DQ45" i="8" s="1"/>
  <c r="EY44" i="8"/>
  <c r="EY45" i="8" s="1"/>
  <c r="OU44" i="8"/>
  <c r="OU45" i="8" s="1"/>
  <c r="EZ44" i="8"/>
  <c r="EZ45" i="8" s="1"/>
  <c r="OV44" i="8"/>
  <c r="OV45" i="8" s="1"/>
  <c r="DE44" i="8"/>
  <c r="DE45" i="8" s="1"/>
  <c r="ID44" i="8"/>
  <c r="ID45" i="8" s="1"/>
  <c r="AU44" i="8"/>
  <c r="AU45" i="8" s="1"/>
  <c r="KQ44" i="8"/>
  <c r="KQ45" i="8" s="1"/>
  <c r="BN44" i="8"/>
  <c r="BN45" i="8" s="1"/>
  <c r="QJ44" i="8"/>
  <c r="QJ45" i="8" s="1"/>
  <c r="GD44" i="8"/>
  <c r="GD45" i="8" s="1"/>
  <c r="VC44" i="8"/>
  <c r="VC45" i="8" s="1"/>
  <c r="MS44" i="8"/>
  <c r="MS45" i="8" s="1"/>
  <c r="ZC44" i="8"/>
  <c r="ZC45" i="8" s="1"/>
  <c r="SE44" i="8"/>
  <c r="SE45" i="8" s="1"/>
  <c r="HQ44" i="8"/>
  <c r="HQ45" i="8" s="1"/>
  <c r="VW44" i="8"/>
  <c r="VW45" i="8" s="1"/>
  <c r="NA44" i="8"/>
  <c r="NA45" i="8" s="1"/>
  <c r="ZF44" i="8"/>
  <c r="ZF45" i="8" s="1"/>
  <c r="RN44" i="8"/>
  <c r="RN45" i="8" s="1"/>
  <c r="GN44" i="8"/>
  <c r="GN45" i="8" s="1"/>
  <c r="VI44" i="8"/>
  <c r="VI45" i="8" s="1"/>
  <c r="UF44" i="8"/>
  <c r="UF45" i="8" s="1"/>
  <c r="KC44" i="8"/>
  <c r="KC45" i="8" s="1"/>
  <c r="WD44" i="8"/>
  <c r="WD45" i="8" s="1"/>
  <c r="HY44" i="8"/>
  <c r="HY45" i="8" s="1"/>
  <c r="WT44" i="8"/>
  <c r="WT45" i="8" s="1"/>
  <c r="LQ44" i="8"/>
  <c r="LQ45" i="8" s="1"/>
  <c r="PD44" i="8"/>
  <c r="PD45" i="8" s="1"/>
  <c r="VQ44" i="8"/>
  <c r="VQ45" i="8" s="1"/>
  <c r="PE44" i="8"/>
  <c r="PE45" i="8" s="1"/>
  <c r="YF44" i="8"/>
  <c r="YF45" i="8" s="1"/>
  <c r="MM44" i="8"/>
  <c r="MM45" i="8" s="1"/>
  <c r="DI44" i="8"/>
  <c r="DI45" i="8" s="1"/>
  <c r="TM44" i="8"/>
  <c r="TM45" i="8" s="1"/>
  <c r="FZ44" i="8"/>
  <c r="FZ45" i="8" s="1"/>
  <c r="PV44" i="8"/>
  <c r="PV45" i="8" s="1"/>
  <c r="W44" i="8"/>
  <c r="W45" i="8" s="1"/>
  <c r="JS44" i="8"/>
  <c r="JS45" i="8" s="1"/>
  <c r="EV44" i="8"/>
  <c r="EV45" i="8" s="1"/>
  <c r="OR44" i="8"/>
  <c r="OR45" i="8" s="1"/>
  <c r="EG44" i="8"/>
  <c r="EG45" i="8" s="1"/>
  <c r="FO44" i="8"/>
  <c r="FO45" i="8" s="1"/>
  <c r="PK44" i="8"/>
  <c r="PK45" i="8" s="1"/>
  <c r="FP44" i="8"/>
  <c r="FP45" i="8" s="1"/>
  <c r="PL44" i="8"/>
  <c r="PL45" i="8" s="1"/>
  <c r="DU44" i="8"/>
  <c r="DU45" i="8" s="1"/>
  <c r="IT44" i="8"/>
  <c r="IT45" i="8" s="1"/>
  <c r="BK44" i="8"/>
  <c r="BK45" i="8" s="1"/>
  <c r="LG44" i="8"/>
  <c r="LG45" i="8" s="1"/>
  <c r="CD44" i="8"/>
  <c r="CD45" i="8" s="1"/>
  <c r="RF44" i="8"/>
  <c r="RF45" i="8" s="1"/>
  <c r="HJ44" i="8"/>
  <c r="HJ45" i="8" s="1"/>
  <c r="GP44" i="8"/>
  <c r="GP45" i="8" s="1"/>
  <c r="QL44" i="8"/>
  <c r="QL45" i="8" s="1"/>
  <c r="AM44" i="8"/>
  <c r="AM45" i="8" s="1"/>
  <c r="KI44" i="8"/>
  <c r="KI45" i="8" s="1"/>
  <c r="FL44" i="8"/>
  <c r="FL45" i="8" s="1"/>
  <c r="PH44" i="8"/>
  <c r="PH45" i="8" s="1"/>
  <c r="EW44" i="8"/>
  <c r="EW45" i="8" s="1"/>
  <c r="GE44" i="8"/>
  <c r="GE45" i="8" s="1"/>
  <c r="QA44" i="8"/>
  <c r="QA45" i="8" s="1"/>
  <c r="GF44" i="8"/>
  <c r="GF45" i="8" s="1"/>
  <c r="QB44" i="8"/>
  <c r="QB45" i="8" s="1"/>
  <c r="N44" i="8"/>
  <c r="N45" i="8" s="1"/>
  <c r="JJ44" i="8"/>
  <c r="JJ45" i="8" s="1"/>
  <c r="CA44" i="8"/>
  <c r="CA45" i="8" s="1"/>
  <c r="P44" i="8"/>
  <c r="P45" i="8" s="1"/>
  <c r="CT44" i="8"/>
  <c r="CT45" i="8" s="1"/>
  <c r="SB44" i="8"/>
  <c r="SB45" i="8" s="1"/>
  <c r="IK44" i="8"/>
  <c r="IK45" i="8" s="1"/>
  <c r="WK44" i="8"/>
  <c r="WK45" i="8" s="1"/>
  <c r="OS44" i="8"/>
  <c r="OS45" i="8" s="1"/>
  <c r="DX44" i="8"/>
  <c r="DX45" i="8" s="1"/>
  <c r="TV44" i="8"/>
  <c r="TV45" i="8" s="1"/>
  <c r="JU44" i="8"/>
  <c r="JU45" i="8" s="1"/>
  <c r="XE44" i="8"/>
  <c r="XE45" i="8" s="1"/>
  <c r="OY44" i="8"/>
  <c r="OY45" i="8" s="1"/>
  <c r="CL44" i="8"/>
  <c r="CL45" i="8" s="1"/>
  <c r="TF44" i="8"/>
  <c r="TF45" i="8" s="1"/>
  <c r="IX44" i="8"/>
  <c r="IX45" i="8" s="1"/>
  <c r="WR44" i="8"/>
  <c r="WR45" i="8" s="1"/>
  <c r="NN44" i="8"/>
  <c r="NN45" i="8" s="1"/>
  <c r="MC44" i="8"/>
  <c r="MC45" i="8" s="1"/>
  <c r="XN44" i="8"/>
  <c r="XN45" i="8" s="1"/>
  <c r="KD44" i="8"/>
  <c r="KD45" i="8" s="1"/>
  <c r="YC44" i="8"/>
  <c r="YC45" i="8" s="1"/>
  <c r="TQ44" i="8"/>
  <c r="TQ45" i="8" s="1"/>
  <c r="QX44" i="8"/>
  <c r="QX45" i="8" s="1"/>
  <c r="ON44" i="8"/>
  <c r="ON45" i="8" s="1"/>
  <c r="QY44" i="8"/>
  <c r="QY45" i="8" s="1"/>
  <c r="ST44" i="8"/>
  <c r="ST45" i="8" s="1"/>
  <c r="OK44" i="8"/>
  <c r="OK45" i="8" s="1"/>
  <c r="FV44" i="8"/>
  <c r="FV45" i="8" s="1"/>
  <c r="UY44" i="8"/>
  <c r="UY45" i="8" s="1"/>
  <c r="HF44" i="8"/>
  <c r="HF45" i="8" s="1"/>
  <c r="RB44" i="8"/>
  <c r="RB45" i="8" s="1"/>
  <c r="BC44" i="8"/>
  <c r="BC45" i="8" s="1"/>
  <c r="KY44" i="8"/>
  <c r="KY45" i="8" s="1"/>
  <c r="GB44" i="8"/>
  <c r="GB45" i="8" s="1"/>
  <c r="PX44" i="8"/>
  <c r="PX45" i="8" s="1"/>
  <c r="FM44" i="8"/>
  <c r="FM45" i="8" s="1"/>
  <c r="GU44" i="8"/>
  <c r="GU45" i="8" s="1"/>
  <c r="QQ44" i="8"/>
  <c r="QQ45" i="8" s="1"/>
  <c r="GV44" i="8"/>
  <c r="GV45" i="8" s="1"/>
  <c r="QR44" i="8"/>
  <c r="QR45" i="8" s="1"/>
  <c r="AD44" i="8"/>
  <c r="AD45" i="8" s="1"/>
  <c r="JZ44" i="8"/>
  <c r="JZ45" i="8" s="1"/>
  <c r="CQ44" i="8"/>
  <c r="CQ45" i="8" s="1"/>
  <c r="AF44" i="8"/>
  <c r="AF45" i="8" s="1"/>
  <c r="BP44" i="8"/>
  <c r="BP45" i="8" s="1"/>
  <c r="SV44" i="8"/>
  <c r="SV45" i="8" s="1"/>
  <c r="JO44" i="8"/>
  <c r="JO45" i="8" s="1"/>
  <c r="XB44" i="8"/>
  <c r="XB45" i="8" s="1"/>
  <c r="PQ44" i="8"/>
  <c r="PQ45" i="8" s="1"/>
  <c r="FD44" i="8"/>
  <c r="FD45" i="8" s="1"/>
  <c r="UN44" i="8"/>
  <c r="UN45" i="8" s="1"/>
  <c r="KV44" i="8"/>
  <c r="KV45" i="8" s="1"/>
  <c r="XW44" i="8"/>
  <c r="XW45" i="8" s="1"/>
  <c r="PT44" i="8"/>
  <c r="PT45" i="8" s="1"/>
  <c r="EA44" i="8"/>
  <c r="EA45" i="8" s="1"/>
  <c r="TY44" i="8"/>
  <c r="TY45" i="8" s="1"/>
  <c r="KB44" i="8"/>
  <c r="KB45" i="8" s="1"/>
  <c r="XI44" i="8"/>
  <c r="XI45" i="8" s="1"/>
  <c r="WY44" i="8"/>
  <c r="WY45" i="8" s="1"/>
  <c r="NE44" i="8"/>
  <c r="NE45" i="8" s="1"/>
  <c r="XO44" i="8"/>
  <c r="XO45" i="8" s="1"/>
  <c r="LH44" i="8"/>
  <c r="LH45" i="8" s="1"/>
  <c r="ZK44" i="8"/>
  <c r="ZK45" i="8" s="1"/>
  <c r="YH44" i="8"/>
  <c r="YH45" i="8" s="1"/>
  <c r="RS44" i="8"/>
  <c r="RS45" i="8" s="1"/>
  <c r="VR44" i="8"/>
  <c r="VR45" i="8" s="1"/>
  <c r="RU44" i="8"/>
  <c r="RU45" i="8" s="1"/>
  <c r="YG44" i="8"/>
  <c r="YG45" i="8" s="1"/>
  <c r="PG44" i="8"/>
  <c r="PG45" i="8" s="1"/>
  <c r="HB44" i="8"/>
  <c r="HB45" i="8" s="1"/>
  <c r="VP44" i="8"/>
  <c r="VP45" i="8" s="1"/>
  <c r="HV44" i="8"/>
  <c r="HV45" i="8" s="1"/>
  <c r="RR44" i="8"/>
  <c r="RR45" i="8" s="1"/>
  <c r="BS44" i="8"/>
  <c r="BS45" i="8" s="1"/>
  <c r="LO44" i="8"/>
  <c r="LO45" i="8" s="1"/>
  <c r="GR44" i="8"/>
  <c r="GR45" i="8" s="1"/>
  <c r="QN44" i="8"/>
  <c r="QN45" i="8" s="1"/>
  <c r="GC44" i="8"/>
  <c r="GC45" i="8" s="1"/>
  <c r="HK44" i="8"/>
  <c r="HK45" i="8" s="1"/>
  <c r="RG44" i="8"/>
  <c r="RG45" i="8" s="1"/>
  <c r="HL44" i="8"/>
  <c r="HL45" i="8" s="1"/>
  <c r="RH44" i="8"/>
  <c r="RH45" i="8" s="1"/>
  <c r="AT44" i="8"/>
  <c r="AT45" i="8" s="1"/>
  <c r="KP44" i="8"/>
  <c r="KP45" i="8" s="1"/>
  <c r="DG44" i="8"/>
  <c r="DG45" i="8" s="1"/>
  <c r="AV44" i="8"/>
  <c r="AV45" i="8" s="1"/>
  <c r="DL44" i="8"/>
  <c r="DL45" i="8" s="1"/>
  <c r="TR44" i="8"/>
  <c r="TR45" i="8" s="1"/>
  <c r="KS44" i="8"/>
  <c r="KS45" i="8" s="1"/>
  <c r="XS44" i="8"/>
  <c r="XS45" i="8" s="1"/>
  <c r="QM44" i="8"/>
  <c r="QM45" i="8" s="1"/>
  <c r="GJ44" i="8"/>
  <c r="GJ45" i="8" s="1"/>
  <c r="VE44" i="8"/>
  <c r="VE45" i="8" s="1"/>
  <c r="LY44" i="8"/>
  <c r="LY45" i="8" s="1"/>
  <c r="YN44" i="8"/>
  <c r="YN45" i="8" s="1"/>
  <c r="QS44" i="8"/>
  <c r="QS45" i="8" s="1"/>
  <c r="FG44" i="8"/>
  <c r="FG45" i="8" s="1"/>
  <c r="UQ44" i="8"/>
  <c r="UQ45" i="8" s="1"/>
  <c r="LB44" i="8"/>
  <c r="LB45" i="8" s="1"/>
  <c r="XZ44" i="8"/>
  <c r="XZ45" i="8" s="1"/>
  <c r="DK44" i="8"/>
  <c r="DK45" i="8" s="1"/>
  <c r="OD44" i="8"/>
  <c r="OD45" i="8" s="1"/>
  <c r="RC44" i="8"/>
  <c r="RC45" i="8" s="1"/>
  <c r="MG44" i="8"/>
  <c r="MG45" i="8" s="1"/>
  <c r="UX44" i="8"/>
  <c r="UX45" i="8" s="1"/>
  <c r="AP44" i="8"/>
  <c r="AP45" i="8" s="1"/>
  <c r="SP44" i="8"/>
  <c r="SP45" i="8" s="1"/>
  <c r="AY44" i="8"/>
  <c r="AY45" i="8" s="1"/>
  <c r="SQ44" i="8"/>
  <c r="SQ45" i="8" s="1"/>
  <c r="HD44" i="8"/>
  <c r="HD45" i="8" s="1"/>
  <c r="QF44" i="8"/>
  <c r="QF45" i="8" s="1"/>
  <c r="IG44" i="8"/>
  <c r="IG45" i="8" s="1"/>
  <c r="WG44" i="8"/>
  <c r="WG45" i="8" s="1"/>
  <c r="IL44" i="8"/>
  <c r="IL45" i="8" s="1"/>
  <c r="SH44" i="8"/>
  <c r="SH45" i="8" s="1"/>
  <c r="CI44" i="8"/>
  <c r="CI45" i="8" s="1"/>
  <c r="ME44" i="8"/>
  <c r="ME45" i="8" s="1"/>
  <c r="HH44" i="8"/>
  <c r="HH45" i="8" s="1"/>
  <c r="RD44" i="8"/>
  <c r="RD45" i="8" s="1"/>
  <c r="GS44" i="8"/>
  <c r="GS45" i="8" s="1"/>
  <c r="IA44" i="8"/>
  <c r="IA45" i="8" s="1"/>
  <c r="RW44" i="8"/>
  <c r="RW45" i="8" s="1"/>
  <c r="IB44" i="8"/>
  <c r="IB45" i="8" s="1"/>
  <c r="RX44" i="8"/>
  <c r="RX45" i="8" s="1"/>
  <c r="BJ44" i="8"/>
  <c r="BJ45" i="8" s="1"/>
  <c r="LF44" i="8"/>
  <c r="LF45" i="8" s="1"/>
  <c r="DW44" i="8"/>
  <c r="DW45" i="8" s="1"/>
  <c r="BL44" i="8"/>
  <c r="BL45" i="8" s="1"/>
  <c r="ES44" i="8"/>
  <c r="ES45" i="8" s="1"/>
  <c r="UK44" i="8"/>
  <c r="UK45" i="8" s="1"/>
  <c r="LU44" i="8"/>
  <c r="LU45" i="8" s="1"/>
  <c r="JB44" i="8"/>
  <c r="JB45" i="8" s="1"/>
  <c r="SX44" i="8"/>
  <c r="SX45" i="8" s="1"/>
  <c r="CY44" i="8"/>
  <c r="CY45" i="8" s="1"/>
  <c r="MU44" i="8"/>
  <c r="MU45" i="8" s="1"/>
  <c r="HX44" i="8"/>
  <c r="HX45" i="8" s="1"/>
  <c r="RT44" i="8"/>
  <c r="RT45" i="8" s="1"/>
  <c r="HI44" i="8"/>
  <c r="HI45" i="8" s="1"/>
  <c r="IQ44" i="8"/>
  <c r="IQ45" i="8" s="1"/>
  <c r="SM44" i="8"/>
  <c r="SM45" i="8" s="1"/>
  <c r="IR44" i="8"/>
  <c r="IR45" i="8" s="1"/>
  <c r="SN44" i="8"/>
  <c r="SN45" i="8" s="1"/>
  <c r="BZ44" i="8"/>
  <c r="BZ45" i="8" s="1"/>
  <c r="LV44" i="8"/>
  <c r="LV45" i="8" s="1"/>
  <c r="EM44" i="8"/>
  <c r="EM45" i="8" s="1"/>
  <c r="CB44" i="8"/>
  <c r="CB45" i="8" s="1"/>
  <c r="FY44" i="8"/>
  <c r="FY45" i="8" s="1"/>
  <c r="VB44" i="8"/>
  <c r="VB45" i="8" s="1"/>
  <c r="MR44" i="8"/>
  <c r="MR45" i="8" s="1"/>
  <c r="ZA44" i="8"/>
  <c r="ZA45" i="8" s="1"/>
  <c r="SD44" i="8"/>
  <c r="SD45" i="8" s="1"/>
  <c r="IP44" i="8"/>
  <c r="IP45" i="8" s="1"/>
  <c r="WM44" i="8"/>
  <c r="WM45" i="8" s="1"/>
  <c r="NW44" i="8"/>
  <c r="NW45" i="8" s="1"/>
  <c r="T44" i="8"/>
  <c r="T45" i="8" s="1"/>
  <c r="SG44" i="8"/>
  <c r="SG45" i="8" s="1"/>
  <c r="HS44" i="8"/>
  <c r="HS45" i="8" s="1"/>
  <c r="VY44" i="8"/>
  <c r="VY45" i="8" s="1"/>
  <c r="ND44" i="8"/>
  <c r="ND45" i="8" s="1"/>
  <c r="ZH44" i="8"/>
  <c r="ZH45" i="8" s="1"/>
  <c r="MP44" i="8"/>
  <c r="MP45" i="8" s="1"/>
  <c r="PY44" i="8"/>
  <c r="PY45" i="8" s="1"/>
  <c r="ZO44" i="8"/>
  <c r="ZO45" i="8" s="1"/>
  <c r="OG44" i="8"/>
  <c r="OG45" i="8" s="1"/>
  <c r="ZN44" i="8"/>
  <c r="ZN45" i="8" s="1"/>
  <c r="EK44" i="8"/>
  <c r="EK45" i="8" s="1"/>
  <c r="UC44" i="8"/>
  <c r="UC45" i="8" s="1"/>
  <c r="EN44" i="8"/>
  <c r="EN45" i="8" s="1"/>
  <c r="UE44" i="8"/>
  <c r="UE45" i="8" s="1"/>
  <c r="WZ44" i="8"/>
  <c r="WZ45" i="8" s="1"/>
  <c r="RV44" i="8"/>
  <c r="RV45" i="8" s="1"/>
  <c r="KK44" i="8"/>
  <c r="KK45" i="8" s="1"/>
  <c r="BF44" i="8"/>
  <c r="BF45" i="8" s="1"/>
  <c r="V44" i="8"/>
  <c r="V45" i="8" s="1"/>
  <c r="JR44" i="8"/>
  <c r="JR45" i="8" s="1"/>
  <c r="TN44" i="8"/>
  <c r="TN45" i="8" s="1"/>
  <c r="DO44" i="8"/>
  <c r="DO45" i="8" s="1"/>
  <c r="NK44" i="8"/>
  <c r="NK45" i="8" s="1"/>
  <c r="IN44" i="8"/>
  <c r="IN45" i="8" s="1"/>
  <c r="SJ44" i="8"/>
  <c r="SJ45" i="8" s="1"/>
  <c r="Z44" i="8"/>
  <c r="Z45" i="8" s="1"/>
  <c r="JG44" i="8"/>
  <c r="JG45" i="8" s="1"/>
  <c r="TC44" i="8"/>
  <c r="TC45" i="8" s="1"/>
  <c r="JH44" i="8"/>
  <c r="JH45" i="8" s="1"/>
  <c r="TD44" i="8"/>
  <c r="TD45" i="8" s="1"/>
  <c r="CP44" i="8"/>
  <c r="CP45" i="8" s="1"/>
  <c r="ML44" i="8"/>
  <c r="ML45" i="8" s="1"/>
  <c r="FC44" i="8"/>
  <c r="FC45" i="8" s="1"/>
  <c r="Q44" i="8"/>
  <c r="Q45" i="8" s="1"/>
  <c r="HE44" i="8"/>
  <c r="HE45" i="8" s="1"/>
  <c r="VS44" i="8"/>
  <c r="VS45" i="8" s="1"/>
  <c r="NT44" i="8"/>
  <c r="NT45" i="8" s="1"/>
  <c r="BV44" i="8"/>
  <c r="BV45" i="8" s="1"/>
  <c r="AL44" i="8"/>
  <c r="AL45" i="8" s="1"/>
  <c r="KH44" i="8"/>
  <c r="KH45" i="8" s="1"/>
  <c r="UD44" i="8"/>
  <c r="UD45" i="8" s="1"/>
  <c r="EE44" i="8"/>
  <c r="EE45" i="8" s="1"/>
  <c r="OA44" i="8"/>
  <c r="OA45" i="8" s="1"/>
  <c r="JD44" i="8"/>
  <c r="JD45" i="8" s="1"/>
  <c r="SZ44" i="8"/>
  <c r="SZ45" i="8" s="1"/>
  <c r="AA44" i="8"/>
  <c r="AA45" i="8" s="1"/>
  <c r="JW44" i="8"/>
  <c r="JW45" i="8" s="1"/>
  <c r="AB44" i="8"/>
  <c r="AB45" i="8" s="1"/>
  <c r="JX44" i="8"/>
  <c r="JX45" i="8" s="1"/>
  <c r="TT44" i="8"/>
  <c r="TT45" i="8" s="1"/>
  <c r="DF44" i="8"/>
  <c r="DF45" i="8" s="1"/>
  <c r="NB44" i="8"/>
  <c r="NB45" i="8" s="1"/>
  <c r="FS44" i="8"/>
  <c r="FS45" i="8" s="1"/>
  <c r="AG44" i="8"/>
  <c r="AG45" i="8" s="1"/>
  <c r="IJ44" i="8"/>
  <c r="IJ45" i="8" s="1"/>
  <c r="WJ44" i="8"/>
  <c r="WJ45" i="8" s="1"/>
  <c r="OQ44" i="8"/>
  <c r="OQ45" i="8" s="1"/>
  <c r="BB44" i="8"/>
  <c r="BB45" i="8" s="1"/>
  <c r="KX44" i="8"/>
  <c r="KX45" i="8" s="1"/>
  <c r="UT44" i="8"/>
  <c r="UT45" i="8" s="1"/>
  <c r="EU44" i="8"/>
  <c r="EU45" i="8" s="1"/>
  <c r="X44" i="8"/>
  <c r="X45" i="8" s="1"/>
  <c r="JT44" i="8"/>
  <c r="JT45" i="8" s="1"/>
  <c r="TP44" i="8"/>
  <c r="TP45" i="8" s="1"/>
  <c r="AQ44" i="8"/>
  <c r="AQ45" i="8" s="1"/>
  <c r="KM44" i="8"/>
  <c r="KM45" i="8" s="1"/>
  <c r="AR44" i="8"/>
  <c r="AR45" i="8" s="1"/>
  <c r="KN44" i="8"/>
  <c r="KN45" i="8" s="1"/>
  <c r="UJ44" i="8"/>
  <c r="UJ45" i="8" s="1"/>
  <c r="DV44" i="8"/>
  <c r="DV45" i="8" s="1"/>
  <c r="NR44" i="8"/>
  <c r="NR45" i="8" s="1"/>
  <c r="GI44" i="8"/>
  <c r="GI45" i="8" s="1"/>
  <c r="AW44" i="8"/>
  <c r="AW45" i="8" s="1"/>
  <c r="JN44" i="8"/>
  <c r="JN45" i="8" s="1"/>
  <c r="XA44" i="8"/>
  <c r="XA45" i="8" s="1"/>
  <c r="PP44" i="8"/>
  <c r="PP45" i="8" s="1"/>
  <c r="CX44" i="8"/>
  <c r="CX45" i="8" s="1"/>
  <c r="MT44" i="8"/>
  <c r="MT45" i="8" s="1"/>
  <c r="WP44" i="8"/>
  <c r="WP45" i="8" s="1"/>
  <c r="GQ44" i="8"/>
  <c r="GQ45" i="8" s="1"/>
  <c r="BT44" i="8"/>
  <c r="BT45" i="8" s="1"/>
  <c r="LP44" i="8"/>
  <c r="LP45" i="8" s="1"/>
  <c r="BE44" i="8"/>
  <c r="BE45" i="8" s="1"/>
  <c r="CM44" i="8"/>
  <c r="CM45" i="8" s="1"/>
  <c r="MI44" i="8"/>
  <c r="MI45" i="8" s="1"/>
  <c r="CN44" i="8"/>
  <c r="CN45" i="8" s="1"/>
  <c r="MJ44" i="8"/>
  <c r="MJ45" i="8" s="1"/>
  <c r="AS44" i="8"/>
  <c r="AS45" i="8" s="1"/>
  <c r="FR44" i="8"/>
  <c r="FR45" i="8" s="1"/>
  <c r="PN44" i="8"/>
  <c r="PN45" i="8" s="1"/>
  <c r="IE44" i="8"/>
  <c r="IE45" i="8" s="1"/>
  <c r="CS44" i="8"/>
  <c r="CS45" i="8" s="1"/>
  <c r="MQ44" i="8"/>
  <c r="MQ45" i="8" s="1"/>
  <c r="YZ44" i="8"/>
  <c r="YZ45" i="8" s="1"/>
  <c r="SC44" i="8"/>
  <c r="SC45" i="8" s="1"/>
  <c r="IO44" i="8"/>
  <c r="IO45" i="8" s="1"/>
  <c r="WL44" i="8"/>
  <c r="WL45" i="8" s="1"/>
  <c r="OT44" i="8"/>
  <c r="OT45" i="8" s="1"/>
  <c r="CF44" i="8"/>
  <c r="CF45" i="8" s="1"/>
  <c r="TB44" i="8"/>
  <c r="TB45" i="8" s="1"/>
  <c r="IV44" i="8"/>
  <c r="IV45" i="8" s="1"/>
  <c r="WO44" i="8"/>
  <c r="WO45" i="8" s="1"/>
  <c r="NY44" i="8"/>
  <c r="NY45" i="8" s="1"/>
  <c r="AI44" i="8"/>
  <c r="AI45" i="8" s="1"/>
  <c r="SK44" i="8"/>
  <c r="SK45" i="8" s="1"/>
  <c r="ZI44" i="8"/>
  <c r="ZI45" i="8" s="1"/>
  <c r="FI44" i="8"/>
  <c r="FI45" i="8" s="1"/>
  <c r="XJ44" i="8"/>
  <c r="XJ45" i="8" s="1"/>
  <c r="CV44" i="8"/>
  <c r="CV45" i="8" s="1"/>
  <c r="TI44" i="8"/>
  <c r="TI45" i="8" s="1"/>
  <c r="OM44" i="8"/>
  <c r="OM45" i="8" s="1"/>
  <c r="LI44" i="8"/>
  <c r="LI45" i="8" s="1"/>
  <c r="ZM44" i="8"/>
  <c r="ZM45" i="8" s="1"/>
  <c r="LJ44" i="8"/>
  <c r="LJ45" i="8" s="1"/>
  <c r="YD44" i="8"/>
  <c r="YD45" i="8" s="1"/>
  <c r="IF44" i="8"/>
  <c r="IF45" i="8" s="1"/>
  <c r="KO44" i="8"/>
  <c r="KO45" i="8" s="1"/>
  <c r="QG44" i="8"/>
  <c r="QG45" i="8" s="1"/>
  <c r="Y44" i="8"/>
  <c r="Y45" i="8" s="1"/>
  <c r="GY44" i="8"/>
  <c r="GY45" i="8" s="1"/>
  <c r="KT44" i="8"/>
  <c r="KT45" i="8" s="1"/>
  <c r="QO44" i="8"/>
  <c r="QO45" i="8" s="1"/>
  <c r="UO44" i="8"/>
  <c r="UO45" i="8" s="1"/>
  <c r="XX44" i="8"/>
  <c r="XX45" i="8" s="1"/>
  <c r="EB44" i="8"/>
  <c r="EB45" i="8" s="1"/>
  <c r="XK44" i="8"/>
  <c r="XK45" i="8" s="1"/>
  <c r="YS44" i="8"/>
  <c r="YS45" i="8" s="1"/>
  <c r="UU44" i="8"/>
  <c r="UU45" i="8" s="1"/>
  <c r="NG44" i="8"/>
  <c r="NG45" i="8" s="1"/>
  <c r="NH44" i="8"/>
  <c r="NH45" i="8" s="1"/>
  <c r="KG44" i="8"/>
  <c r="KG45" i="8" s="1"/>
  <c r="RY44" i="8"/>
  <c r="RY45" i="8" s="1"/>
  <c r="AO44" i="8"/>
  <c r="AO45" i="8" s="1"/>
  <c r="HO44" i="8"/>
  <c r="HO45" i="8" s="1"/>
  <c r="NU44" i="8"/>
  <c r="NU45" i="8" s="1"/>
  <c r="TA44" i="8"/>
  <c r="TA45" i="8" s="1"/>
  <c r="WN44" i="8"/>
  <c r="WN45" i="8" s="1"/>
  <c r="U44" i="8"/>
  <c r="U45" i="8" s="1"/>
  <c r="HT44" i="8"/>
  <c r="HT45" i="8" s="1"/>
  <c r="YV44" i="8"/>
  <c r="YV45" i="8" s="1"/>
  <c r="TL44" i="8"/>
  <c r="TL45" i="8" s="1"/>
  <c r="YB44" i="8"/>
  <c r="YB45" i="8" s="1"/>
  <c r="QC44" i="8"/>
  <c r="QC45" i="8" s="1"/>
  <c r="QE44" i="8"/>
  <c r="QE45" i="8" s="1"/>
  <c r="NI44" i="8"/>
  <c r="NI45" i="8" s="1"/>
  <c r="UG44" i="8"/>
  <c r="UG45" i="8" s="1"/>
  <c r="BG44" i="8"/>
  <c r="BG45" i="8" s="1"/>
  <c r="BM44" i="8"/>
  <c r="BM45" i="8" s="1"/>
  <c r="RJ44" i="8"/>
  <c r="RJ45" i="8" s="1"/>
  <c r="VV44" i="8"/>
  <c r="VV45" i="8" s="1"/>
  <c r="ZE44" i="8"/>
  <c r="ZE45" i="8" s="1"/>
  <c r="GM44" i="8"/>
  <c r="GM45" i="8" s="1"/>
  <c r="MB44" i="8"/>
  <c r="MB45" i="8" s="1"/>
  <c r="JM44" i="8"/>
  <c r="JM45" i="8" s="1"/>
  <c r="WH44" i="8"/>
  <c r="WH45" i="8" s="1"/>
  <c r="YE44" i="8"/>
  <c r="YE45" i="8" s="1"/>
  <c r="TJ44" i="8"/>
  <c r="TJ45" i="8" s="1"/>
  <c r="TK44" i="8"/>
  <c r="TK45" i="8" s="1"/>
  <c r="QZ44" i="8"/>
  <c r="QZ45" i="8" s="1"/>
  <c r="YW44" i="8"/>
  <c r="YW45" i="8" s="1"/>
  <c r="BW44" i="8"/>
  <c r="BW45" i="8" s="1"/>
  <c r="CC44" i="8"/>
  <c r="CC45" i="8" s="1"/>
  <c r="SY44" i="8"/>
  <c r="SY45" i="8" s="1"/>
  <c r="XD44" i="8"/>
  <c r="XD45" i="8" s="1"/>
  <c r="CG44" i="8"/>
  <c r="CG45" i="8" s="1"/>
  <c r="IW44" i="8"/>
  <c r="IW45" i="8" s="1"/>
  <c r="OC44" i="8"/>
  <c r="OC45" i="8" s="1"/>
  <c r="SU44" i="8"/>
  <c r="SU45" i="8" s="1"/>
  <c r="ER44" i="8"/>
  <c r="ER45" i="8" s="1"/>
  <c r="DJ44" i="8"/>
  <c r="DJ45" i="8" s="1"/>
  <c r="UV44" i="8"/>
  <c r="UV45" i="8" s="1"/>
  <c r="UW44" i="8"/>
  <c r="UW45" i="8" s="1"/>
  <c r="SR44" i="8"/>
  <c r="SR45" i="8" s="1"/>
  <c r="IH44" i="8"/>
  <c r="IH45" i="8" s="1"/>
  <c r="BR44" i="8"/>
  <c r="BR45" i="8" s="1"/>
  <c r="LC44" i="8"/>
  <c r="LC45" i="8" s="1"/>
  <c r="KR44" i="8"/>
  <c r="KR45" i="8" s="1"/>
  <c r="TU44" i="8"/>
  <c r="TU45" i="8" s="1"/>
  <c r="XU44" i="8"/>
  <c r="XU45" i="8" s="1"/>
  <c r="DZ44" i="8"/>
  <c r="DZ45" i="8" s="1"/>
  <c r="JY44" i="8"/>
  <c r="JY45" i="8" s="1"/>
  <c r="PA44" i="8"/>
  <c r="PA45" i="8" s="1"/>
  <c r="XQ44" i="8"/>
  <c r="XQ45" i="8" s="1"/>
  <c r="PM44" i="8"/>
  <c r="PM45" i="8" s="1"/>
  <c r="EQ44" i="8"/>
  <c r="EQ45" i="8" s="1"/>
  <c r="VM44" i="8"/>
  <c r="VM45" i="8" s="1"/>
  <c r="VN44" i="8"/>
  <c r="VN45" i="8" s="1"/>
  <c r="VO44" i="8"/>
  <c r="VO45" i="8" s="1"/>
  <c r="QH44" i="8"/>
  <c r="QH45" i="8" s="1"/>
  <c r="CH44" i="8"/>
  <c r="CH45" i="8" s="1"/>
  <c r="LS44" i="8"/>
  <c r="LS45" i="8" s="1"/>
  <c r="LR44" i="8"/>
  <c r="LR45" i="8" s="1"/>
  <c r="UM44" i="8"/>
  <c r="UM45" i="8" s="1"/>
  <c r="YM44" i="8"/>
  <c r="YM45" i="8" s="1"/>
  <c r="FF44" i="8"/>
  <c r="FF45" i="8" s="1"/>
  <c r="LA44" i="8"/>
  <c r="LA45" i="8" s="1"/>
  <c r="PW44" i="8"/>
  <c r="PW45" i="8" s="1"/>
  <c r="AJ44" i="8"/>
  <c r="AJ45" i="8" s="1"/>
  <c r="WI44" i="8"/>
  <c r="WI45" i="8" s="1"/>
  <c r="FW44" i="8"/>
  <c r="FW45" i="8" s="1"/>
  <c r="WU44" i="8"/>
  <c r="WU45" i="8" s="1"/>
  <c r="WE44" i="8"/>
  <c r="WE45" i="8" s="1"/>
  <c r="KL44" i="8"/>
  <c r="KL45" i="8" s="1"/>
  <c r="UZ44" i="8"/>
  <c r="UZ45" i="8" s="1"/>
  <c r="LN44" i="8"/>
  <c r="LN45" i="8" s="1"/>
  <c r="BH44" i="8"/>
  <c r="BH45" i="8" s="1"/>
  <c r="XR44" i="8"/>
  <c r="XR45" i="8" s="1"/>
  <c r="VD44" i="8"/>
  <c r="VD45" i="8" s="1"/>
  <c r="ZD44" i="8"/>
  <c r="ZD45" i="8" s="1"/>
  <c r="GL44" i="8"/>
  <c r="GL45" i="8" s="1"/>
  <c r="MA44" i="8"/>
  <c r="MA45" i="8" s="1"/>
  <c r="QU44" i="8"/>
  <c r="QU45" i="8" s="1"/>
  <c r="CU44" i="8"/>
  <c r="CU45" i="8" s="1"/>
  <c r="YY44" i="8"/>
  <c r="YY45" i="8" s="1"/>
  <c r="HC44" i="8"/>
  <c r="HC45" i="8" s="1"/>
  <c r="YT44" i="8"/>
  <c r="YT45" i="8" s="1"/>
  <c r="WV44" i="8"/>
  <c r="WV45" i="8" s="1"/>
  <c r="UH44" i="8"/>
  <c r="UH45" i="8" s="1"/>
  <c r="YX44" i="8"/>
  <c r="YX45" i="8" s="1"/>
  <c r="MD44" i="8"/>
  <c r="MD45" i="8" s="1"/>
  <c r="BX44" i="8"/>
  <c r="BX45" i="8" s="1"/>
  <c r="YI44" i="8"/>
  <c r="YI45" i="8" s="1"/>
  <c r="VU44" i="8"/>
  <c r="VU45" i="8" s="1"/>
  <c r="S44" i="8"/>
  <c r="S45" i="8" s="1"/>
  <c r="HR44" i="8"/>
  <c r="HR45" i="8" s="1"/>
  <c r="NC44" i="8"/>
  <c r="NC45" i="8" s="1"/>
  <c r="RO44" i="8"/>
  <c r="RO45" i="8" s="1"/>
  <c r="EC44" i="8"/>
  <c r="EC45" i="8" s="1"/>
  <c r="AK44" i="8"/>
  <c r="AK45" i="8" s="1"/>
  <c r="LM44" i="8"/>
  <c r="LM45" i="8" s="1"/>
  <c r="WW44" i="8"/>
  <c r="WW45" i="8" s="1"/>
  <c r="XM44" i="8"/>
  <c r="XM45" i="8" s="1"/>
  <c r="BO44" i="8"/>
  <c r="BO45" i="8" s="1"/>
  <c r="FX44" i="8"/>
  <c r="FX45" i="8" s="1"/>
  <c r="VJ44" i="8"/>
  <c r="VJ45" i="8" s="1"/>
  <c r="LD44" i="8"/>
  <c r="LD45" i="8" s="1"/>
  <c r="QK44" i="8"/>
  <c r="QK45" i="8" s="1"/>
  <c r="XT44" i="8"/>
  <c r="XT45" i="8" s="1"/>
  <c r="FE44" i="8"/>
  <c r="FE45" i="8" s="1"/>
  <c r="KW44" i="8"/>
  <c r="KW45" i="8" s="1"/>
  <c r="PU44" i="8"/>
  <c r="PU45" i="8" s="1"/>
  <c r="TZ44" i="8"/>
  <c r="TZ45" i="8" s="1"/>
  <c r="HU44" i="8"/>
  <c r="HU45" i="8" s="1"/>
  <c r="FN44" i="8"/>
  <c r="FN45" i="8" s="1"/>
  <c r="TO44" i="8"/>
  <c r="TO45" i="8" s="1"/>
  <c r="JL44" i="8"/>
  <c r="JL45" i="8" s="1"/>
  <c r="ZL44" i="8"/>
  <c r="ZL45" i="8" s="1"/>
  <c r="UI44" i="8"/>
  <c r="UI45" i="8" s="1"/>
  <c r="NQ44" i="8"/>
  <c r="NQ45" i="8" s="1"/>
  <c r="VZ44" i="8"/>
  <c r="VZ45" i="8" s="1"/>
  <c r="LT44" i="8"/>
  <c r="LT45" i="8" s="1"/>
  <c r="RI44" i="8"/>
  <c r="RI45" i="8" s="1"/>
  <c r="CE44" i="8"/>
  <c r="CE45" i="8" s="1"/>
  <c r="IS44" i="8"/>
  <c r="IS45" i="8" s="1"/>
  <c r="NX44" i="8"/>
  <c r="NX45" i="8" s="1"/>
  <c r="SI44" i="8"/>
  <c r="SI45" i="8" s="1"/>
  <c r="WA44" i="8"/>
  <c r="WA45" i="8" s="1"/>
  <c r="LE44" i="8"/>
  <c r="LE45" i="8" s="1"/>
  <c r="IZ44" i="8"/>
  <c r="IZ45" i="8" s="1"/>
  <c r="QI44" i="8"/>
  <c r="QI45" i="8" s="1"/>
  <c r="II44" i="8"/>
  <c r="II45" i="8" s="1"/>
  <c r="MO44" i="8"/>
  <c r="MO45" i="8" s="1"/>
  <c r="EP44" i="8"/>
  <c r="EP45" i="8" s="1"/>
  <c r="VA44" i="8"/>
  <c r="VA45" i="8" s="1"/>
  <c r="FK44" i="8"/>
  <c r="FK45" i="8" s="1"/>
  <c r="VT44" i="8"/>
  <c r="VT45" i="8" s="1"/>
  <c r="HP44" i="8"/>
  <c r="HP45" i="8" s="1"/>
  <c r="MX44" i="8"/>
  <c r="MX45" i="8" s="1"/>
  <c r="RM44" i="8"/>
  <c r="RM45" i="8" s="1"/>
  <c r="VH44" i="8"/>
  <c r="VH45" i="8" s="1"/>
  <c r="YQ44" i="8"/>
  <c r="YQ45" i="8" s="1"/>
  <c r="PB44" i="8"/>
  <c r="PB45" i="8" s="1"/>
  <c r="NF44" i="8"/>
  <c r="NF45" i="8" s="1"/>
  <c r="CW44" i="8"/>
  <c r="CW45" i="8" s="1"/>
  <c r="DB44" i="8"/>
  <c r="DB45" i="8" s="1"/>
  <c r="SA44" i="8"/>
  <c r="SA45" i="8" s="1"/>
  <c r="JI44" i="8"/>
  <c r="JI45" i="8" s="1"/>
  <c r="GA44" i="8"/>
  <c r="GA45" i="8" s="1"/>
  <c r="AC44" i="8"/>
  <c r="AC45" i="8" s="1"/>
  <c r="YJ44" i="8"/>
  <c r="YJ45" i="8" s="1"/>
  <c r="JQ44" i="8"/>
  <c r="JQ45" i="8" s="1"/>
  <c r="OW44" i="8"/>
  <c r="OW45" i="8" s="1"/>
  <c r="TE44" i="8"/>
  <c r="TE45" i="8" s="1"/>
  <c r="WQ44" i="8"/>
  <c r="WQ45" i="8" s="1"/>
  <c r="RP44" i="8"/>
  <c r="RP45" i="8" s="1"/>
  <c r="QV44" i="8"/>
  <c r="QV45" i="8" s="1"/>
  <c r="PC44" i="8"/>
  <c r="PC45" i="8" s="1"/>
  <c r="FQ44" i="8"/>
  <c r="FQ45" i="8" s="1"/>
  <c r="FT44" i="8"/>
  <c r="FT45" i="8" s="1"/>
  <c r="AZ44" i="8"/>
  <c r="AZ45" i="8" s="1"/>
  <c r="LL44" i="8"/>
  <c r="LL45" i="8" s="1"/>
  <c r="AN44" i="8"/>
  <c r="AN45" i="8" s="1"/>
  <c r="EL44" i="8"/>
  <c r="EL45" i="8" s="1"/>
  <c r="DR44" i="8"/>
  <c r="DR45" i="8" s="1"/>
  <c r="KU44" i="8"/>
  <c r="KU45" i="8" s="1"/>
  <c r="PS44" i="8"/>
  <c r="PS45" i="8" s="1"/>
  <c r="TX44" i="8"/>
  <c r="TX45" i="8" s="1"/>
  <c r="XH44" i="8"/>
  <c r="XH45" i="8" s="1"/>
  <c r="UA44" i="8"/>
  <c r="UA45" i="8" s="1"/>
  <c r="SL44" i="8"/>
  <c r="SL45" i="8" s="1"/>
  <c r="PZ44" i="8"/>
  <c r="PZ45" i="8" s="1"/>
  <c r="GW44" i="8"/>
  <c r="GW45" i="8" s="1"/>
  <c r="GZ44" i="8"/>
  <c r="GZ45" i="8" s="1"/>
  <c r="DH44" i="8"/>
  <c r="DH45" i="8" s="1"/>
  <c r="MN44" i="8"/>
  <c r="MN45" i="8" s="1"/>
  <c r="BD44" i="8"/>
  <c r="BD45" i="8" s="1"/>
  <c r="FB44" i="8"/>
  <c r="FB45" i="8" s="1"/>
  <c r="FA44" i="8"/>
  <c r="FA45" i="8" s="1"/>
  <c r="LX44" i="8"/>
  <c r="LX45" i="8" s="1"/>
  <c r="QP44" i="8"/>
  <c r="QP45" i="8" s="1"/>
  <c r="UP44" i="8"/>
  <c r="UP45" i="8" s="1"/>
  <c r="XY44" i="8"/>
  <c r="XY45" i="8" s="1"/>
  <c r="VK44" i="8"/>
  <c r="VK45" i="8" s="1"/>
  <c r="TH44" i="8"/>
  <c r="TH45" i="8" s="1"/>
  <c r="QW44" i="8"/>
  <c r="QW45" i="8" s="1"/>
  <c r="HZ44" i="8"/>
  <c r="HZ45" i="8" s="1"/>
  <c r="IC44" i="8"/>
  <c r="IC45" i="8" s="1"/>
  <c r="EO44" i="8"/>
  <c r="EO45" i="8" s="1"/>
  <c r="NM44" i="8"/>
  <c r="NM45" i="8" s="1"/>
  <c r="MW44" i="8"/>
  <c r="MW45" i="8" s="1"/>
  <c r="JE44" i="8"/>
  <c r="JE45" i="8" s="1"/>
  <c r="NV44" i="8"/>
  <c r="NV45" i="8" s="1"/>
  <c r="KF44" i="8"/>
  <c r="KF45" i="8" s="1"/>
  <c r="RL44" i="8"/>
  <c r="RL45" i="8" s="1"/>
  <c r="FU44" i="8"/>
  <c r="FU45" i="8" s="1"/>
  <c r="SF44" i="8"/>
  <c r="SF45" i="8" s="1"/>
  <c r="HA44" i="8"/>
  <c r="HA45" i="8" s="1"/>
  <c r="VG44" i="8"/>
  <c r="VG45" i="8" s="1"/>
  <c r="OL44" i="8"/>
  <c r="OL45" i="8" s="1"/>
  <c r="VX44" i="8"/>
  <c r="VX45" i="8" s="1"/>
  <c r="PI44" i="8"/>
  <c r="PI45" i="8" s="1"/>
  <c r="YP44" i="8"/>
  <c r="YP45" i="8" s="1"/>
  <c r="ZG44" i="8"/>
  <c r="ZG45" i="8" s="1"/>
  <c r="WS44" i="8"/>
  <c r="WS45" i="8" s="1"/>
  <c r="YA44" i="8"/>
  <c r="YA45" i="8" s="1"/>
  <c r="KJ44" i="8"/>
  <c r="KJ45" i="8" s="1"/>
  <c r="US44" i="8"/>
  <c r="US45" i="8" s="1"/>
  <c r="KZ44" i="8"/>
  <c r="KZ45" i="8" s="1"/>
  <c r="WB44" i="8"/>
  <c r="WB45" i="8" s="1"/>
  <c r="OH44" i="8"/>
  <c r="OH45" i="8" s="1"/>
  <c r="RQ44" i="8"/>
  <c r="RQ45" i="8" s="1"/>
  <c r="OX44" i="8"/>
  <c r="OX45" i="8" s="1"/>
  <c r="SO44" i="8"/>
  <c r="SO45" i="8" s="1"/>
  <c r="GG44" i="8"/>
  <c r="GG45" i="8" s="1"/>
  <c r="HM44" i="8"/>
  <c r="HM45" i="8" s="1"/>
  <c r="JA44" i="8"/>
  <c r="JA45" i="8" s="1"/>
  <c r="KE44" i="8"/>
  <c r="KE45" i="8" s="1"/>
  <c r="HV51" i="8"/>
  <c r="HV52" i="8" s="1"/>
  <c r="RR51" i="8"/>
  <c r="RR52" i="8" s="1"/>
  <c r="BS51" i="8"/>
  <c r="BS52" i="8" s="1"/>
  <c r="LO51" i="8"/>
  <c r="LO52" i="8" s="1"/>
  <c r="VK51" i="8"/>
  <c r="VK52" i="8" s="1"/>
  <c r="FM51" i="8"/>
  <c r="FM52" i="8" s="1"/>
  <c r="PI51" i="8"/>
  <c r="PI52" i="8" s="1"/>
  <c r="ZE51" i="8"/>
  <c r="ZE52" i="8" s="1"/>
  <c r="JG51" i="8"/>
  <c r="JG52" i="8" s="1"/>
  <c r="HA51" i="8"/>
  <c r="HA52" i="8" s="1"/>
  <c r="TR51" i="8"/>
  <c r="TR52" i="8" s="1"/>
  <c r="IT51" i="8"/>
  <c r="IT52" i="8" s="1"/>
  <c r="YY51" i="8"/>
  <c r="YY52" i="8" s="1"/>
  <c r="DT51" i="8"/>
  <c r="DT52" i="8" s="1"/>
  <c r="QJ51" i="8"/>
  <c r="QJ52" i="8" s="1"/>
  <c r="HZ51" i="8"/>
  <c r="HZ52" i="8" s="1"/>
  <c r="UM51" i="8"/>
  <c r="UM52" i="8" s="1"/>
  <c r="WB51" i="8"/>
  <c r="WB52" i="8" s="1"/>
  <c r="AR51" i="8"/>
  <c r="AR52" i="8" s="1"/>
  <c r="WV51" i="8"/>
  <c r="WV52" i="8" s="1"/>
  <c r="DE51" i="8"/>
  <c r="DE52" i="8" s="1"/>
  <c r="QB51" i="8"/>
  <c r="QB52" i="8" s="1"/>
  <c r="WX51" i="8"/>
  <c r="WX52" i="8" s="1"/>
  <c r="AT51" i="8"/>
  <c r="AT52" i="8" s="1"/>
  <c r="NU51" i="8"/>
  <c r="NU52" i="8" s="1"/>
  <c r="WL51" i="8"/>
  <c r="WL52" i="8" s="1"/>
  <c r="HJ51" i="8"/>
  <c r="HJ52" i="8" s="1"/>
  <c r="TX51" i="8"/>
  <c r="TX52" i="8" s="1"/>
  <c r="CN51" i="8"/>
  <c r="CN52" i="8" s="1"/>
  <c r="PL51" i="8"/>
  <c r="PL52" i="8" s="1"/>
  <c r="TG51" i="8"/>
  <c r="TG52" i="8" s="1"/>
  <c r="BQ51" i="8"/>
  <c r="BQ52" i="8" s="1"/>
  <c r="PM51" i="8"/>
  <c r="PM52" i="8" s="1"/>
  <c r="AX51" i="8"/>
  <c r="AX52" i="8" s="1"/>
  <c r="NY51" i="8"/>
  <c r="NY52" i="8" s="1"/>
  <c r="DK51" i="8"/>
  <c r="DK52" i="8" s="1"/>
  <c r="QH51" i="8"/>
  <c r="QH52" i="8" s="1"/>
  <c r="AZ51" i="8"/>
  <c r="AZ52" i="8" s="1"/>
  <c r="OD51" i="8"/>
  <c r="OD52" i="8" s="1"/>
  <c r="BD51" i="8"/>
  <c r="BD52" i="8" s="1"/>
  <c r="OF51" i="8"/>
  <c r="OF52" i="8" s="1"/>
  <c r="BF51" i="8"/>
  <c r="BF52" i="8" s="1"/>
  <c r="IL51" i="8"/>
  <c r="IL52" i="8" s="1"/>
  <c r="SH51" i="8"/>
  <c r="SH52" i="8" s="1"/>
  <c r="CI51" i="8"/>
  <c r="CI52" i="8" s="1"/>
  <c r="ME51" i="8"/>
  <c r="ME52" i="8" s="1"/>
  <c r="WA51" i="8"/>
  <c r="WA52" i="8" s="1"/>
  <c r="GC51" i="8"/>
  <c r="GC52" i="8" s="1"/>
  <c r="PY51" i="8"/>
  <c r="PY52" i="8" s="1"/>
  <c r="AA51" i="8"/>
  <c r="AA52" i="8" s="1"/>
  <c r="JW51" i="8"/>
  <c r="JW52" i="8" s="1"/>
  <c r="HU51" i="8"/>
  <c r="HU52" i="8" s="1"/>
  <c r="UK51" i="8"/>
  <c r="UK52" i="8" s="1"/>
  <c r="JN51" i="8"/>
  <c r="JN52" i="8" s="1"/>
  <c r="SF51" i="8"/>
  <c r="SF52" i="8" s="1"/>
  <c r="NO51" i="8"/>
  <c r="NO52" i="8" s="1"/>
  <c r="GD51" i="8"/>
  <c r="GD52" i="8" s="1"/>
  <c r="IU51" i="8"/>
  <c r="IU52" i="8" s="1"/>
  <c r="VF51" i="8"/>
  <c r="VF52" i="8" s="1"/>
  <c r="YH51" i="8"/>
  <c r="YH52" i="8" s="1"/>
  <c r="BL51" i="8"/>
  <c r="BL52" i="8" s="1"/>
  <c r="ZA51" i="8"/>
  <c r="ZA52" i="8" s="1"/>
  <c r="DY51" i="8"/>
  <c r="DY52" i="8" s="1"/>
  <c r="QU51" i="8"/>
  <c r="QU52" i="8" s="1"/>
  <c r="YJ51" i="8"/>
  <c r="YJ52" i="8" s="1"/>
  <c r="BN51" i="8"/>
  <c r="BN52" i="8" s="1"/>
  <c r="ON51" i="8"/>
  <c r="ON52" i="8" s="1"/>
  <c r="FG51" i="8"/>
  <c r="FG52" i="8" s="1"/>
  <c r="IE51" i="8"/>
  <c r="IE52" i="8" s="1"/>
  <c r="UQ51" i="8"/>
  <c r="UQ52" i="8" s="1"/>
  <c r="DH51" i="8"/>
  <c r="DH52" i="8" s="1"/>
  <c r="QE51" i="8"/>
  <c r="QE52" i="8" s="1"/>
  <c r="US51" i="8"/>
  <c r="US52" i="8" s="1"/>
  <c r="CO51" i="8"/>
  <c r="CO52" i="8" s="1"/>
  <c r="QF51" i="8"/>
  <c r="QF52" i="8" s="1"/>
  <c r="BT51" i="8"/>
  <c r="BT52" i="8" s="1"/>
  <c r="OU51" i="8"/>
  <c r="OU52" i="8" s="1"/>
  <c r="EH51" i="8"/>
  <c r="EH52" i="8" s="1"/>
  <c r="RA51" i="8"/>
  <c r="RA52" i="8" s="1"/>
  <c r="BX51" i="8"/>
  <c r="BX52" i="8" s="1"/>
  <c r="OW51" i="8"/>
  <c r="OW52" i="8" s="1"/>
  <c r="BZ51" i="8"/>
  <c r="BZ52" i="8" s="1"/>
  <c r="OY51" i="8"/>
  <c r="OY52" i="8" s="1"/>
  <c r="DR51" i="8"/>
  <c r="DR52" i="8" s="1"/>
  <c r="JB51" i="8"/>
  <c r="JB52" i="8" s="1"/>
  <c r="SX51" i="8"/>
  <c r="SX52" i="8" s="1"/>
  <c r="CY51" i="8"/>
  <c r="CY52" i="8" s="1"/>
  <c r="MU51" i="8"/>
  <c r="MU52" i="8" s="1"/>
  <c r="WQ51" i="8"/>
  <c r="WQ52" i="8" s="1"/>
  <c r="GS51" i="8"/>
  <c r="GS52" i="8" s="1"/>
  <c r="QO51" i="8"/>
  <c r="QO52" i="8" s="1"/>
  <c r="AQ51" i="8"/>
  <c r="AQ52" i="8" s="1"/>
  <c r="KM51" i="8"/>
  <c r="KM52" i="8" s="1"/>
  <c r="IS51" i="8"/>
  <c r="IS52" i="8" s="1"/>
  <c r="VD51" i="8"/>
  <c r="VD52" i="8" s="1"/>
  <c r="KJ51" i="8"/>
  <c r="KJ52" i="8" s="1"/>
  <c r="VG51" i="8"/>
  <c r="VG52" i="8" s="1"/>
  <c r="XK51" i="8"/>
  <c r="XK52" i="8" s="1"/>
  <c r="UI51" i="8"/>
  <c r="UI52" i="8" s="1"/>
  <c r="JO51" i="8"/>
  <c r="JO52" i="8" s="1"/>
  <c r="VY51" i="8"/>
  <c r="VY52" i="8" s="1"/>
  <c r="WH51" i="8"/>
  <c r="WH52" i="8" s="1"/>
  <c r="CF51" i="8"/>
  <c r="CF52" i="8" s="1"/>
  <c r="WI51" i="8"/>
  <c r="WI52" i="8" s="1"/>
  <c r="ES51" i="8"/>
  <c r="ES52" i="8" s="1"/>
  <c r="RN51" i="8"/>
  <c r="RN52" i="8" s="1"/>
  <c r="VL51" i="8"/>
  <c r="VL52" i="8" s="1"/>
  <c r="CJ51" i="8"/>
  <c r="CJ52" i="8" s="1"/>
  <c r="PJ51" i="8"/>
  <c r="PJ52" i="8" s="1"/>
  <c r="OZ51" i="8"/>
  <c r="OZ52" i="8" s="1"/>
  <c r="IY51" i="8"/>
  <c r="IY52" i="8" s="1"/>
  <c r="WF51" i="8"/>
  <c r="WF52" i="8" s="1"/>
  <c r="EB51" i="8"/>
  <c r="EB52" i="8" s="1"/>
  <c r="QX51" i="8"/>
  <c r="QX52" i="8" s="1"/>
  <c r="UA51" i="8"/>
  <c r="UA52" i="8" s="1"/>
  <c r="DI51" i="8"/>
  <c r="DI52" i="8" s="1"/>
  <c r="RT51" i="8"/>
  <c r="RT52" i="8" s="1"/>
  <c r="CP51" i="8"/>
  <c r="CP52" i="8" s="1"/>
  <c r="PN51" i="8"/>
  <c r="PN52" i="8" s="1"/>
  <c r="FC51" i="8"/>
  <c r="FC52" i="8" s="1"/>
  <c r="RW51" i="8"/>
  <c r="RW52" i="8" s="1"/>
  <c r="CR51" i="8"/>
  <c r="CR52" i="8" s="1"/>
  <c r="PP51" i="8"/>
  <c r="PP52" i="8" s="1"/>
  <c r="CT51" i="8"/>
  <c r="CT52" i="8" s="1"/>
  <c r="PR51" i="8"/>
  <c r="PR52" i="8" s="1"/>
  <c r="KE51" i="8"/>
  <c r="KE52" i="8" s="1"/>
  <c r="V51" i="8"/>
  <c r="V52" i="8" s="1"/>
  <c r="JR51" i="8"/>
  <c r="JR52" i="8" s="1"/>
  <c r="TN51" i="8"/>
  <c r="TN52" i="8" s="1"/>
  <c r="DO51" i="8"/>
  <c r="DO52" i="8" s="1"/>
  <c r="NK51" i="8"/>
  <c r="NK52" i="8" s="1"/>
  <c r="XG51" i="8"/>
  <c r="XG52" i="8" s="1"/>
  <c r="HI51" i="8"/>
  <c r="HI52" i="8" s="1"/>
  <c r="RE51" i="8"/>
  <c r="RE52" i="8" s="1"/>
  <c r="BG51" i="8"/>
  <c r="BG52" i="8" s="1"/>
  <c r="LC51" i="8"/>
  <c r="LC52" i="8" s="1"/>
  <c r="JM51" i="8"/>
  <c r="JM52" i="8" s="1"/>
  <c r="VW51" i="8"/>
  <c r="VW52" i="8" s="1"/>
  <c r="LZ51" i="8"/>
  <c r="LZ52" i="8" s="1"/>
  <c r="XO51" i="8"/>
  <c r="XO52" i="8" s="1"/>
  <c r="AN51" i="8"/>
  <c r="AN52" i="8" s="1"/>
  <c r="BH51" i="8"/>
  <c r="BH52" i="8" s="1"/>
  <c r="KL51" i="8"/>
  <c r="KL52" i="8" s="1"/>
  <c r="WU51" i="8"/>
  <c r="WU52" i="8" s="1"/>
  <c r="ZI51" i="8"/>
  <c r="ZI52" i="8" s="1"/>
  <c r="DD51" i="8"/>
  <c r="DD52" i="8" s="1"/>
  <c r="XC51" i="8"/>
  <c r="XC52" i="8" s="1"/>
  <c r="FQ51" i="8"/>
  <c r="FQ52" i="8" s="1"/>
  <c r="SG51" i="8"/>
  <c r="SG52" i="8" s="1"/>
  <c r="XR51" i="8"/>
  <c r="XR52" i="8" s="1"/>
  <c r="DF51" i="8"/>
  <c r="DF52" i="8" s="1"/>
  <c r="QC51" i="8"/>
  <c r="QC52" i="8" s="1"/>
  <c r="VB51" i="8"/>
  <c r="VB52" i="8" s="1"/>
  <c r="JV51" i="8"/>
  <c r="JV52" i="8" s="1"/>
  <c r="YK51" i="8"/>
  <c r="YK52" i="8" s="1"/>
  <c r="EZ51" i="8"/>
  <c r="EZ52" i="8" s="1"/>
  <c r="RQ51" i="8"/>
  <c r="RQ52" i="8" s="1"/>
  <c r="ZJ51" i="8"/>
  <c r="ZJ52" i="8" s="1"/>
  <c r="EC51" i="8"/>
  <c r="EC52" i="8" s="1"/>
  <c r="SN51" i="8"/>
  <c r="SN52" i="8" s="1"/>
  <c r="DJ51" i="8"/>
  <c r="DJ52" i="8" s="1"/>
  <c r="QZ51" i="8"/>
  <c r="QZ52" i="8" s="1"/>
  <c r="FW51" i="8"/>
  <c r="FW52" i="8" s="1"/>
  <c r="SP51" i="8"/>
  <c r="SP52" i="8" s="1"/>
  <c r="DL51" i="8"/>
  <c r="DL52" i="8" s="1"/>
  <c r="QI51" i="8"/>
  <c r="QI52" i="8" s="1"/>
  <c r="DP51" i="8"/>
  <c r="DP52" i="8" s="1"/>
  <c r="QK51" i="8"/>
  <c r="QK52" i="8" s="1"/>
  <c r="PS51" i="8"/>
  <c r="PS52" i="8" s="1"/>
  <c r="AL51" i="8"/>
  <c r="AL52" i="8" s="1"/>
  <c r="KH51" i="8"/>
  <c r="KH52" i="8" s="1"/>
  <c r="UD51" i="8"/>
  <c r="UD52" i="8" s="1"/>
  <c r="EE51" i="8"/>
  <c r="EE52" i="8" s="1"/>
  <c r="OA51" i="8"/>
  <c r="OA52" i="8" s="1"/>
  <c r="XW51" i="8"/>
  <c r="XW52" i="8" s="1"/>
  <c r="HY51" i="8"/>
  <c r="HY52" i="8" s="1"/>
  <c r="RU51" i="8"/>
  <c r="RU52" i="8" s="1"/>
  <c r="BW51" i="8"/>
  <c r="BW52" i="8" s="1"/>
  <c r="LS51" i="8"/>
  <c r="LS52" i="8" s="1"/>
  <c r="KG51" i="8"/>
  <c r="KG52" i="8" s="1"/>
  <c r="WR51" i="8"/>
  <c r="WR52" i="8" s="1"/>
  <c r="MV51" i="8"/>
  <c r="MV52" i="8" s="1"/>
  <c r="VO51" i="8"/>
  <c r="VO52" i="8" s="1"/>
  <c r="EP51" i="8"/>
  <c r="EP52" i="8" s="1"/>
  <c r="LX51" i="8"/>
  <c r="LX52" i="8" s="1"/>
  <c r="LG51" i="8"/>
  <c r="LG52" i="8" s="1"/>
  <c r="XN51" i="8"/>
  <c r="XN52" i="8" s="1"/>
  <c r="UV51" i="8"/>
  <c r="UV52" i="8" s="1"/>
  <c r="ER51" i="8"/>
  <c r="ER52" i="8" s="1"/>
  <c r="WK51" i="8"/>
  <c r="WK52" i="8" s="1"/>
  <c r="GK51" i="8"/>
  <c r="GK52" i="8" s="1"/>
  <c r="TC51" i="8"/>
  <c r="TC52" i="8" s="1"/>
  <c r="XT51" i="8"/>
  <c r="XT52" i="8" s="1"/>
  <c r="DZ51" i="8"/>
  <c r="DZ52" i="8" s="1"/>
  <c r="QV51" i="8"/>
  <c r="QV52" i="8" s="1"/>
  <c r="P51" i="8"/>
  <c r="P52" i="8" s="1"/>
  <c r="KQ51" i="8"/>
  <c r="KQ52" i="8" s="1"/>
  <c r="VP51" i="8"/>
  <c r="VP52" i="8" s="1"/>
  <c r="FT51" i="8"/>
  <c r="FT52" i="8" s="1"/>
  <c r="SM51" i="8"/>
  <c r="SM52" i="8" s="1"/>
  <c r="SQ51" i="8"/>
  <c r="SQ52" i="8" s="1"/>
  <c r="FA51" i="8"/>
  <c r="FA52" i="8" s="1"/>
  <c r="TZ51" i="8"/>
  <c r="TZ52" i="8" s="1"/>
  <c r="EF51" i="8"/>
  <c r="EF52" i="8" s="1"/>
  <c r="XU51" i="8"/>
  <c r="XU52" i="8" s="1"/>
  <c r="GT51" i="8"/>
  <c r="GT52" i="8" s="1"/>
  <c r="TI51" i="8"/>
  <c r="TI52" i="8" s="1"/>
  <c r="EJ51" i="8"/>
  <c r="EJ52" i="8" s="1"/>
  <c r="RD51" i="8"/>
  <c r="RD52" i="8" s="1"/>
  <c r="EL51" i="8"/>
  <c r="EL52" i="8" s="1"/>
  <c r="RG51" i="8"/>
  <c r="RG52" i="8" s="1"/>
  <c r="SA51" i="8"/>
  <c r="SA52" i="8" s="1"/>
  <c r="BB51" i="8"/>
  <c r="BB52" i="8" s="1"/>
  <c r="KX51" i="8"/>
  <c r="KX52" i="8" s="1"/>
  <c r="UT51" i="8"/>
  <c r="UT52" i="8" s="1"/>
  <c r="EU51" i="8"/>
  <c r="EU52" i="8" s="1"/>
  <c r="OQ51" i="8"/>
  <c r="OQ52" i="8" s="1"/>
  <c r="YM51" i="8"/>
  <c r="YM52" i="8" s="1"/>
  <c r="IO51" i="8"/>
  <c r="IO52" i="8" s="1"/>
  <c r="SK51" i="8"/>
  <c r="SK52" i="8" s="1"/>
  <c r="CM51" i="8"/>
  <c r="CM52" i="8" s="1"/>
  <c r="MI51" i="8"/>
  <c r="MI52" i="8" s="1"/>
  <c r="LE51" i="8"/>
  <c r="LE52" i="8" s="1"/>
  <c r="XL51" i="8"/>
  <c r="XL52" i="8" s="1"/>
  <c r="OJ51" i="8"/>
  <c r="OJ52" i="8" s="1"/>
  <c r="YP51" i="8"/>
  <c r="YP52" i="8" s="1"/>
  <c r="HX51" i="8"/>
  <c r="HX52" i="8" s="1"/>
  <c r="YW51" i="8"/>
  <c r="YW52" i="8" s="1"/>
  <c r="MA51" i="8"/>
  <c r="MA52" i="8" s="1"/>
  <c r="YG51" i="8"/>
  <c r="YG52" i="8" s="1"/>
  <c r="YQ51" i="8"/>
  <c r="YQ52" i="8" s="1"/>
  <c r="FP51" i="8"/>
  <c r="FP52" i="8" s="1"/>
  <c r="FY51" i="8"/>
  <c r="FY52" i="8" s="1"/>
  <c r="HE51" i="8"/>
  <c r="HE52" i="8" s="1"/>
  <c r="TV51" i="8"/>
  <c r="TV52" i="8" s="1"/>
  <c r="SO51" i="8"/>
  <c r="SO52" i="8" s="1"/>
  <c r="EV51" i="8"/>
  <c r="EV52" i="8" s="1"/>
  <c r="RO51" i="8"/>
  <c r="RO52" i="8" s="1"/>
  <c r="IR51" i="8"/>
  <c r="IR52" i="8" s="1"/>
  <c r="LK51" i="8"/>
  <c r="LK52" i="8" s="1"/>
  <c r="RX51" i="8"/>
  <c r="RX52" i="8" s="1"/>
  <c r="GN51" i="8"/>
  <c r="GN52" i="8" s="1"/>
  <c r="TF51" i="8"/>
  <c r="TF52" i="8" s="1"/>
  <c r="CS51" i="8"/>
  <c r="CS52" i="8" s="1"/>
  <c r="FU51" i="8"/>
  <c r="FU52" i="8" s="1"/>
  <c r="XA51" i="8"/>
  <c r="XA52" i="8" s="1"/>
  <c r="FB51" i="8"/>
  <c r="FB52" i="8" s="1"/>
  <c r="JI51" i="8"/>
  <c r="JI52" i="8" s="1"/>
  <c r="HO51" i="8"/>
  <c r="HO52" i="8" s="1"/>
  <c r="UB51" i="8"/>
  <c r="UB52" i="8" s="1"/>
  <c r="FD51" i="8"/>
  <c r="FD52" i="8" s="1"/>
  <c r="UY51" i="8"/>
  <c r="UY52" i="8" s="1"/>
  <c r="FF51" i="8"/>
  <c r="FF52" i="8" s="1"/>
  <c r="RZ51" i="8"/>
  <c r="RZ52" i="8" s="1"/>
  <c r="YV51" i="8"/>
  <c r="YV52" i="8" s="1"/>
  <c r="BR51" i="8"/>
  <c r="BR52" i="8" s="1"/>
  <c r="LN51" i="8"/>
  <c r="LN52" i="8" s="1"/>
  <c r="VJ51" i="8"/>
  <c r="VJ52" i="8" s="1"/>
  <c r="FK51" i="8"/>
  <c r="FK52" i="8" s="1"/>
  <c r="PG51" i="8"/>
  <c r="PG52" i="8" s="1"/>
  <c r="ZC51" i="8"/>
  <c r="ZC52" i="8" s="1"/>
  <c r="JE51" i="8"/>
  <c r="JE52" i="8" s="1"/>
  <c r="TA51" i="8"/>
  <c r="TA52" i="8" s="1"/>
  <c r="DC51" i="8"/>
  <c r="DC52" i="8" s="1"/>
  <c r="MY51" i="8"/>
  <c r="MY52" i="8" s="1"/>
  <c r="LY51" i="8"/>
  <c r="LY52" i="8" s="1"/>
  <c r="YE51" i="8"/>
  <c r="YE52" i="8" s="1"/>
  <c r="PC51" i="8"/>
  <c r="PC52" i="8" s="1"/>
  <c r="TH51" i="8"/>
  <c r="TH52" i="8" s="1"/>
  <c r="LF51" i="8"/>
  <c r="LF52" i="8" s="1"/>
  <c r="S51" i="8"/>
  <c r="S52" i="8" s="1"/>
  <c r="MX51" i="8"/>
  <c r="MX52" i="8" s="1"/>
  <c r="YZ51" i="8"/>
  <c r="YZ52" i="8" s="1"/>
  <c r="TJ51" i="8"/>
  <c r="TJ52" i="8" s="1"/>
  <c r="GJ51" i="8"/>
  <c r="GJ52" i="8" s="1"/>
  <c r="PQ51" i="8"/>
  <c r="PQ52" i="8" s="1"/>
  <c r="IC51" i="8"/>
  <c r="IC52" i="8" s="1"/>
  <c r="UO51" i="8"/>
  <c r="UO52" i="8" s="1"/>
  <c r="XX51" i="8"/>
  <c r="XX52" i="8" s="1"/>
  <c r="FR51" i="8"/>
  <c r="FR52" i="8" s="1"/>
  <c r="TD51" i="8"/>
  <c r="TD52" i="8" s="1"/>
  <c r="QP51" i="8"/>
  <c r="QP52" i="8" s="1"/>
  <c r="MH51" i="8"/>
  <c r="MH52" i="8" s="1"/>
  <c r="BY51" i="8"/>
  <c r="BY52" i="8" s="1"/>
  <c r="HL51" i="8"/>
  <c r="HL52" i="8" s="1"/>
  <c r="TY51" i="8"/>
  <c r="TY52" i="8" s="1"/>
  <c r="MO51" i="8"/>
  <c r="MO52" i="8" s="1"/>
  <c r="GO51" i="8"/>
  <c r="GO52" i="8" s="1"/>
  <c r="XB51" i="8"/>
  <c r="XB52" i="8" s="1"/>
  <c r="FV51" i="8"/>
  <c r="FV52" i="8" s="1"/>
  <c r="VS51" i="8"/>
  <c r="VS52" i="8" s="1"/>
  <c r="II51" i="8"/>
  <c r="II52" i="8" s="1"/>
  <c r="UX51" i="8"/>
  <c r="UX52" i="8" s="1"/>
  <c r="FX51" i="8"/>
  <c r="FX52" i="8" s="1"/>
  <c r="BA51" i="8"/>
  <c r="BA52" i="8" s="1"/>
  <c r="GB51" i="8"/>
  <c r="GB52" i="8" s="1"/>
  <c r="SS51" i="8"/>
  <c r="SS52" i="8" s="1"/>
  <c r="AJ51" i="8"/>
  <c r="AJ52" i="8" s="1"/>
  <c r="CH51" i="8"/>
  <c r="CH52" i="8" s="1"/>
  <c r="MD51" i="8"/>
  <c r="MD52" i="8" s="1"/>
  <c r="VZ51" i="8"/>
  <c r="VZ52" i="8" s="1"/>
  <c r="GA51" i="8"/>
  <c r="GA52" i="8" s="1"/>
  <c r="PW51" i="8"/>
  <c r="PW52" i="8" s="1"/>
  <c r="Y51" i="8"/>
  <c r="Y52" i="8" s="1"/>
  <c r="JU51" i="8"/>
  <c r="JU52" i="8" s="1"/>
  <c r="TQ51" i="8"/>
  <c r="TQ52" i="8" s="1"/>
  <c r="DS51" i="8"/>
  <c r="DS52" i="8" s="1"/>
  <c r="Q51" i="8"/>
  <c r="Q52" i="8" s="1"/>
  <c r="MS51" i="8"/>
  <c r="MS52" i="8" s="1"/>
  <c r="YX51" i="8"/>
  <c r="YX52" i="8" s="1"/>
  <c r="QR51" i="8"/>
  <c r="QR52" i="8" s="1"/>
  <c r="YR51" i="8"/>
  <c r="YR52" i="8" s="1"/>
  <c r="NQ51" i="8"/>
  <c r="NQ52" i="8" s="1"/>
  <c r="AP51" i="8"/>
  <c r="AP52" i="8" s="1"/>
  <c r="NR51" i="8"/>
  <c r="NR52" i="8" s="1"/>
  <c r="DX51" i="8"/>
  <c r="DX52" i="8" s="1"/>
  <c r="ZL51" i="8"/>
  <c r="ZL52" i="8" s="1"/>
  <c r="HD51" i="8"/>
  <c r="HD52" i="8" s="1"/>
  <c r="YA51" i="8"/>
  <c r="YA52" i="8" s="1"/>
  <c r="IW51" i="8"/>
  <c r="IW52" i="8" s="1"/>
  <c r="VH51" i="8"/>
  <c r="VH52" i="8" s="1"/>
  <c r="XZ51" i="8"/>
  <c r="XZ52" i="8" s="1"/>
  <c r="GL51" i="8"/>
  <c r="GL52" i="8" s="1"/>
  <c r="TW51" i="8"/>
  <c r="TW52" i="8" s="1"/>
  <c r="Z51" i="8"/>
  <c r="Z52" i="8" s="1"/>
  <c r="NC51" i="8"/>
  <c r="NC52" i="8" s="1"/>
  <c r="KW51" i="8"/>
  <c r="KW52" i="8" s="1"/>
  <c r="IF51" i="8"/>
  <c r="IF52" i="8" s="1"/>
  <c r="UR51" i="8"/>
  <c r="UR52" i="8" s="1"/>
  <c r="UF51" i="8"/>
  <c r="UF52" i="8" s="1"/>
  <c r="HM51" i="8"/>
  <c r="HM52" i="8" s="1"/>
  <c r="VQ51" i="8"/>
  <c r="VQ52" i="8" s="1"/>
  <c r="GR51" i="8"/>
  <c r="GR52" i="8" s="1"/>
  <c r="O51" i="8"/>
  <c r="O52" i="8" s="1"/>
  <c r="JF51" i="8"/>
  <c r="JF52" i="8" s="1"/>
  <c r="WJ51" i="8"/>
  <c r="WJ52" i="8" s="1"/>
  <c r="GV51" i="8"/>
  <c r="GV52" i="8" s="1"/>
  <c r="FE51" i="8"/>
  <c r="FE52" i="8" s="1"/>
  <c r="GX51" i="8"/>
  <c r="GX52" i="8" s="1"/>
  <c r="TL51" i="8"/>
  <c r="TL52" i="8" s="1"/>
  <c r="JL51" i="8"/>
  <c r="JL52" i="8" s="1"/>
  <c r="CX51" i="8"/>
  <c r="CX52" i="8" s="1"/>
  <c r="MT51" i="8"/>
  <c r="MT52" i="8" s="1"/>
  <c r="WP51" i="8"/>
  <c r="WP52" i="8" s="1"/>
  <c r="GQ51" i="8"/>
  <c r="GQ52" i="8" s="1"/>
  <c r="QM51" i="8"/>
  <c r="QM52" i="8" s="1"/>
  <c r="AO51" i="8"/>
  <c r="AO52" i="8" s="1"/>
  <c r="KK51" i="8"/>
  <c r="KK52" i="8" s="1"/>
  <c r="UG51" i="8"/>
  <c r="UG52" i="8" s="1"/>
  <c r="EI51" i="8"/>
  <c r="EI52" i="8" s="1"/>
  <c r="AK51" i="8"/>
  <c r="AK52" i="8" s="1"/>
  <c r="NP51" i="8"/>
  <c r="NP52" i="8" s="1"/>
  <c r="R51" i="8"/>
  <c r="R52" i="8" s="1"/>
  <c r="RK51" i="8"/>
  <c r="RK52" i="8" s="1"/>
  <c r="UC51" i="8"/>
  <c r="UC52" i="8" s="1"/>
  <c r="PX51" i="8"/>
  <c r="PX52" i="8" s="1"/>
  <c r="BK51" i="8"/>
  <c r="BK52" i="8" s="1"/>
  <c r="OK51" i="8"/>
  <c r="OK52" i="8" s="1"/>
  <c r="IB51" i="8"/>
  <c r="IB52" i="8" s="1"/>
  <c r="HQ51" i="8"/>
  <c r="HQ52" i="8" s="1"/>
  <c r="IV51" i="8"/>
  <c r="IV52" i="8" s="1"/>
  <c r="MQ51" i="8"/>
  <c r="MQ52" i="8" s="1"/>
  <c r="JQ51" i="8"/>
  <c r="JQ52" i="8" s="1"/>
  <c r="WD51" i="8"/>
  <c r="WD52" i="8" s="1"/>
  <c r="IK51" i="8"/>
  <c r="IK52" i="8" s="1"/>
  <c r="HH51" i="8"/>
  <c r="HH52" i="8" s="1"/>
  <c r="VI51" i="8"/>
  <c r="VI52" i="8" s="1"/>
  <c r="AU51" i="8"/>
  <c r="AU52" i="8" s="1"/>
  <c r="NV51" i="8"/>
  <c r="NV52" i="8" s="1"/>
  <c r="RY51" i="8"/>
  <c r="RY52" i="8" s="1"/>
  <c r="IZ51" i="8"/>
  <c r="IZ52" i="8" s="1"/>
  <c r="VN51" i="8"/>
  <c r="VN52" i="8" s="1"/>
  <c r="CA51" i="8"/>
  <c r="CA52" i="8" s="1"/>
  <c r="IG51" i="8"/>
  <c r="IG52" i="8" s="1"/>
  <c r="ZK51" i="8"/>
  <c r="ZK52" i="8" s="1"/>
  <c r="HN51" i="8"/>
  <c r="HN52" i="8" s="1"/>
  <c r="LB51" i="8"/>
  <c r="LB52" i="8" s="1"/>
  <c r="KA51" i="8"/>
  <c r="KA52" i="8" s="1"/>
  <c r="M51" i="8"/>
  <c r="M52" i="8" s="1"/>
  <c r="HP51" i="8"/>
  <c r="HP52" i="8" s="1"/>
  <c r="NI51" i="8"/>
  <c r="NI52" i="8" s="1"/>
  <c r="HR51" i="8"/>
  <c r="HR52" i="8" s="1"/>
  <c r="UH51" i="8"/>
  <c r="UH52" i="8" s="1"/>
  <c r="PT51" i="8"/>
  <c r="PT52" i="8" s="1"/>
  <c r="DN51" i="8"/>
  <c r="DN52" i="8" s="1"/>
  <c r="NJ51" i="8"/>
  <c r="NJ52" i="8" s="1"/>
  <c r="XF51" i="8"/>
  <c r="XF52" i="8" s="1"/>
  <c r="HG51" i="8"/>
  <c r="HG52" i="8" s="1"/>
  <c r="RC51" i="8"/>
  <c r="RC52" i="8" s="1"/>
  <c r="BE51" i="8"/>
  <c r="BE52" i="8" s="1"/>
  <c r="LA51" i="8"/>
  <c r="LA52" i="8" s="1"/>
  <c r="UW51" i="8"/>
  <c r="UW52" i="8" s="1"/>
  <c r="EY51" i="8"/>
  <c r="EY52" i="8" s="1"/>
  <c r="BI51" i="8"/>
  <c r="BI52" i="8" s="1"/>
  <c r="OI51" i="8"/>
  <c r="OI52" i="8" s="1"/>
  <c r="BJ51" i="8"/>
  <c r="BJ52" i="8" s="1"/>
  <c r="SD51" i="8"/>
  <c r="SD52" i="8" s="1"/>
  <c r="YS51" i="8"/>
  <c r="YS52" i="8" s="1"/>
  <c r="UL51" i="8"/>
  <c r="UL52" i="8" s="1"/>
  <c r="CE51" i="8"/>
  <c r="CE52" i="8" s="1"/>
  <c r="PD51" i="8"/>
  <c r="PD52" i="8" s="1"/>
  <c r="KN51" i="8"/>
  <c r="KN52" i="8" s="1"/>
  <c r="RF51" i="8"/>
  <c r="RF52" i="8" s="1"/>
  <c r="JP51" i="8"/>
  <c r="JP52" i="8" s="1"/>
  <c r="XJ51" i="8"/>
  <c r="XJ52" i="8" s="1"/>
  <c r="KO51" i="8"/>
  <c r="KO52" i="8" s="1"/>
  <c r="WW51" i="8"/>
  <c r="WW52" i="8" s="1"/>
  <c r="XE51" i="8"/>
  <c r="XE52" i="8" s="1"/>
  <c r="ID51" i="8"/>
  <c r="ID52" i="8" s="1"/>
  <c r="XQ51" i="8"/>
  <c r="XQ52" i="8" s="1"/>
  <c r="BO51" i="8"/>
  <c r="BO52" i="8" s="1"/>
  <c r="OO51" i="8"/>
  <c r="OO52" i="8" s="1"/>
  <c r="CU51" i="8"/>
  <c r="CU52" i="8" s="1"/>
  <c r="JX51" i="8"/>
  <c r="JX52" i="8" s="1"/>
  <c r="WG51" i="8"/>
  <c r="WG52" i="8" s="1"/>
  <c r="JK51" i="8"/>
  <c r="JK52" i="8" s="1"/>
  <c r="JA51" i="8"/>
  <c r="JA52" i="8" s="1"/>
  <c r="KC51" i="8"/>
  <c r="KC52" i="8" s="1"/>
  <c r="IH51" i="8"/>
  <c r="IH52" i="8" s="1"/>
  <c r="WN51" i="8"/>
  <c r="WN52" i="8" s="1"/>
  <c r="KU51" i="8"/>
  <c r="KU52" i="8" s="1"/>
  <c r="OE51" i="8"/>
  <c r="OE52" i="8" s="1"/>
  <c r="IJ51" i="8"/>
  <c r="IJ52" i="8" s="1"/>
  <c r="TK51" i="8"/>
  <c r="TK52" i="8" s="1"/>
  <c r="IN51" i="8"/>
  <c r="IN52" i="8" s="1"/>
  <c r="VA51" i="8"/>
  <c r="VA52" i="8" s="1"/>
  <c r="WO51" i="8"/>
  <c r="WO52" i="8" s="1"/>
  <c r="ED51" i="8"/>
  <c r="ED52" i="8" s="1"/>
  <c r="NZ51" i="8"/>
  <c r="NZ52" i="8" s="1"/>
  <c r="XV51" i="8"/>
  <c r="XV52" i="8" s="1"/>
  <c r="HW51" i="8"/>
  <c r="HW52" i="8" s="1"/>
  <c r="RS51" i="8"/>
  <c r="RS52" i="8" s="1"/>
  <c r="BU51" i="8"/>
  <c r="BU52" i="8" s="1"/>
  <c r="LQ51" i="8"/>
  <c r="LQ52" i="8" s="1"/>
  <c r="VM51" i="8"/>
  <c r="VM52" i="8" s="1"/>
  <c r="FO51" i="8"/>
  <c r="FO52" i="8" s="1"/>
  <c r="CC51" i="8"/>
  <c r="CC52" i="8" s="1"/>
  <c r="PB51" i="8"/>
  <c r="PB52" i="8" s="1"/>
  <c r="CD51" i="8"/>
  <c r="CD52" i="8" s="1"/>
  <c r="SW51" i="8"/>
  <c r="SW52" i="8" s="1"/>
  <c r="EK51" i="8"/>
  <c r="EK52" i="8" s="1"/>
  <c r="YF51" i="8"/>
  <c r="YF52" i="8" s="1"/>
  <c r="DB51" i="8"/>
  <c r="DB52" i="8" s="1"/>
  <c r="PZ51" i="8"/>
  <c r="PZ52" i="8" s="1"/>
  <c r="MB51" i="8"/>
  <c r="MB52" i="8" s="1"/>
  <c r="LW51" i="8"/>
  <c r="LW52" i="8" s="1"/>
  <c r="LH51" i="8"/>
  <c r="LH52" i="8" s="1"/>
  <c r="CV51" i="8"/>
  <c r="CV52" i="8" s="1"/>
  <c r="LI51" i="8"/>
  <c r="LI52" i="8" s="1"/>
  <c r="XP51" i="8"/>
  <c r="XP52" i="8" s="1"/>
  <c r="AI51" i="8"/>
  <c r="AI52" i="8" s="1"/>
  <c r="IX51" i="8"/>
  <c r="IX52" i="8" s="1"/>
  <c r="ZF51" i="8"/>
  <c r="ZF52" i="8" s="1"/>
  <c r="CL51" i="8"/>
  <c r="CL52" i="8" s="1"/>
  <c r="PK51" i="8"/>
  <c r="PK52" i="8" s="1"/>
  <c r="OG51" i="8"/>
  <c r="OG52" i="8" s="1"/>
  <c r="KR51" i="8"/>
  <c r="KR52" i="8" s="1"/>
  <c r="WZ51" i="8"/>
  <c r="WZ52" i="8" s="1"/>
  <c r="QN51" i="8"/>
  <c r="QN52" i="8" s="1"/>
  <c r="JY51" i="8"/>
  <c r="JY52" i="8" s="1"/>
  <c r="UZ51" i="8"/>
  <c r="UZ52" i="8" s="1"/>
  <c r="JD51" i="8"/>
  <c r="JD52" i="8" s="1"/>
  <c r="GF51" i="8"/>
  <c r="GF52" i="8" s="1"/>
  <c r="LR51" i="8"/>
  <c r="LR52" i="8" s="1"/>
  <c r="ZM51" i="8"/>
  <c r="ZM52" i="8" s="1"/>
  <c r="JH51" i="8"/>
  <c r="JH52" i="8" s="1"/>
  <c r="HS51" i="8"/>
  <c r="HS52" i="8" s="1"/>
  <c r="JJ51" i="8"/>
  <c r="JJ52" i="8" s="1"/>
  <c r="VT51" i="8"/>
  <c r="VT52" i="8" s="1"/>
  <c r="ET51" i="8"/>
  <c r="ET52" i="8" s="1"/>
  <c r="OP51" i="8"/>
  <c r="OP52" i="8" s="1"/>
  <c r="YL51" i="8"/>
  <c r="YL52" i="8" s="1"/>
  <c r="IM51" i="8"/>
  <c r="IM52" i="8" s="1"/>
  <c r="SI51" i="8"/>
  <c r="SI52" i="8" s="1"/>
  <c r="CK51" i="8"/>
  <c r="CK52" i="8" s="1"/>
  <c r="MG51" i="8"/>
  <c r="MG52" i="8" s="1"/>
  <c r="WC51" i="8"/>
  <c r="WC52" i="8" s="1"/>
  <c r="GE51" i="8"/>
  <c r="GE52" i="8" s="1"/>
  <c r="CW51" i="8"/>
  <c r="CW52" i="8" s="1"/>
  <c r="PU51" i="8"/>
  <c r="PU52" i="8" s="1"/>
  <c r="CZ51" i="8"/>
  <c r="CZ52" i="8" s="1"/>
  <c r="TS51" i="8"/>
  <c r="TS52" i="8" s="1"/>
  <c r="LU51" i="8"/>
  <c r="LU52" i="8" s="1"/>
  <c r="ZG51" i="8"/>
  <c r="ZG52" i="8" s="1"/>
  <c r="DW51" i="8"/>
  <c r="DW52" i="8" s="1"/>
  <c r="QS51" i="8"/>
  <c r="QS52" i="8" s="1"/>
  <c r="NS51" i="8"/>
  <c r="NS52" i="8" s="1"/>
  <c r="ZO51" i="8"/>
  <c r="ZO52" i="8" s="1"/>
  <c r="MZ51" i="8"/>
  <c r="MZ52" i="8" s="1"/>
  <c r="PA51" i="8"/>
  <c r="PA52" i="8" s="1"/>
  <c r="MC51" i="8"/>
  <c r="MC52" i="8" s="1"/>
  <c r="YI51" i="8"/>
  <c r="YI52" i="8" s="1"/>
  <c r="NN51" i="8"/>
  <c r="NN52" i="8" s="1"/>
  <c r="JT51" i="8"/>
  <c r="JT52" i="8" s="1"/>
  <c r="WY51" i="8"/>
  <c r="WY52" i="8" s="1"/>
  <c r="DG51" i="8"/>
  <c r="DG52" i="8" s="1"/>
  <c r="QD51" i="8"/>
  <c r="QD52" i="8" s="1"/>
  <c r="HT51" i="8"/>
  <c r="HT52" i="8" s="1"/>
  <c r="LL51" i="8"/>
  <c r="LL52" i="8" s="1"/>
  <c r="XS51" i="8"/>
  <c r="XS52" i="8" s="1"/>
  <c r="YC51" i="8"/>
  <c r="YC52" i="8" s="1"/>
  <c r="KS51" i="8"/>
  <c r="KS52" i="8" s="1"/>
  <c r="GY51" i="8"/>
  <c r="GY52" i="8" s="1"/>
  <c r="JZ51" i="8"/>
  <c r="JZ52" i="8" s="1"/>
  <c r="VC51" i="8"/>
  <c r="VC52" i="8" s="1"/>
  <c r="MM51" i="8"/>
  <c r="MM52" i="8" s="1"/>
  <c r="IP51" i="8"/>
  <c r="IP52" i="8" s="1"/>
  <c r="KB51" i="8"/>
  <c r="KB52" i="8" s="1"/>
  <c r="VU51" i="8"/>
  <c r="VU52" i="8" s="1"/>
  <c r="KD51" i="8"/>
  <c r="KD52" i="8" s="1"/>
  <c r="WM51" i="8"/>
  <c r="WM52" i="8" s="1"/>
  <c r="FJ51" i="8"/>
  <c r="FJ52" i="8" s="1"/>
  <c r="PF51" i="8"/>
  <c r="PF52" i="8" s="1"/>
  <c r="ZB51" i="8"/>
  <c r="ZB52" i="8" s="1"/>
  <c r="JC51" i="8"/>
  <c r="JC52" i="8" s="1"/>
  <c r="SY51" i="8"/>
  <c r="SY52" i="8" s="1"/>
  <c r="DA51" i="8"/>
  <c r="DA52" i="8" s="1"/>
  <c r="MW51" i="8"/>
  <c r="MW52" i="8" s="1"/>
  <c r="WS51" i="8"/>
  <c r="WS52" i="8" s="1"/>
  <c r="GU51" i="8"/>
  <c r="GU52" i="8" s="1"/>
  <c r="DU51" i="8"/>
  <c r="DU52" i="8" s="1"/>
  <c r="QQ51" i="8"/>
  <c r="QQ52" i="8" s="1"/>
  <c r="DV51" i="8"/>
  <c r="DV52" i="8" s="1"/>
  <c r="VE51" i="8"/>
  <c r="VE52" i="8" s="1"/>
  <c r="SR51" i="8"/>
  <c r="SR52" i="8" s="1"/>
  <c r="QG51" i="8"/>
  <c r="QG52" i="8" s="1"/>
  <c r="EQ51" i="8"/>
  <c r="EQ52" i="8" s="1"/>
  <c r="RL51" i="8"/>
  <c r="RL52" i="8" s="1"/>
  <c r="OL51" i="8"/>
  <c r="OL52" i="8" s="1"/>
  <c r="GZ51" i="8"/>
  <c r="GZ52" i="8" s="1"/>
  <c r="PE51" i="8"/>
  <c r="PE52" i="8" s="1"/>
  <c r="U51" i="8"/>
  <c r="U52" i="8" s="1"/>
  <c r="NA51" i="8"/>
  <c r="NA52" i="8" s="1"/>
  <c r="ZD51" i="8"/>
  <c r="ZD52" i="8" s="1"/>
  <c r="EN51" i="8"/>
  <c r="EN52" i="8" s="1"/>
  <c r="KP51" i="8"/>
  <c r="KP52" i="8" s="1"/>
  <c r="RV51" i="8"/>
  <c r="RV52" i="8" s="1"/>
  <c r="EA51" i="8"/>
  <c r="EA52" i="8" s="1"/>
  <c r="QW51" i="8"/>
  <c r="QW52" i="8" s="1"/>
  <c r="SU51" i="8"/>
  <c r="SU52" i="8" s="1"/>
  <c r="MJ51" i="8"/>
  <c r="MJ52" i="8" s="1"/>
  <c r="YN51" i="8"/>
  <c r="YN52" i="8" s="1"/>
  <c r="KF51" i="8"/>
  <c r="KF52" i="8" s="1"/>
  <c r="LM51" i="8"/>
  <c r="LM52" i="8" s="1"/>
  <c r="ST51" i="8"/>
  <c r="ST52" i="8" s="1"/>
  <c r="KT51" i="8"/>
  <c r="KT52" i="8" s="1"/>
  <c r="AE51" i="8"/>
  <c r="AE52" i="8" s="1"/>
  <c r="NG51" i="8"/>
  <c r="NG52" i="8" s="1"/>
  <c r="TM51" i="8"/>
  <c r="TM52" i="8" s="1"/>
  <c r="KV51" i="8"/>
  <c r="KV52" i="8" s="1"/>
  <c r="FH51" i="8"/>
  <c r="FH52" i="8" s="1"/>
  <c r="KZ51" i="8"/>
  <c r="KZ52" i="8" s="1"/>
  <c r="XH51" i="8"/>
  <c r="XH52" i="8" s="1"/>
  <c r="HF51" i="8"/>
  <c r="HF52" i="8" s="1"/>
  <c r="RB51" i="8"/>
  <c r="RB52" i="8" s="1"/>
  <c r="BC51" i="8"/>
  <c r="BC52" i="8" s="1"/>
  <c r="KY51" i="8"/>
  <c r="KY52" i="8" s="1"/>
  <c r="UU51" i="8"/>
  <c r="UU52" i="8" s="1"/>
  <c r="EW51" i="8"/>
  <c r="EW52" i="8" s="1"/>
  <c r="OS51" i="8"/>
  <c r="OS52" i="8" s="1"/>
  <c r="YO51" i="8"/>
  <c r="YO52" i="8" s="1"/>
  <c r="IQ51" i="8"/>
  <c r="IQ52" i="8" s="1"/>
  <c r="GG51" i="8"/>
  <c r="GG52" i="8" s="1"/>
  <c r="SV51" i="8"/>
  <c r="SV52" i="8" s="1"/>
  <c r="HB51" i="8"/>
  <c r="HB52" i="8" s="1"/>
  <c r="XM51" i="8"/>
  <c r="XM52" i="8" s="1"/>
  <c r="RH51" i="8"/>
  <c r="RH52" i="8" s="1"/>
  <c r="GW51" i="8"/>
  <c r="GW52" i="8" s="1"/>
  <c r="HC51" i="8"/>
  <c r="HC52" i="8" s="1"/>
  <c r="TT51" i="8"/>
  <c r="TT52" i="8" s="1"/>
  <c r="TU51" i="8"/>
  <c r="TU52" i="8" s="1"/>
  <c r="T51" i="8"/>
  <c r="T52" i="8" s="1"/>
  <c r="UN51" i="8"/>
  <c r="UN52" i="8" s="1"/>
  <c r="CG51" i="8"/>
  <c r="CG52" i="8" s="1"/>
  <c r="PH51" i="8"/>
  <c r="PH52" i="8" s="1"/>
  <c r="WE51" i="8"/>
  <c r="WE52" i="8" s="1"/>
  <c r="X51" i="8"/>
  <c r="X52" i="8" s="1"/>
  <c r="NB51" i="8"/>
  <c r="NB52" i="8" s="1"/>
  <c r="OX51" i="8"/>
  <c r="OX52" i="8" s="1"/>
  <c r="GM51" i="8"/>
  <c r="GM52" i="8" s="1"/>
  <c r="TE51" i="8"/>
  <c r="TE52" i="8" s="1"/>
  <c r="BP51" i="8"/>
  <c r="BP52" i="8" s="1"/>
  <c r="OR51" i="8"/>
  <c r="OR52" i="8" s="1"/>
  <c r="QY51" i="8"/>
  <c r="QY52" i="8" s="1"/>
  <c r="AW51" i="8"/>
  <c r="AW52" i="8" s="1"/>
  <c r="OT51" i="8"/>
  <c r="OT52" i="8" s="1"/>
  <c r="AD51" i="8"/>
  <c r="AD52" i="8" s="1"/>
  <c r="NF51" i="8"/>
  <c r="NF52" i="8" s="1"/>
  <c r="CQ51" i="8"/>
  <c r="CQ52" i="8" s="1"/>
  <c r="PO51" i="8"/>
  <c r="PO52" i="8" s="1"/>
  <c r="AF51" i="8"/>
  <c r="AF52" i="8" s="1"/>
  <c r="NH51" i="8"/>
  <c r="NH52" i="8" s="1"/>
  <c r="AH51" i="8"/>
  <c r="AH52" i="8" s="1"/>
  <c r="NL51" i="8"/>
  <c r="NL52" i="8" s="1"/>
  <c r="ZN51" i="8"/>
  <c r="ZN52" i="8" s="1"/>
  <c r="FZ51" i="8"/>
  <c r="FZ52" i="8" s="1"/>
  <c r="HK51" i="8"/>
  <c r="HK52" i="8" s="1"/>
  <c r="SE51" i="8"/>
  <c r="SE52" i="8" s="1"/>
  <c r="LJ51" i="8"/>
  <c r="LJ52" i="8" s="1"/>
  <c r="NE51" i="8"/>
  <c r="NE52" i="8" s="1"/>
  <c r="LV51" i="8"/>
  <c r="LV52" i="8" s="1"/>
  <c r="GP51" i="8"/>
  <c r="GP52" i="8" s="1"/>
  <c r="IA51" i="8"/>
  <c r="IA52" i="8" s="1"/>
  <c r="SZ51" i="8"/>
  <c r="SZ52" i="8" s="1"/>
  <c r="MF51" i="8"/>
  <c r="MF52" i="8" s="1"/>
  <c r="NX51" i="8"/>
  <c r="NX52" i="8" s="1"/>
  <c r="MP51" i="8"/>
  <c r="MP52" i="8" s="1"/>
  <c r="PV51" i="8"/>
  <c r="PV52" i="8" s="1"/>
  <c r="EO51" i="8"/>
  <c r="EO52" i="8" s="1"/>
  <c r="QA51" i="8"/>
  <c r="QA52" i="8" s="1"/>
  <c r="XD51" i="8"/>
  <c r="XD52" i="8" s="1"/>
  <c r="LD51" i="8"/>
  <c r="LD52" i="8" s="1"/>
  <c r="YB51" i="8"/>
  <c r="YB52" i="8" s="1"/>
  <c r="QL51" i="8"/>
  <c r="QL52" i="8" s="1"/>
  <c r="FI51" i="8"/>
  <c r="FI52" i="8" s="1"/>
  <c r="RM51" i="8"/>
  <c r="RM52" i="8" s="1"/>
  <c r="DM51" i="8"/>
  <c r="DM52" i="8" s="1"/>
  <c r="YD51" i="8"/>
  <c r="YD52" i="8" s="1"/>
  <c r="YU51" i="8"/>
  <c r="YU52" i="8" s="1"/>
  <c r="W51" i="8"/>
  <c r="W52" i="8" s="1"/>
  <c r="RJ51" i="8"/>
  <c r="RJ52" i="8" s="1"/>
  <c r="OH51" i="8"/>
  <c r="OH52" i="8" s="1"/>
  <c r="EX51" i="8"/>
  <c r="EX52" i="8" s="1"/>
  <c r="LP51" i="8"/>
  <c r="LP52" i="8" s="1"/>
  <c r="AM51" i="8"/>
  <c r="AM52" i="8" s="1"/>
  <c r="SC51" i="8"/>
  <c r="SC52" i="8" s="1"/>
  <c r="VV51" i="8"/>
  <c r="VV52" i="8" s="1"/>
  <c r="FS51" i="8"/>
  <c r="FS52" i="8" s="1"/>
  <c r="ML51" i="8"/>
  <c r="ML52" i="8" s="1"/>
  <c r="JS51" i="8"/>
  <c r="JS52" i="8" s="1"/>
  <c r="FL51" i="8"/>
  <c r="FL52" i="8" s="1"/>
  <c r="QT51" i="8"/>
  <c r="QT52" i="8" s="1"/>
  <c r="RP51" i="8"/>
  <c r="RP52" i="8" s="1"/>
  <c r="AY51" i="8"/>
  <c r="AY52" i="8" s="1"/>
  <c r="KI51" i="8"/>
  <c r="KI52" i="8" s="1"/>
  <c r="GH51" i="8"/>
  <c r="GH52" i="8" s="1"/>
  <c r="TB51" i="8"/>
  <c r="TB52" i="8" s="1"/>
  <c r="SL51" i="8"/>
  <c r="SL52" i="8" s="1"/>
  <c r="BV51" i="8"/>
  <c r="BV52" i="8" s="1"/>
  <c r="TO51" i="8"/>
  <c r="TO52" i="8" s="1"/>
  <c r="VX51" i="8"/>
  <c r="VX52" i="8" s="1"/>
  <c r="AS51" i="8"/>
  <c r="AS52" i="8" s="1"/>
  <c r="AB51" i="8"/>
  <c r="AB52" i="8" s="1"/>
  <c r="OB51" i="8"/>
  <c r="OB52" i="8" s="1"/>
  <c r="UE51" i="8"/>
  <c r="UE52" i="8" s="1"/>
  <c r="WT51" i="8"/>
  <c r="WT52" i="8" s="1"/>
  <c r="BM51" i="8"/>
  <c r="BM52" i="8" s="1"/>
  <c r="AV51" i="8"/>
  <c r="AV52" i="8" s="1"/>
  <c r="OV51" i="8"/>
  <c r="OV52" i="8" s="1"/>
  <c r="DQ51" i="8"/>
  <c r="DQ52" i="8" s="1"/>
  <c r="YT51" i="8"/>
  <c r="YT52" i="8" s="1"/>
  <c r="NT51" i="8"/>
  <c r="NT52" i="8" s="1"/>
  <c r="ND51" i="8"/>
  <c r="ND52" i="8" s="1"/>
  <c r="CB51" i="8"/>
  <c r="CB52" i="8" s="1"/>
  <c r="EG51" i="8"/>
  <c r="EG52" i="8" s="1"/>
  <c r="EM51" i="8"/>
  <c r="EM52" i="8" s="1"/>
  <c r="OM51" i="8"/>
  <c r="OM52" i="8" s="1"/>
  <c r="NW51" i="8"/>
  <c r="NW52" i="8" s="1"/>
  <c r="RI51" i="8"/>
  <c r="RI52" i="8" s="1"/>
  <c r="NM51" i="8"/>
  <c r="NM52" i="8" s="1"/>
  <c r="VR51" i="8"/>
  <c r="VR52" i="8" s="1"/>
  <c r="SJ51" i="8"/>
  <c r="SJ52" i="8" s="1"/>
  <c r="ZH51" i="8"/>
  <c r="ZH52" i="8" s="1"/>
  <c r="LT51" i="8"/>
  <c r="LT52" i="8" s="1"/>
  <c r="OC51" i="8"/>
  <c r="OC52" i="8" s="1"/>
  <c r="AG51" i="8"/>
  <c r="AG52" i="8" s="1"/>
  <c r="UP51" i="8"/>
  <c r="UP52" i="8" s="1"/>
  <c r="MK51" i="8"/>
  <c r="MK52" i="8" s="1"/>
  <c r="MN51" i="8"/>
  <c r="MN52" i="8" s="1"/>
  <c r="XI51" i="8"/>
  <c r="XI52" i="8" s="1"/>
  <c r="XY51" i="8"/>
  <c r="XY52" i="8" s="1"/>
  <c r="FN51" i="8"/>
  <c r="FN52" i="8" s="1"/>
  <c r="GI51" i="8"/>
  <c r="GI52" i="8" s="1"/>
  <c r="MR51" i="8"/>
  <c r="MR52" i="8" s="1"/>
  <c r="TP51" i="8"/>
  <c r="TP52" i="8" s="1"/>
  <c r="UJ51" i="8"/>
  <c r="UJ52" i="8" s="1"/>
  <c r="AC51" i="8"/>
  <c r="AC52" i="8" s="1"/>
  <c r="SB51" i="8"/>
  <c r="SB52" i="8" s="1"/>
  <c r="N51" i="8"/>
  <c r="N52" i="8" s="1"/>
  <c r="JB23" i="8"/>
  <c r="JB24" i="8" s="1"/>
  <c r="SX23" i="8"/>
  <c r="SX24" i="8" s="1"/>
  <c r="GQ23" i="8"/>
  <c r="GQ24" i="8" s="1"/>
  <c r="QM23" i="8"/>
  <c r="QM24" i="8" s="1"/>
  <c r="AN23" i="8"/>
  <c r="AN24" i="8" s="1"/>
  <c r="KJ23" i="8"/>
  <c r="KJ24" i="8" s="1"/>
  <c r="UF23" i="8"/>
  <c r="UF24" i="8" s="1"/>
  <c r="EG23" i="8"/>
  <c r="EG24" i="8" s="1"/>
  <c r="OC23" i="8"/>
  <c r="OC24" i="8" s="1"/>
  <c r="XY23" i="8"/>
  <c r="XY24" i="8" s="1"/>
  <c r="HZ23" i="8"/>
  <c r="HZ24" i="8" s="1"/>
  <c r="RV23" i="8"/>
  <c r="RV24" i="8" s="1"/>
  <c r="GE23" i="8"/>
  <c r="GE24" i="8" s="1"/>
  <c r="DD23" i="8"/>
  <c r="DD24" i="8" s="1"/>
  <c r="M23" i="8"/>
  <c r="M24" i="8" s="1"/>
  <c r="AT23" i="8"/>
  <c r="AT24" i="8" s="1"/>
  <c r="EM23" i="8"/>
  <c r="EM24" i="8" s="1"/>
  <c r="BM23" i="8"/>
  <c r="BM24" i="8" s="1"/>
  <c r="JI23" i="8"/>
  <c r="JI24" i="8" s="1"/>
  <c r="XS23" i="8"/>
  <c r="XS24" i="8" s="1"/>
  <c r="NO23" i="8"/>
  <c r="NO24" i="8" s="1"/>
  <c r="VR23" i="8"/>
  <c r="VR24" i="8" s="1"/>
  <c r="DY23" i="8"/>
  <c r="DY24" i="8" s="1"/>
  <c r="UQ23" i="8"/>
  <c r="UQ24" i="8" s="1"/>
  <c r="YB23" i="8"/>
  <c r="YB24" i="8" s="1"/>
  <c r="MQ23" i="8"/>
  <c r="MQ24" i="8" s="1"/>
  <c r="SC23" i="8"/>
  <c r="SC24" i="8" s="1"/>
  <c r="IZ23" i="8"/>
  <c r="IZ24" i="8" s="1"/>
  <c r="TJ23" i="8"/>
  <c r="TJ24" i="8" s="1"/>
  <c r="PN23" i="8"/>
  <c r="PN24" i="8" s="1"/>
  <c r="KS23" i="8"/>
  <c r="KS24" i="8" s="1"/>
  <c r="LH23" i="8"/>
  <c r="LH24" i="8" s="1"/>
  <c r="SF23" i="8"/>
  <c r="SF24" i="8" s="1"/>
  <c r="LY23" i="8"/>
  <c r="LY24" i="8" s="1"/>
  <c r="KV23" i="8"/>
  <c r="KV24" i="8" s="1"/>
  <c r="YX23" i="8"/>
  <c r="YX24" i="8" s="1"/>
  <c r="QS23" i="8"/>
  <c r="QS24" i="8" s="1"/>
  <c r="IW23" i="8"/>
  <c r="IW24" i="8" s="1"/>
  <c r="IX23" i="8"/>
  <c r="IX24" i="8" s="1"/>
  <c r="FD23" i="8"/>
  <c r="FD24" i="8" s="1"/>
  <c r="AZ23" i="8"/>
  <c r="AZ24" i="8" s="1"/>
  <c r="V23" i="8"/>
  <c r="V24" i="8" s="1"/>
  <c r="JR23" i="8"/>
  <c r="JR24" i="8" s="1"/>
  <c r="TN23" i="8"/>
  <c r="TN24" i="8" s="1"/>
  <c r="HG23" i="8"/>
  <c r="HG24" i="8" s="1"/>
  <c r="RC23" i="8"/>
  <c r="RC24" i="8" s="1"/>
  <c r="BD23" i="8"/>
  <c r="BD24" i="8" s="1"/>
  <c r="KZ23" i="8"/>
  <c r="KZ24" i="8" s="1"/>
  <c r="UV23" i="8"/>
  <c r="UV24" i="8" s="1"/>
  <c r="EW23" i="8"/>
  <c r="EW24" i="8" s="1"/>
  <c r="OS23" i="8"/>
  <c r="OS24" i="8" s="1"/>
  <c r="YO23" i="8"/>
  <c r="YO24" i="8" s="1"/>
  <c r="IP23" i="8"/>
  <c r="IP24" i="8" s="1"/>
  <c r="SL23" i="8"/>
  <c r="SL24" i="8" s="1"/>
  <c r="GU23" i="8"/>
  <c r="GU24" i="8" s="1"/>
  <c r="DT23" i="8"/>
  <c r="DT24" i="8" s="1"/>
  <c r="AC23" i="8"/>
  <c r="AC24" i="8" s="1"/>
  <c r="BJ23" i="8"/>
  <c r="BJ24" i="8" s="1"/>
  <c r="AL23" i="8"/>
  <c r="AL24" i="8" s="1"/>
  <c r="KH23" i="8"/>
  <c r="KH24" i="8" s="1"/>
  <c r="UD23" i="8"/>
  <c r="UD24" i="8" s="1"/>
  <c r="HW23" i="8"/>
  <c r="HW24" i="8" s="1"/>
  <c r="RS23" i="8"/>
  <c r="RS24" i="8" s="1"/>
  <c r="BT23" i="8"/>
  <c r="BT24" i="8" s="1"/>
  <c r="LP23" i="8"/>
  <c r="LP24" i="8" s="1"/>
  <c r="VL23" i="8"/>
  <c r="VL24" i="8" s="1"/>
  <c r="FM23" i="8"/>
  <c r="FM24" i="8" s="1"/>
  <c r="PI23" i="8"/>
  <c r="PI24" i="8" s="1"/>
  <c r="ZE23" i="8"/>
  <c r="ZE24" i="8" s="1"/>
  <c r="JF23" i="8"/>
  <c r="JF24" i="8" s="1"/>
  <c r="TB23" i="8"/>
  <c r="TB24" i="8" s="1"/>
  <c r="HK23" i="8"/>
  <c r="HK24" i="8" s="1"/>
  <c r="EJ23" i="8"/>
  <c r="EJ24" i="8" s="1"/>
  <c r="AS23" i="8"/>
  <c r="AS24" i="8" s="1"/>
  <c r="BZ23" i="8"/>
  <c r="BZ24" i="8" s="1"/>
  <c r="FS23" i="8"/>
  <c r="FS24" i="8" s="1"/>
  <c r="CS23" i="8"/>
  <c r="CS24" i="8" s="1"/>
  <c r="LJ23" i="8"/>
  <c r="LJ24" i="8" s="1"/>
  <c r="ZH23" i="8"/>
  <c r="ZH24" i="8" s="1"/>
  <c r="PE23" i="8"/>
  <c r="PE24" i="8" s="1"/>
  <c r="TY23" i="8"/>
  <c r="TY24" i="8" s="1"/>
  <c r="GZ23" i="8"/>
  <c r="GZ24" i="8" s="1"/>
  <c r="WI23" i="8"/>
  <c r="WI24" i="8" s="1"/>
  <c r="QQ23" i="8"/>
  <c r="QQ24" i="8" s="1"/>
  <c r="OL23" i="8"/>
  <c r="OL24" i="8" s="1"/>
  <c r="US23" i="8"/>
  <c r="US24" i="8" s="1"/>
  <c r="CE23" i="8"/>
  <c r="CE24" i="8" s="1"/>
  <c r="VG23" i="8"/>
  <c r="VG24" i="8" s="1"/>
  <c r="TD23" i="8"/>
  <c r="TD24" i="8" s="1"/>
  <c r="MY23" i="8"/>
  <c r="MY24" i="8" s="1"/>
  <c r="CT23" i="8"/>
  <c r="CT24" i="8" s="1"/>
  <c r="UA23" i="8"/>
  <c r="UA24" i="8" s="1"/>
  <c r="NV23" i="8"/>
  <c r="NV24" i="8" s="1"/>
  <c r="NB23" i="8"/>
  <c r="NB24" i="8" s="1"/>
  <c r="ZA23" i="8"/>
  <c r="ZA24" i="8" s="1"/>
  <c r="SN23" i="8"/>
  <c r="SN24" i="8" s="1"/>
  <c r="LE23" i="8"/>
  <c r="LE24" i="8" s="1"/>
  <c r="LF23" i="8"/>
  <c r="LF24" i="8" s="1"/>
  <c r="HT23" i="8"/>
  <c r="HT24" i="8" s="1"/>
  <c r="FF23" i="8"/>
  <c r="FF24" i="8" s="1"/>
  <c r="BB23" i="8"/>
  <c r="BB24" i="8" s="1"/>
  <c r="KX23" i="8"/>
  <c r="KX24" i="8" s="1"/>
  <c r="UT23" i="8"/>
  <c r="UT24" i="8" s="1"/>
  <c r="IM23" i="8"/>
  <c r="IM24" i="8" s="1"/>
  <c r="SI23" i="8"/>
  <c r="SI24" i="8" s="1"/>
  <c r="CJ23" i="8"/>
  <c r="CJ24" i="8" s="1"/>
  <c r="MF23" i="8"/>
  <c r="MF24" i="8" s="1"/>
  <c r="WB23" i="8"/>
  <c r="WB24" i="8" s="1"/>
  <c r="GC23" i="8"/>
  <c r="GC24" i="8" s="1"/>
  <c r="PY23" i="8"/>
  <c r="PY24" i="8" s="1"/>
  <c r="Z23" i="8"/>
  <c r="Z24" i="8" s="1"/>
  <c r="JV23" i="8"/>
  <c r="JV24" i="8" s="1"/>
  <c r="TR23" i="8"/>
  <c r="TR24" i="8" s="1"/>
  <c r="IA23" i="8"/>
  <c r="IA24" i="8" s="1"/>
  <c r="EZ23" i="8"/>
  <c r="EZ24" i="8" s="1"/>
  <c r="BI23" i="8"/>
  <c r="BI24" i="8" s="1"/>
  <c r="CP23" i="8"/>
  <c r="CP24" i="8" s="1"/>
  <c r="GI23" i="8"/>
  <c r="GI24" i="8" s="1"/>
  <c r="R23" i="8"/>
  <c r="R24" i="8" s="1"/>
  <c r="MN23" i="8"/>
  <c r="MN24" i="8" s="1"/>
  <c r="UJ23" i="8"/>
  <c r="UJ24" i="8" s="1"/>
  <c r="QE23" i="8"/>
  <c r="QE24" i="8" s="1"/>
  <c r="XE23" i="8"/>
  <c r="XE24" i="8" s="1"/>
  <c r="IG23" i="8"/>
  <c r="IG24" i="8" s="1"/>
  <c r="XB23" i="8"/>
  <c r="XB24" i="8" s="1"/>
  <c r="YD23" i="8"/>
  <c r="YD24" i="8" s="1"/>
  <c r="PL23" i="8"/>
  <c r="PL24" i="8" s="1"/>
  <c r="WK23" i="8"/>
  <c r="WK24" i="8" s="1"/>
  <c r="EA23" i="8"/>
  <c r="EA24" i="8" s="1"/>
  <c r="OG23" i="8"/>
  <c r="OG24" i="8" s="1"/>
  <c r="VS23" i="8"/>
  <c r="VS24" i="8" s="1"/>
  <c r="NT23" i="8"/>
  <c r="NT24" i="8" s="1"/>
  <c r="EN23" i="8"/>
  <c r="EN24" i="8" s="1"/>
  <c r="ZO23" i="8"/>
  <c r="ZO24" i="8" s="1"/>
  <c r="OV23" i="8"/>
  <c r="OV24" i="8" s="1"/>
  <c r="NW23" i="8"/>
  <c r="NW24" i="8" s="1"/>
  <c r="AK23" i="8"/>
  <c r="AK24" i="8" s="1"/>
  <c r="TI23" i="8"/>
  <c r="TI24" i="8" s="1"/>
  <c r="MB23" i="8"/>
  <c r="MB24" i="8" s="1"/>
  <c r="MC23" i="8"/>
  <c r="MC24" i="8" s="1"/>
  <c r="IY23" i="8"/>
  <c r="IY24" i="8" s="1"/>
  <c r="BR23" i="8"/>
  <c r="BR24" i="8" s="1"/>
  <c r="LN23" i="8"/>
  <c r="LN24" i="8" s="1"/>
  <c r="VJ23" i="8"/>
  <c r="VJ24" i="8" s="1"/>
  <c r="JC23" i="8"/>
  <c r="JC24" i="8" s="1"/>
  <c r="SY23" i="8"/>
  <c r="SY24" i="8" s="1"/>
  <c r="CZ23" i="8"/>
  <c r="CZ24" i="8" s="1"/>
  <c r="MV23" i="8"/>
  <c r="MV24" i="8" s="1"/>
  <c r="WR23" i="8"/>
  <c r="WR24" i="8" s="1"/>
  <c r="GS23" i="8"/>
  <c r="GS24" i="8" s="1"/>
  <c r="QO23" i="8"/>
  <c r="QO24" i="8" s="1"/>
  <c r="AP23" i="8"/>
  <c r="AP24" i="8" s="1"/>
  <c r="KL23" i="8"/>
  <c r="KL24" i="8" s="1"/>
  <c r="UH23" i="8"/>
  <c r="UH24" i="8" s="1"/>
  <c r="IQ23" i="8"/>
  <c r="IQ24" i="8" s="1"/>
  <c r="FP23" i="8"/>
  <c r="FP24" i="8" s="1"/>
  <c r="BY23" i="8"/>
  <c r="BY24" i="8" s="1"/>
  <c r="DF23" i="8"/>
  <c r="DF24" i="8" s="1"/>
  <c r="CH23" i="8"/>
  <c r="CH24" i="8" s="1"/>
  <c r="MD23" i="8"/>
  <c r="MD24" i="8" s="1"/>
  <c r="W23" i="8"/>
  <c r="W24" i="8" s="1"/>
  <c r="JS23" i="8"/>
  <c r="JS24" i="8" s="1"/>
  <c r="TO23" i="8"/>
  <c r="TO24" i="8" s="1"/>
  <c r="DP23" i="8"/>
  <c r="DP24" i="8" s="1"/>
  <c r="NL23" i="8"/>
  <c r="NL24" i="8" s="1"/>
  <c r="XH23" i="8"/>
  <c r="XH24" i="8" s="1"/>
  <c r="HI23" i="8"/>
  <c r="HI24" i="8" s="1"/>
  <c r="RE23" i="8"/>
  <c r="RE24" i="8" s="1"/>
  <c r="BF23" i="8"/>
  <c r="BF24" i="8" s="1"/>
  <c r="LB23" i="8"/>
  <c r="LB24" i="8" s="1"/>
  <c r="UX23" i="8"/>
  <c r="UX24" i="8" s="1"/>
  <c r="JG23" i="8"/>
  <c r="JG24" i="8" s="1"/>
  <c r="GF23" i="8"/>
  <c r="GF24" i="8" s="1"/>
  <c r="CO23" i="8"/>
  <c r="CO24" i="8" s="1"/>
  <c r="DV23" i="8"/>
  <c r="DV24" i="8" s="1"/>
  <c r="HO23" i="8"/>
  <c r="HO24" i="8" s="1"/>
  <c r="AX23" i="8"/>
  <c r="AX24" i="8" s="1"/>
  <c r="OI23" i="8"/>
  <c r="OI24" i="8" s="1"/>
  <c r="QB23" i="8"/>
  <c r="QB24" i="8" s="1"/>
  <c r="RZ23" i="8"/>
  <c r="RZ24" i="8" s="1"/>
  <c r="TZ23" i="8"/>
  <c r="TZ24" i="8" s="1"/>
  <c r="KO23" i="8"/>
  <c r="KO24" i="8" s="1"/>
  <c r="YQ23" i="8"/>
  <c r="YQ24" i="8" s="1"/>
  <c r="VZ23" i="8"/>
  <c r="VZ24" i="8" s="1"/>
  <c r="RG23" i="8"/>
  <c r="RG24" i="8" s="1"/>
  <c r="SD23" i="8"/>
  <c r="SD24" i="8" s="1"/>
  <c r="HB23" i="8"/>
  <c r="HB24" i="8" s="1"/>
  <c r="CF23" i="8"/>
  <c r="CF24" i="8" s="1"/>
  <c r="VV23" i="8"/>
  <c r="VV24" i="8" s="1"/>
  <c r="PO23" i="8"/>
  <c r="PO24" i="8" s="1"/>
  <c r="HE23" i="8"/>
  <c r="HE24" i="8" s="1"/>
  <c r="SO23" i="8"/>
  <c r="SO24" i="8" s="1"/>
  <c r="UB23" i="8"/>
  <c r="UB24" i="8" s="1"/>
  <c r="PR23" i="8"/>
  <c r="PR24" i="8" s="1"/>
  <c r="EQ23" i="8"/>
  <c r="EQ24" i="8" s="1"/>
  <c r="VD23" i="8"/>
  <c r="VD24" i="8" s="1"/>
  <c r="NY23" i="8"/>
  <c r="NY24" i="8" s="1"/>
  <c r="OE23" i="8"/>
  <c r="OE24" i="8" s="1"/>
  <c r="LG23" i="8"/>
  <c r="LG24" i="8" s="1"/>
  <c r="CX23" i="8"/>
  <c r="CX24" i="8" s="1"/>
  <c r="MT23" i="8"/>
  <c r="MT24" i="8" s="1"/>
  <c r="AM23" i="8"/>
  <c r="AM24" i="8" s="1"/>
  <c r="KI23" i="8"/>
  <c r="KI24" i="8" s="1"/>
  <c r="UE23" i="8"/>
  <c r="UE24" i="8" s="1"/>
  <c r="EF23" i="8"/>
  <c r="EF24" i="8" s="1"/>
  <c r="OB23" i="8"/>
  <c r="OB24" i="8" s="1"/>
  <c r="XX23" i="8"/>
  <c r="XX24" i="8" s="1"/>
  <c r="HY23" i="8"/>
  <c r="HY24" i="8" s="1"/>
  <c r="RU23" i="8"/>
  <c r="RU24" i="8" s="1"/>
  <c r="BV23" i="8"/>
  <c r="BV24" i="8" s="1"/>
  <c r="LR23" i="8"/>
  <c r="LR24" i="8" s="1"/>
  <c r="AA23" i="8"/>
  <c r="AA24" i="8" s="1"/>
  <c r="JW23" i="8"/>
  <c r="JW24" i="8" s="1"/>
  <c r="GV23" i="8"/>
  <c r="GV24" i="8" s="1"/>
  <c r="DE23" i="8"/>
  <c r="DE24" i="8" s="1"/>
  <c r="EL23" i="8"/>
  <c r="EL24" i="8" s="1"/>
  <c r="IE23" i="8"/>
  <c r="IE24" i="8" s="1"/>
  <c r="BN23" i="8"/>
  <c r="BN24" i="8" s="1"/>
  <c r="PD23" i="8"/>
  <c r="PD24" i="8" s="1"/>
  <c r="UM23" i="8"/>
  <c r="UM24" i="8" s="1"/>
  <c r="SU23" i="8"/>
  <c r="SU24" i="8" s="1"/>
  <c r="VT23" i="8"/>
  <c r="VT24" i="8" s="1"/>
  <c r="LL23" i="8"/>
  <c r="LL24" i="8" s="1"/>
  <c r="ZJ23" i="8"/>
  <c r="ZJ24" i="8" s="1"/>
  <c r="ZB23" i="8"/>
  <c r="ZB24" i="8" s="1"/>
  <c r="SB23" i="8"/>
  <c r="SB24" i="8" s="1"/>
  <c r="WL23" i="8"/>
  <c r="WL24" i="8" s="1"/>
  <c r="II23" i="8"/>
  <c r="II24" i="8" s="1"/>
  <c r="EB23" i="8"/>
  <c r="EB24" i="8" s="1"/>
  <c r="YY23" i="8"/>
  <c r="YY24" i="8" s="1"/>
  <c r="QJ23" i="8"/>
  <c r="QJ24" i="8" s="1"/>
  <c r="IS23" i="8"/>
  <c r="IS24" i="8" s="1"/>
  <c r="SQ23" i="8"/>
  <c r="SQ24" i="8" s="1"/>
  <c r="XN23" i="8"/>
  <c r="XN24" i="8" s="1"/>
  <c r="QR23" i="8"/>
  <c r="QR24" i="8" s="1"/>
  <c r="GH23" i="8"/>
  <c r="GH24" i="8" s="1"/>
  <c r="VX23" i="8"/>
  <c r="VX24" i="8" s="1"/>
  <c r="OY23" i="8"/>
  <c r="OY24" i="8" s="1"/>
  <c r="OZ23" i="8"/>
  <c r="OZ24" i="8" s="1"/>
  <c r="MK23" i="8"/>
  <c r="MK24" i="8" s="1"/>
  <c r="DN23" i="8"/>
  <c r="DN24" i="8" s="1"/>
  <c r="NJ23" i="8"/>
  <c r="NJ24" i="8" s="1"/>
  <c r="BC23" i="8"/>
  <c r="BC24" i="8" s="1"/>
  <c r="KY23" i="8"/>
  <c r="KY24" i="8" s="1"/>
  <c r="UU23" i="8"/>
  <c r="UU24" i="8" s="1"/>
  <c r="EV23" i="8"/>
  <c r="EV24" i="8" s="1"/>
  <c r="OR23" i="8"/>
  <c r="OR24" i="8" s="1"/>
  <c r="YN23" i="8"/>
  <c r="YN24" i="8" s="1"/>
  <c r="IO23" i="8"/>
  <c r="IO24" i="8" s="1"/>
  <c r="SK23" i="8"/>
  <c r="SK24" i="8" s="1"/>
  <c r="CL23" i="8"/>
  <c r="CL24" i="8" s="1"/>
  <c r="MH23" i="8"/>
  <c r="MH24" i="8" s="1"/>
  <c r="AQ23" i="8"/>
  <c r="AQ24" i="8" s="1"/>
  <c r="KM23" i="8"/>
  <c r="KM24" i="8" s="1"/>
  <c r="HL23" i="8"/>
  <c r="HL24" i="8" s="1"/>
  <c r="DU23" i="8"/>
  <c r="DU24" i="8" s="1"/>
  <c r="FB23" i="8"/>
  <c r="FB24" i="8" s="1"/>
  <c r="P23" i="8"/>
  <c r="P24" i="8" s="1"/>
  <c r="S23" i="8"/>
  <c r="S24" i="8" s="1"/>
  <c r="QD23" i="8"/>
  <c r="QD24" i="8" s="1"/>
  <c r="BP23" i="8"/>
  <c r="BP24" i="8" s="1"/>
  <c r="TU23" i="8"/>
  <c r="TU24" i="8" s="1"/>
  <c r="YU23" i="8"/>
  <c r="YU24" i="8" s="1"/>
  <c r="MP23" i="8"/>
  <c r="MP24" i="8" s="1"/>
  <c r="YR23" i="8"/>
  <c r="YR24" i="8" s="1"/>
  <c r="HU23" i="8"/>
  <c r="HU24" i="8" s="1"/>
  <c r="SW23" i="8"/>
  <c r="SW24" i="8" s="1"/>
  <c r="YT23" i="8"/>
  <c r="YT24" i="8" s="1"/>
  <c r="JM23" i="8"/>
  <c r="JM24" i="8" s="1"/>
  <c r="FU23" i="8"/>
  <c r="FU24" i="8" s="1"/>
  <c r="YG23" i="8"/>
  <c r="YG24" i="8" s="1"/>
  <c r="SE23" i="8"/>
  <c r="SE24" i="8" s="1"/>
  <c r="JP23" i="8"/>
  <c r="JP24" i="8" s="1"/>
  <c r="PB23" i="8"/>
  <c r="PB24" i="8" s="1"/>
  <c r="UL23" i="8"/>
  <c r="UL24" i="8" s="1"/>
  <c r="RM23" i="8"/>
  <c r="RM24" i="8" s="1"/>
  <c r="HQ23" i="8"/>
  <c r="HQ24" i="8" s="1"/>
  <c r="WT23" i="8"/>
  <c r="WT24" i="8" s="1"/>
  <c r="PT23" i="8"/>
  <c r="PT24" i="8" s="1"/>
  <c r="PU23" i="8"/>
  <c r="PU24" i="8" s="1"/>
  <c r="NF23" i="8"/>
  <c r="NF24" i="8" s="1"/>
  <c r="ED23" i="8"/>
  <c r="ED24" i="8" s="1"/>
  <c r="NZ23" i="8"/>
  <c r="NZ24" i="8" s="1"/>
  <c r="BS23" i="8"/>
  <c r="BS24" i="8" s="1"/>
  <c r="LO23" i="8"/>
  <c r="LO24" i="8" s="1"/>
  <c r="VK23" i="8"/>
  <c r="VK24" i="8" s="1"/>
  <c r="FL23" i="8"/>
  <c r="FL24" i="8" s="1"/>
  <c r="PH23" i="8"/>
  <c r="PH24" i="8" s="1"/>
  <c r="ZD23" i="8"/>
  <c r="ZD24" i="8" s="1"/>
  <c r="JE23" i="8"/>
  <c r="JE24" i="8" s="1"/>
  <c r="TA23" i="8"/>
  <c r="TA24" i="8" s="1"/>
  <c r="DB23" i="8"/>
  <c r="DB24" i="8" s="1"/>
  <c r="MX23" i="8"/>
  <c r="MX24" i="8" s="1"/>
  <c r="BG23" i="8"/>
  <c r="BG24" i="8" s="1"/>
  <c r="LC23" i="8"/>
  <c r="LC24" i="8" s="1"/>
  <c r="IB23" i="8"/>
  <c r="IB24" i="8" s="1"/>
  <c r="EK23" i="8"/>
  <c r="EK24" i="8" s="1"/>
  <c r="ET23" i="8"/>
  <c r="ET24" i="8" s="1"/>
  <c r="OP23" i="8"/>
  <c r="OP24" i="8" s="1"/>
  <c r="CI23" i="8"/>
  <c r="CI24" i="8" s="1"/>
  <c r="ME23" i="8"/>
  <c r="ME24" i="8" s="1"/>
  <c r="WA23" i="8"/>
  <c r="WA24" i="8" s="1"/>
  <c r="GB23" i="8"/>
  <c r="GB24" i="8" s="1"/>
  <c r="PX23" i="8"/>
  <c r="PX24" i="8" s="1"/>
  <c r="Y23" i="8"/>
  <c r="Y24" i="8" s="1"/>
  <c r="JU23" i="8"/>
  <c r="JU24" i="8" s="1"/>
  <c r="TQ23" i="8"/>
  <c r="TQ24" i="8" s="1"/>
  <c r="DR23" i="8"/>
  <c r="DR24" i="8" s="1"/>
  <c r="NN23" i="8"/>
  <c r="NN24" i="8" s="1"/>
  <c r="BW23" i="8"/>
  <c r="BW24" i="8" s="1"/>
  <c r="LS23" i="8"/>
  <c r="LS24" i="8" s="1"/>
  <c r="IR23" i="8"/>
  <c r="IR24" i="8" s="1"/>
  <c r="FA23" i="8"/>
  <c r="FA24" i="8" s="1"/>
  <c r="AE23" i="8"/>
  <c r="AE24" i="8" s="1"/>
  <c r="AV23" i="8"/>
  <c r="AV24" i="8" s="1"/>
  <c r="AY23" i="8"/>
  <c r="AY24" i="8" s="1"/>
  <c r="RY23" i="8"/>
  <c r="RY24" i="8" s="1"/>
  <c r="FH23" i="8"/>
  <c r="FH24" i="8" s="1"/>
  <c r="VO23" i="8"/>
  <c r="VO24" i="8" s="1"/>
  <c r="RL23" i="8"/>
  <c r="RL24" i="8" s="1"/>
  <c r="OK23" i="8"/>
  <c r="OK24" i="8" s="1"/>
  <c r="TC23" i="8"/>
  <c r="TC24" i="8" s="1"/>
  <c r="DZ23" i="8"/>
  <c r="DZ24" i="8" s="1"/>
  <c r="UR23" i="8"/>
  <c r="UR24" i="8" s="1"/>
  <c r="XF23" i="8"/>
  <c r="XF24" i="8" s="1"/>
  <c r="LU23" i="8"/>
  <c r="LU24" i="8" s="1"/>
  <c r="IJ23" i="8"/>
  <c r="IJ24" i="8" s="1"/>
  <c r="FE23" i="8"/>
  <c r="FE24" i="8" s="1"/>
  <c r="XJ23" i="8"/>
  <c r="XJ24" i="8" s="1"/>
  <c r="LX23" i="8"/>
  <c r="LX24" i="8" s="1"/>
  <c r="CU23" i="8"/>
  <c r="CU24" i="8" s="1"/>
  <c r="SR23" i="8"/>
  <c r="SR24" i="8" s="1"/>
  <c r="TH23" i="8"/>
  <c r="TH24" i="8" s="1"/>
  <c r="JZ23" i="8"/>
  <c r="JZ24" i="8" s="1"/>
  <c r="VF23" i="8"/>
  <c r="VF24" i="8" s="1"/>
  <c r="GM23" i="8"/>
  <c r="GM24" i="8" s="1"/>
  <c r="RP23" i="8"/>
  <c r="RP24" i="8" s="1"/>
  <c r="PA23" i="8"/>
  <c r="PA24" i="8" s="1"/>
  <c r="FJ23" i="8"/>
  <c r="FJ24" i="8" s="1"/>
  <c r="PF23" i="8"/>
  <c r="PF24" i="8" s="1"/>
  <c r="CY23" i="8"/>
  <c r="CY24" i="8" s="1"/>
  <c r="MU23" i="8"/>
  <c r="MU24" i="8" s="1"/>
  <c r="WQ23" i="8"/>
  <c r="WQ24" i="8" s="1"/>
  <c r="GR23" i="8"/>
  <c r="GR24" i="8" s="1"/>
  <c r="QN23" i="8"/>
  <c r="QN24" i="8" s="1"/>
  <c r="AO23" i="8"/>
  <c r="AO24" i="8" s="1"/>
  <c r="KK23" i="8"/>
  <c r="KK24" i="8" s="1"/>
  <c r="UG23" i="8"/>
  <c r="UG24" i="8" s="1"/>
  <c r="EH23" i="8"/>
  <c r="EH24" i="8" s="1"/>
  <c r="OD23" i="8"/>
  <c r="OD24" i="8" s="1"/>
  <c r="CM23" i="8"/>
  <c r="CM24" i="8" s="1"/>
  <c r="MI23" i="8"/>
  <c r="MI24" i="8" s="1"/>
  <c r="JH23" i="8"/>
  <c r="JH24" i="8" s="1"/>
  <c r="FQ23" i="8"/>
  <c r="FQ24" i="8" s="1"/>
  <c r="AU23" i="8"/>
  <c r="AU24" i="8" s="1"/>
  <c r="FZ23" i="8"/>
  <c r="FZ24" i="8" s="1"/>
  <c r="PV23" i="8"/>
  <c r="PV24" i="8" s="1"/>
  <c r="DO23" i="8"/>
  <c r="DO24" i="8" s="1"/>
  <c r="NK23" i="8"/>
  <c r="NK24" i="8" s="1"/>
  <c r="XG23" i="8"/>
  <c r="XG24" i="8" s="1"/>
  <c r="HH23" i="8"/>
  <c r="HH24" i="8" s="1"/>
  <c r="RD23" i="8"/>
  <c r="RD24" i="8" s="1"/>
  <c r="BE23" i="8"/>
  <c r="BE24" i="8" s="1"/>
  <c r="LA23" i="8"/>
  <c r="LA24" i="8" s="1"/>
  <c r="UW23" i="8"/>
  <c r="UW24" i="8" s="1"/>
  <c r="EX23" i="8"/>
  <c r="EX24" i="8" s="1"/>
  <c r="OT23" i="8"/>
  <c r="OT24" i="8" s="1"/>
  <c r="DC23" i="8"/>
  <c r="DC24" i="8" s="1"/>
  <c r="AB23" i="8"/>
  <c r="AB24" i="8" s="1"/>
  <c r="JX23" i="8"/>
  <c r="JX24" i="8" s="1"/>
  <c r="GG23" i="8"/>
  <c r="GG24" i="8" s="1"/>
  <c r="GP23" i="8"/>
  <c r="GP24" i="8" s="1"/>
  <c r="QL23" i="8"/>
  <c r="QL24" i="8" s="1"/>
  <c r="EE23" i="8"/>
  <c r="EE24" i="8" s="1"/>
  <c r="OA23" i="8"/>
  <c r="OA24" i="8" s="1"/>
  <c r="XW23" i="8"/>
  <c r="XW24" i="8" s="1"/>
  <c r="HX23" i="8"/>
  <c r="HX24" i="8" s="1"/>
  <c r="RT23" i="8"/>
  <c r="RT24" i="8" s="1"/>
  <c r="BU23" i="8"/>
  <c r="BU24" i="8" s="1"/>
  <c r="LQ23" i="8"/>
  <c r="LQ24" i="8" s="1"/>
  <c r="VM23" i="8"/>
  <c r="VM24" i="8" s="1"/>
  <c r="FN23" i="8"/>
  <c r="FN24" i="8" s="1"/>
  <c r="PJ23" i="8"/>
  <c r="PJ24" i="8" s="1"/>
  <c r="DS23" i="8"/>
  <c r="DS24" i="8" s="1"/>
  <c r="AR23" i="8"/>
  <c r="AR24" i="8" s="1"/>
  <c r="KN23" i="8"/>
  <c r="KN24" i="8" s="1"/>
  <c r="GW23" i="8"/>
  <c r="GW24" i="8" s="1"/>
  <c r="CA23" i="8"/>
  <c r="CA24" i="8" s="1"/>
  <c r="HF23" i="8"/>
  <c r="HF24" i="8" s="1"/>
  <c r="RB23" i="8"/>
  <c r="RB24" i="8" s="1"/>
  <c r="EU23" i="8"/>
  <c r="EU24" i="8" s="1"/>
  <c r="OQ23" i="8"/>
  <c r="OQ24" i="8" s="1"/>
  <c r="YM23" i="8"/>
  <c r="YM24" i="8" s="1"/>
  <c r="IN23" i="8"/>
  <c r="IN24" i="8" s="1"/>
  <c r="SJ23" i="8"/>
  <c r="SJ24" i="8" s="1"/>
  <c r="CK23" i="8"/>
  <c r="CK24" i="8" s="1"/>
  <c r="MG23" i="8"/>
  <c r="MG24" i="8" s="1"/>
  <c r="WC23" i="8"/>
  <c r="WC24" i="8" s="1"/>
  <c r="GD23" i="8"/>
  <c r="GD24" i="8" s="1"/>
  <c r="PZ23" i="8"/>
  <c r="PZ24" i="8" s="1"/>
  <c r="ZC23" i="8"/>
  <c r="ZC24" i="8" s="1"/>
  <c r="EI23" i="8"/>
  <c r="EI24" i="8" s="1"/>
  <c r="DW23" i="8"/>
  <c r="DW24" i="8" s="1"/>
  <c r="FG23" i="8"/>
  <c r="FG24" i="8" s="1"/>
  <c r="IF23" i="8"/>
  <c r="IF24" i="8" s="1"/>
  <c r="YC23" i="8"/>
  <c r="YC24" i="8" s="1"/>
  <c r="VP23" i="8"/>
  <c r="VP24" i="8" s="1"/>
  <c r="KP23" i="8"/>
  <c r="KP24" i="8" s="1"/>
  <c r="TG23" i="8"/>
  <c r="TG24" i="8" s="1"/>
  <c r="JN23" i="8"/>
  <c r="JN24" i="8" s="1"/>
  <c r="OO23" i="8"/>
  <c r="OO24" i="8" s="1"/>
  <c r="RK23" i="8"/>
  <c r="RK24" i="8" s="1"/>
  <c r="HP23" i="8"/>
  <c r="HP24" i="8" s="1"/>
  <c r="MA23" i="8"/>
  <c r="MA24" i="8" s="1"/>
  <c r="VE23" i="8"/>
  <c r="VE24" i="8" s="1"/>
  <c r="GL23" i="8"/>
  <c r="GL24" i="8" s="1"/>
  <c r="NH23" i="8"/>
  <c r="NH24" i="8" s="1"/>
  <c r="X23" i="8"/>
  <c r="X24" i="8" s="1"/>
  <c r="EY23" i="8"/>
  <c r="EY24" i="8" s="1"/>
  <c r="FC23" i="8"/>
  <c r="FC24" i="8" s="1"/>
  <c r="GO23" i="8"/>
  <c r="GO24" i="8" s="1"/>
  <c r="JJ23" i="8"/>
  <c r="JJ24" i="8" s="1"/>
  <c r="XM23" i="8"/>
  <c r="XM24" i="8" s="1"/>
  <c r="XU23" i="8"/>
  <c r="XU24" i="8" s="1"/>
  <c r="LM23" i="8"/>
  <c r="LM24" i="8" s="1"/>
  <c r="XK23" i="8"/>
  <c r="XK24" i="8" s="1"/>
  <c r="KR23" i="8"/>
  <c r="KR24" i="8" s="1"/>
  <c r="WM23" i="8"/>
  <c r="WM24" i="8" s="1"/>
  <c r="TF23" i="8"/>
  <c r="TF24" i="8" s="1"/>
  <c r="IU23" i="8"/>
  <c r="IU24" i="8" s="1"/>
  <c r="NC23" i="8"/>
  <c r="NC24" i="8" s="1"/>
  <c r="ZF23" i="8"/>
  <c r="ZF24" i="8" s="1"/>
  <c r="KC23" i="8"/>
  <c r="KC24" i="8" s="1"/>
  <c r="OH23" i="8"/>
  <c r="OH24" i="8" s="1"/>
  <c r="JD23" i="8"/>
  <c r="JD24" i="8" s="1"/>
  <c r="FO23" i="8"/>
  <c r="FO24" i="8" s="1"/>
  <c r="GY23" i="8"/>
  <c r="GY24" i="8" s="1"/>
  <c r="ID23" i="8"/>
  <c r="ID24" i="8" s="1"/>
  <c r="KG23" i="8"/>
  <c r="KG24" i="8" s="1"/>
  <c r="UK23" i="8"/>
  <c r="UK24" i="8" s="1"/>
  <c r="OM23" i="8"/>
  <c r="OM24" i="8" s="1"/>
  <c r="NQ23" i="8"/>
  <c r="NQ24" i="8" s="1"/>
  <c r="QT23" i="8"/>
  <c r="QT24" i="8" s="1"/>
  <c r="LV23" i="8"/>
  <c r="LV24" i="8" s="1"/>
  <c r="SG23" i="8"/>
  <c r="SG24" i="8" s="1"/>
  <c r="WO23" i="8"/>
  <c r="WO24" i="8" s="1"/>
  <c r="JY23" i="8"/>
  <c r="JY24" i="8" s="1"/>
  <c r="NX23" i="8"/>
  <c r="NX24" i="8" s="1"/>
  <c r="U23" i="8"/>
  <c r="U24" i="8" s="1"/>
  <c r="OF23" i="8"/>
  <c r="OF24" i="8" s="1"/>
  <c r="PC23" i="8"/>
  <c r="PC24" i="8" s="1"/>
  <c r="JT23" i="8"/>
  <c r="JT24" i="8" s="1"/>
  <c r="BH23" i="8"/>
  <c r="BH24" i="8" s="1"/>
  <c r="AF23" i="8"/>
  <c r="AF24" i="8" s="1"/>
  <c r="KF23" i="8"/>
  <c r="KF24" i="8" s="1"/>
  <c r="LK23" i="8"/>
  <c r="LK24" i="8" s="1"/>
  <c r="WW23" i="8"/>
  <c r="WW24" i="8" s="1"/>
  <c r="XD23" i="8"/>
  <c r="XD24" i="8" s="1"/>
  <c r="QG23" i="8"/>
  <c r="QG24" i="8" s="1"/>
  <c r="XP23" i="8"/>
  <c r="XP24" i="8" s="1"/>
  <c r="MS23" i="8"/>
  <c r="MS24" i="8" s="1"/>
  <c r="YW23" i="8"/>
  <c r="YW24" i="8" s="1"/>
  <c r="RW23" i="8"/>
  <c r="RW24" i="8" s="1"/>
  <c r="LZ23" i="8"/>
  <c r="LZ24" i="8" s="1"/>
  <c r="OX23" i="8"/>
  <c r="OX24" i="8" s="1"/>
  <c r="DI23" i="8"/>
  <c r="DI24" i="8" s="1"/>
  <c r="QA23" i="8"/>
  <c r="QA24" i="8" s="1"/>
  <c r="QC23" i="8"/>
  <c r="QC24" i="8" s="1"/>
  <c r="SZ23" i="8"/>
  <c r="SZ24" i="8" s="1"/>
  <c r="BX23" i="8"/>
  <c r="BX24" i="8" s="1"/>
  <c r="BL23" i="8"/>
  <c r="BL24" i="8" s="1"/>
  <c r="NI23" i="8"/>
  <c r="NI24" i="8" s="1"/>
  <c r="MO23" i="8"/>
  <c r="MO24" i="8" s="1"/>
  <c r="KD23" i="8"/>
  <c r="KD24" i="8" s="1"/>
  <c r="RI23" i="8"/>
  <c r="RI24" i="8" s="1"/>
  <c r="TW23" i="8"/>
  <c r="TW24" i="8" s="1"/>
  <c r="XQ23" i="8"/>
  <c r="XQ24" i="8" s="1"/>
  <c r="NS23" i="8"/>
  <c r="NS24" i="8" s="1"/>
  <c r="YF23" i="8"/>
  <c r="YF24" i="8" s="1"/>
  <c r="EO23" i="8"/>
  <c r="EO24" i="8" s="1"/>
  <c r="OW23" i="8"/>
  <c r="OW24" i="8" s="1"/>
  <c r="PS23" i="8"/>
  <c r="PS24" i="8" s="1"/>
  <c r="ES23" i="8"/>
  <c r="ES24" i="8" s="1"/>
  <c r="QV23" i="8"/>
  <c r="QV24" i="8" s="1"/>
  <c r="QX23" i="8"/>
  <c r="QX24" i="8" s="1"/>
  <c r="TP23" i="8"/>
  <c r="TP24" i="8" s="1"/>
  <c r="CN23" i="8"/>
  <c r="CN24" i="8" s="1"/>
  <c r="CB23" i="8"/>
  <c r="CB24" i="8" s="1"/>
  <c r="QY23" i="8"/>
  <c r="QY24" i="8" s="1"/>
  <c r="OJ23" i="8"/>
  <c r="OJ24" i="8" s="1"/>
  <c r="WX23" i="8"/>
  <c r="WX24" i="8" s="1"/>
  <c r="UY23" i="8"/>
  <c r="UY24" i="8" s="1"/>
  <c r="VQ23" i="8"/>
  <c r="VQ24" i="8" s="1"/>
  <c r="FT23" i="8"/>
  <c r="FT24" i="8" s="1"/>
  <c r="ON23" i="8"/>
  <c r="ON24" i="8" s="1"/>
  <c r="VY23" i="8"/>
  <c r="VY24" i="8" s="1"/>
  <c r="FX23" i="8"/>
  <c r="FX24" i="8" s="1"/>
  <c r="SM23" i="8"/>
  <c r="SM24" i="8" s="1"/>
  <c r="RN23" i="8"/>
  <c r="RN24" i="8" s="1"/>
  <c r="GK23" i="8"/>
  <c r="GK24" i="8" s="1"/>
  <c r="RQ23" i="8"/>
  <c r="RQ24" i="8" s="1"/>
  <c r="RX23" i="8"/>
  <c r="RX24" i="8" s="1"/>
  <c r="DA23" i="8"/>
  <c r="DA24" i="8" s="1"/>
  <c r="LD23" i="8"/>
  <c r="LD24" i="8" s="1"/>
  <c r="CR23" i="8"/>
  <c r="CR24" i="8" s="1"/>
  <c r="ST23" i="8"/>
  <c r="ST24" i="8" s="1"/>
  <c r="QZ23" i="8"/>
  <c r="QZ24" i="8" s="1"/>
  <c r="BQ23" i="8"/>
  <c r="BQ24" i="8" s="1"/>
  <c r="YA23" i="8"/>
  <c r="YA24" i="8" s="1"/>
  <c r="WJ23" i="8"/>
  <c r="WJ24" i="8" s="1"/>
  <c r="KQ23" i="8"/>
  <c r="KQ24" i="8" s="1"/>
  <c r="QI23" i="8"/>
  <c r="QI24" i="8" s="1"/>
  <c r="WV23" i="8"/>
  <c r="WV24" i="8" s="1"/>
  <c r="HN23" i="8"/>
  <c r="HN24" i="8" s="1"/>
  <c r="UC23" i="8"/>
  <c r="UC24" i="8" s="1"/>
  <c r="UI23" i="8"/>
  <c r="UI24" i="8" s="1"/>
  <c r="HS23" i="8"/>
  <c r="HS24" i="8" s="1"/>
  <c r="WD23" i="8"/>
  <c r="WD24" i="8" s="1"/>
  <c r="SS23" i="8"/>
  <c r="SS24" i="8" s="1"/>
  <c r="DQ23" i="8"/>
  <c r="DQ24" i="8" s="1"/>
  <c r="LT23" i="8"/>
  <c r="LT24" i="8" s="1"/>
  <c r="Q23" i="8"/>
  <c r="Q24" i="8" s="1"/>
  <c r="TT23" i="8"/>
  <c r="TT24" i="8" s="1"/>
  <c r="UP23" i="8"/>
  <c r="UP24" i="8" s="1"/>
  <c r="FI23" i="8"/>
  <c r="FI24" i="8" s="1"/>
  <c r="RJ23" i="8"/>
  <c r="RJ24" i="8" s="1"/>
  <c r="XC23" i="8"/>
  <c r="XC24" i="8" s="1"/>
  <c r="MR23" i="8"/>
  <c r="MR24" i="8" s="1"/>
  <c r="VU23" i="8"/>
  <c r="VU24" i="8" s="1"/>
  <c r="YI23" i="8"/>
  <c r="YI24" i="8" s="1"/>
  <c r="IT23" i="8"/>
  <c r="IT24" i="8" s="1"/>
  <c r="VC23" i="8"/>
  <c r="VC24" i="8" s="1"/>
  <c r="YZ23" i="8"/>
  <c r="YZ24" i="8" s="1"/>
  <c r="KB23" i="8"/>
  <c r="KB24" i="8" s="1"/>
  <c r="QW23" i="8"/>
  <c r="QW24" i="8" s="1"/>
  <c r="TS23" i="8"/>
  <c r="TS24" i="8" s="1"/>
  <c r="HV23" i="8"/>
  <c r="HV24" i="8" s="1"/>
  <c r="MW23" i="8"/>
  <c r="MW24" i="8" s="1"/>
  <c r="MJ23" i="8"/>
  <c r="MJ24" i="8" s="1"/>
  <c r="AG23" i="8"/>
  <c r="AG24" i="8" s="1"/>
  <c r="UO23" i="8"/>
  <c r="UO24" i="8" s="1"/>
  <c r="WH23" i="8"/>
  <c r="WH24" i="8" s="1"/>
  <c r="JK23" i="8"/>
  <c r="JK24" i="8" s="1"/>
  <c r="UZ23" i="8"/>
  <c r="UZ24" i="8" s="1"/>
  <c r="XV23" i="8"/>
  <c r="XV24" i="8" s="1"/>
  <c r="NR23" i="8"/>
  <c r="NR24" i="8" s="1"/>
  <c r="XO23" i="8"/>
  <c r="XO24" i="8" s="1"/>
  <c r="YJ23" i="8"/>
  <c r="YJ24" i="8" s="1"/>
  <c r="JQ23" i="8"/>
  <c r="JQ24" i="8" s="1"/>
  <c r="VW23" i="8"/>
  <c r="VW24" i="8" s="1"/>
  <c r="DK23" i="8"/>
  <c r="DK24" i="8" s="1"/>
  <c r="NE23" i="8"/>
  <c r="NE24" i="8" s="1"/>
  <c r="TM23" i="8"/>
  <c r="TM24" i="8" s="1"/>
  <c r="UN23" i="8"/>
  <c r="UN24" i="8" s="1"/>
  <c r="IL23" i="8"/>
  <c r="IL24" i="8" s="1"/>
  <c r="NM23" i="8"/>
  <c r="NM24" i="8" s="1"/>
  <c r="HM23" i="8"/>
  <c r="HM24" i="8" s="1"/>
  <c r="AW23" i="8"/>
  <c r="AW24" i="8" s="1"/>
  <c r="VN23" i="8"/>
  <c r="VN24" i="8" s="1"/>
  <c r="XA23" i="8"/>
  <c r="XA24" i="8" s="1"/>
  <c r="NP23" i="8"/>
  <c r="NP24" i="8" s="1"/>
  <c r="YV23" i="8"/>
  <c r="YV24" i="8" s="1"/>
  <c r="ZK23" i="8"/>
  <c r="ZK24" i="8" s="1"/>
  <c r="QH23" i="8"/>
  <c r="QH24" i="8" s="1"/>
  <c r="CG23" i="8"/>
  <c r="CG24" i="8" s="1"/>
  <c r="FW23" i="8"/>
  <c r="FW24" i="8" s="1"/>
  <c r="KU23" i="8"/>
  <c r="KU24" i="8" s="1"/>
  <c r="WP23" i="8"/>
  <c r="WP24" i="8" s="1"/>
  <c r="T23" i="8"/>
  <c r="T24" i="8" s="1"/>
  <c r="QU23" i="8"/>
  <c r="QU24" i="8" s="1"/>
  <c r="DL23" i="8"/>
  <c r="DL24" i="8" s="1"/>
  <c r="VI23" i="8"/>
  <c r="VI24" i="8" s="1"/>
  <c r="RR23" i="8"/>
  <c r="RR24" i="8" s="1"/>
  <c r="WS23" i="8"/>
  <c r="WS24" i="8" s="1"/>
  <c r="N23" i="8"/>
  <c r="N24" i="8" s="1"/>
  <c r="CC23" i="8"/>
  <c r="CC24" i="8" s="1"/>
  <c r="WG23" i="8"/>
  <c r="WG24" i="8" s="1"/>
  <c r="XT23" i="8"/>
  <c r="XT24" i="8" s="1"/>
  <c r="PK23" i="8"/>
  <c r="PK24" i="8" s="1"/>
  <c r="WU23" i="8"/>
  <c r="WU24" i="8" s="1"/>
  <c r="PM23" i="8"/>
  <c r="PM24" i="8" s="1"/>
  <c r="XZ23" i="8"/>
  <c r="XZ24" i="8" s="1"/>
  <c r="EC23" i="8"/>
  <c r="EC24" i="8" s="1"/>
  <c r="KT23" i="8"/>
  <c r="KT24" i="8" s="1"/>
  <c r="NA23" i="8"/>
  <c r="NA24" i="8" s="1"/>
  <c r="XL23" i="8"/>
  <c r="XL24" i="8" s="1"/>
  <c r="DH23" i="8"/>
  <c r="DH24" i="8" s="1"/>
  <c r="SP23" i="8"/>
  <c r="SP24" i="8" s="1"/>
  <c r="GN23" i="8"/>
  <c r="GN24" i="8" s="1"/>
  <c r="WF23" i="8"/>
  <c r="WF24" i="8" s="1"/>
  <c r="SH23" i="8"/>
  <c r="SH24" i="8" s="1"/>
  <c r="XI23" i="8"/>
  <c r="XI24" i="8" s="1"/>
  <c r="AD23" i="8"/>
  <c r="AD24" i="8" s="1"/>
  <c r="AH23" i="8"/>
  <c r="AH24" i="8" s="1"/>
  <c r="WZ23" i="8"/>
  <c r="WZ24" i="8" s="1"/>
  <c r="YP23" i="8"/>
  <c r="YP24" i="8" s="1"/>
  <c r="QF23" i="8"/>
  <c r="QF24" i="8" s="1"/>
  <c r="CD23" i="8"/>
  <c r="CD24" i="8" s="1"/>
  <c r="TX23" i="8"/>
  <c r="TX24" i="8" s="1"/>
  <c r="WN23" i="8"/>
  <c r="WN24" i="8" s="1"/>
  <c r="FV23" i="8"/>
  <c r="FV24" i="8" s="1"/>
  <c r="MZ23" i="8"/>
  <c r="MZ24" i="8" s="1"/>
  <c r="PQ23" i="8"/>
  <c r="PQ24" i="8" s="1"/>
  <c r="YE23" i="8"/>
  <c r="YE24" i="8" s="1"/>
  <c r="ER23" i="8"/>
  <c r="ER24" i="8" s="1"/>
  <c r="TK23" i="8"/>
  <c r="TK24" i="8" s="1"/>
  <c r="IC23" i="8"/>
  <c r="IC24" i="8" s="1"/>
  <c r="WY23" i="8"/>
  <c r="WY24" i="8" s="1"/>
  <c r="FK23" i="8"/>
  <c r="FK24" i="8" s="1"/>
  <c r="GT23" i="8"/>
  <c r="GT24" i="8" s="1"/>
  <c r="O23" i="8"/>
  <c r="O24" i="8" s="1"/>
  <c r="AI23" i="8"/>
  <c r="AI24" i="8" s="1"/>
  <c r="YL23" i="8"/>
  <c r="YL24" i="8" s="1"/>
  <c r="ZI23" i="8"/>
  <c r="ZI24" i="8" s="1"/>
  <c r="RA23" i="8"/>
  <c r="RA24" i="8" s="1"/>
  <c r="FR23" i="8"/>
  <c r="FR24" i="8" s="1"/>
  <c r="ZL23" i="8"/>
  <c r="ZL24" i="8" s="1"/>
  <c r="VB23" i="8"/>
  <c r="VB24" i="8" s="1"/>
  <c r="HD23" i="8"/>
  <c r="HD24" i="8" s="1"/>
  <c r="NU23" i="8"/>
  <c r="NU24" i="8" s="1"/>
  <c r="NG23" i="8"/>
  <c r="NG24" i="8" s="1"/>
  <c r="RO23" i="8"/>
  <c r="RO24" i="8" s="1"/>
  <c r="GJ23" i="8"/>
  <c r="GJ24" i="8" s="1"/>
  <c r="ML23" i="8"/>
  <c r="ML24" i="8" s="1"/>
  <c r="JA23" i="8"/>
  <c r="JA24" i="8" s="1"/>
  <c r="XR23" i="8"/>
  <c r="XR24" i="8" s="1"/>
  <c r="GA23" i="8"/>
  <c r="GA24" i="8" s="1"/>
  <c r="HJ23" i="8"/>
  <c r="HJ24" i="8" s="1"/>
  <c r="BK23" i="8"/>
  <c r="BK24" i="8" s="1"/>
  <c r="BO23" i="8"/>
  <c r="BO24" i="8" s="1"/>
  <c r="TL23" i="8"/>
  <c r="TL24" i="8" s="1"/>
  <c r="RH23" i="8"/>
  <c r="RH24" i="8" s="1"/>
  <c r="SA23" i="8"/>
  <c r="SA24" i="8" s="1"/>
  <c r="HA23" i="8"/>
  <c r="HA24" i="8" s="1"/>
  <c r="TE23" i="8"/>
  <c r="TE24" i="8" s="1"/>
  <c r="YH23" i="8"/>
  <c r="YH24" i="8" s="1"/>
  <c r="IK23" i="8"/>
  <c r="IK24" i="8" s="1"/>
  <c r="OU23" i="8"/>
  <c r="OU24" i="8" s="1"/>
  <c r="CV23" i="8"/>
  <c r="CV24" i="8" s="1"/>
  <c r="CW23" i="8"/>
  <c r="CW24" i="8" s="1"/>
  <c r="HR23" i="8"/>
  <c r="HR24" i="8" s="1"/>
  <c r="VH23" i="8"/>
  <c r="VH24" i="8" s="1"/>
  <c r="KE23" i="8"/>
  <c r="KE24" i="8" s="1"/>
  <c r="YK23" i="8"/>
  <c r="YK24" i="8" s="1"/>
  <c r="BA23" i="8"/>
  <c r="BA24" i="8" s="1"/>
  <c r="PP23" i="8"/>
  <c r="PP24" i="8" s="1"/>
  <c r="DM23" i="8"/>
  <c r="DM24" i="8" s="1"/>
  <c r="QK23" i="8"/>
  <c r="QK24" i="8" s="1"/>
  <c r="HC23" i="8"/>
  <c r="HC24" i="8" s="1"/>
  <c r="DX23" i="8"/>
  <c r="DX24" i="8" s="1"/>
  <c r="EP23" i="8"/>
  <c r="EP24" i="8" s="1"/>
  <c r="GX23" i="8"/>
  <c r="GX24" i="8" s="1"/>
  <c r="FY23" i="8"/>
  <c r="FY24" i="8" s="1"/>
  <c r="YS23" i="8"/>
  <c r="YS24" i="8" s="1"/>
  <c r="IV23" i="8"/>
  <c r="IV24" i="8" s="1"/>
  <c r="ZM23" i="8"/>
  <c r="ZM24" i="8" s="1"/>
  <c r="KW23" i="8"/>
  <c r="KW24" i="8" s="1"/>
  <c r="SV23" i="8"/>
  <c r="SV24" i="8" s="1"/>
  <c r="KA23" i="8"/>
  <c r="KA24" i="8" s="1"/>
  <c r="RF23" i="8"/>
  <c r="RF24" i="8" s="1"/>
  <c r="TV23" i="8"/>
  <c r="TV24" i="8" s="1"/>
  <c r="ND23" i="8"/>
  <c r="ND24" i="8" s="1"/>
  <c r="IH23" i="8"/>
  <c r="IH24" i="8" s="1"/>
  <c r="AJ23" i="8"/>
  <c r="AJ24" i="8" s="1"/>
  <c r="JL23" i="8"/>
  <c r="JL24" i="8" s="1"/>
  <c r="DJ23" i="8"/>
  <c r="DJ24" i="8" s="1"/>
  <c r="PG23" i="8"/>
  <c r="PG24" i="8" s="1"/>
  <c r="ZN23" i="8"/>
  <c r="ZN24" i="8" s="1"/>
  <c r="LI23" i="8"/>
  <c r="LI24" i="8" s="1"/>
  <c r="JO23" i="8"/>
  <c r="JO24" i="8" s="1"/>
  <c r="PW23" i="8"/>
  <c r="PW24" i="8" s="1"/>
  <c r="VA23" i="8"/>
  <c r="VA24" i="8" s="1"/>
  <c r="MM23" i="8"/>
  <c r="MM24" i="8" s="1"/>
  <c r="CQ23" i="8"/>
  <c r="CQ24" i="8" s="1"/>
  <c r="QP23" i="8"/>
  <c r="QP24" i="8" s="1"/>
  <c r="WE23" i="8"/>
  <c r="WE24" i="8" s="1"/>
  <c r="ZG23" i="8"/>
  <c r="ZG24" i="8" s="1"/>
  <c r="DG23" i="8"/>
  <c r="DG24" i="8" s="1"/>
  <c r="LW23" i="8"/>
  <c r="LW24" i="8" s="1"/>
  <c r="M16" i="8"/>
  <c r="M17" i="8" s="1"/>
  <c r="FW16" i="8"/>
  <c r="FW17" i="8" s="1"/>
  <c r="PS16" i="8"/>
  <c r="PS17" i="8" s="1"/>
  <c r="ZO16" i="8"/>
  <c r="ZO17" i="8" s="1"/>
  <c r="IJ16" i="8"/>
  <c r="IJ17" i="8" s="1"/>
  <c r="SF16" i="8"/>
  <c r="SF17" i="8" s="1"/>
  <c r="CG16" i="8"/>
  <c r="CG17" i="8" s="1"/>
  <c r="MC16" i="8"/>
  <c r="MC17" i="8" s="1"/>
  <c r="VY16" i="8"/>
  <c r="VY17" i="8" s="1"/>
  <c r="ED16" i="8"/>
  <c r="ED17" i="8" s="1"/>
  <c r="NZ16" i="8"/>
  <c r="NZ17" i="8" s="1"/>
  <c r="VO16" i="8"/>
  <c r="VO17" i="8" s="1"/>
  <c r="BS16" i="8"/>
  <c r="BS17" i="8" s="1"/>
  <c r="LO16" i="8"/>
  <c r="LO17" i="8" s="1"/>
  <c r="VK16" i="8"/>
  <c r="VK17" i="8" s="1"/>
  <c r="EV16" i="8"/>
  <c r="EV17" i="8" s="1"/>
  <c r="OR16" i="8"/>
  <c r="OR17" i="8" s="1"/>
  <c r="YN16" i="8"/>
  <c r="YN17" i="8" s="1"/>
  <c r="GI16" i="8"/>
  <c r="GI17" i="8" s="1"/>
  <c r="GS16" i="8"/>
  <c r="GS17" i="8" s="1"/>
  <c r="QO16" i="8"/>
  <c r="QO17" i="8" s="1"/>
  <c r="GM16" i="8"/>
  <c r="GM17" i="8" s="1"/>
  <c r="QI16" i="8"/>
  <c r="QI17" i="8" s="1"/>
  <c r="KA16" i="8"/>
  <c r="KA17" i="8" s="1"/>
  <c r="IZ16" i="8"/>
  <c r="IZ17" i="8" s="1"/>
  <c r="SV16" i="8"/>
  <c r="SV17" i="8" s="1"/>
  <c r="CW16" i="8"/>
  <c r="CW17" i="8" s="1"/>
  <c r="MS16" i="8"/>
  <c r="MS17" i="8" s="1"/>
  <c r="WO16" i="8"/>
  <c r="WO17" i="8" s="1"/>
  <c r="ET16" i="8"/>
  <c r="ET17" i="8" s="1"/>
  <c r="OP16" i="8"/>
  <c r="OP17" i="8" s="1"/>
  <c r="XK16" i="8"/>
  <c r="XK17" i="8" s="1"/>
  <c r="CI16" i="8"/>
  <c r="CI17" i="8" s="1"/>
  <c r="ME16" i="8"/>
  <c r="ME17" i="8" s="1"/>
  <c r="WA16" i="8"/>
  <c r="WA17" i="8" s="1"/>
  <c r="FL16" i="8"/>
  <c r="FL17" i="8" s="1"/>
  <c r="PH16" i="8"/>
  <c r="PH17" i="8" s="1"/>
  <c r="ZD16" i="8"/>
  <c r="ZD17" i="8" s="1"/>
  <c r="IE16" i="8"/>
  <c r="IE17" i="8" s="1"/>
  <c r="HI16" i="8"/>
  <c r="HI17" i="8" s="1"/>
  <c r="HC16" i="8"/>
  <c r="HC17" i="8" s="1"/>
  <c r="QY16" i="8"/>
  <c r="QY17" i="8" s="1"/>
  <c r="T16" i="8"/>
  <c r="T17" i="8" s="1"/>
  <c r="JP16" i="8"/>
  <c r="JP17" i="8" s="1"/>
  <c r="TL16" i="8"/>
  <c r="TL17" i="8" s="1"/>
  <c r="DM16" i="8"/>
  <c r="DM17" i="8" s="1"/>
  <c r="NI16" i="8"/>
  <c r="NI17" i="8" s="1"/>
  <c r="XE16" i="8"/>
  <c r="XE17" i="8" s="1"/>
  <c r="FJ16" i="8"/>
  <c r="FJ17" i="8" s="1"/>
  <c r="PF16" i="8"/>
  <c r="PF17" i="8" s="1"/>
  <c r="ZG16" i="8"/>
  <c r="ZG17" i="8" s="1"/>
  <c r="CY16" i="8"/>
  <c r="CY17" i="8" s="1"/>
  <c r="MU16" i="8"/>
  <c r="MU17" i="8" s="1"/>
  <c r="WQ16" i="8"/>
  <c r="WQ17" i="8" s="1"/>
  <c r="GB16" i="8"/>
  <c r="GB17" i="8" s="1"/>
  <c r="PX16" i="8"/>
  <c r="PX17" i="8" s="1"/>
  <c r="UH16" i="8"/>
  <c r="UH17" i="8" s="1"/>
  <c r="LG16" i="8"/>
  <c r="LG17" i="8" s="1"/>
  <c r="HY16" i="8"/>
  <c r="HY17" i="8" s="1"/>
  <c r="HS16" i="8"/>
  <c r="HS17" i="8" s="1"/>
  <c r="RO16" i="8"/>
  <c r="RO17" i="8" s="1"/>
  <c r="AJ16" i="8"/>
  <c r="AJ17" i="8" s="1"/>
  <c r="KF16" i="8"/>
  <c r="KF17" i="8" s="1"/>
  <c r="UB16" i="8"/>
  <c r="UB17" i="8" s="1"/>
  <c r="II16" i="8"/>
  <c r="II17" i="8" s="1"/>
  <c r="SE16" i="8"/>
  <c r="SE17" i="8" s="1"/>
  <c r="AZ16" i="8"/>
  <c r="AZ17" i="8" s="1"/>
  <c r="KV16" i="8"/>
  <c r="KV17" i="8" s="1"/>
  <c r="UR16" i="8"/>
  <c r="UR17" i="8" s="1"/>
  <c r="IY16" i="8"/>
  <c r="IY17" i="8" s="1"/>
  <c r="SU16" i="8"/>
  <c r="SU17" i="8" s="1"/>
  <c r="BP16" i="8"/>
  <c r="BP17" i="8" s="1"/>
  <c r="LL16" i="8"/>
  <c r="LL17" i="8" s="1"/>
  <c r="VH16" i="8"/>
  <c r="VH17" i="8" s="1"/>
  <c r="FI16" i="8"/>
  <c r="FI17" i="8" s="1"/>
  <c r="PE16" i="8"/>
  <c r="PE17" i="8" s="1"/>
  <c r="ZA16" i="8"/>
  <c r="ZA17" i="8" s="1"/>
  <c r="HF16" i="8"/>
  <c r="HF17" i="8" s="1"/>
  <c r="RB16" i="8"/>
  <c r="RB17" i="8" s="1"/>
  <c r="O16" i="8"/>
  <c r="O17" i="8" s="1"/>
  <c r="EU16" i="8"/>
  <c r="EU17" i="8" s="1"/>
  <c r="OQ16" i="8"/>
  <c r="OQ17" i="8" s="1"/>
  <c r="YM16" i="8"/>
  <c r="YM17" i="8" s="1"/>
  <c r="HX16" i="8"/>
  <c r="HX17" i="8" s="1"/>
  <c r="RT16" i="8"/>
  <c r="RT17" i="8" s="1"/>
  <c r="XZ16" i="8"/>
  <c r="XZ17" i="8" s="1"/>
  <c r="Y16" i="8"/>
  <c r="Y17" i="8" s="1"/>
  <c r="JU16" i="8"/>
  <c r="JU17" i="8" s="1"/>
  <c r="S16" i="8"/>
  <c r="S17" i="8" s="1"/>
  <c r="JO16" i="8"/>
  <c r="JO17" i="8" s="1"/>
  <c r="TK16" i="8"/>
  <c r="TK17" i="8" s="1"/>
  <c r="CF16" i="8"/>
  <c r="CF17" i="8" s="1"/>
  <c r="MB16" i="8"/>
  <c r="MB17" i="8" s="1"/>
  <c r="VX16" i="8"/>
  <c r="VX17" i="8" s="1"/>
  <c r="FY16" i="8"/>
  <c r="FY17" i="8" s="1"/>
  <c r="PU16" i="8"/>
  <c r="PU17" i="8" s="1"/>
  <c r="UT16" i="8"/>
  <c r="UT17" i="8" s="1"/>
  <c r="HV16" i="8"/>
  <c r="HV17" i="8" s="1"/>
  <c r="RR16" i="8"/>
  <c r="RR17" i="8" s="1"/>
  <c r="AU16" i="8"/>
  <c r="AU17" i="8" s="1"/>
  <c r="FK16" i="8"/>
  <c r="FK17" i="8" s="1"/>
  <c r="PG16" i="8"/>
  <c r="PG17" i="8" s="1"/>
  <c r="ZC16" i="8"/>
  <c r="ZC17" i="8" s="1"/>
  <c r="IN16" i="8"/>
  <c r="IN17" i="8" s="1"/>
  <c r="SJ16" i="8"/>
  <c r="SJ17" i="8" s="1"/>
  <c r="ZF16" i="8"/>
  <c r="ZF17" i="8" s="1"/>
  <c r="AO16" i="8"/>
  <c r="AO17" i="8" s="1"/>
  <c r="KK16" i="8"/>
  <c r="KK17" i="8" s="1"/>
  <c r="AI16" i="8"/>
  <c r="AI17" i="8" s="1"/>
  <c r="KE16" i="8"/>
  <c r="KE17" i="8" s="1"/>
  <c r="UA16" i="8"/>
  <c r="UA17" i="8" s="1"/>
  <c r="CV16" i="8"/>
  <c r="CV17" i="8" s="1"/>
  <c r="MR16" i="8"/>
  <c r="MR17" i="8" s="1"/>
  <c r="WN16" i="8"/>
  <c r="WN17" i="8" s="1"/>
  <c r="GO16" i="8"/>
  <c r="GO17" i="8" s="1"/>
  <c r="QK16" i="8"/>
  <c r="QK17" i="8" s="1"/>
  <c r="WP16" i="8"/>
  <c r="WP17" i="8" s="1"/>
  <c r="IL16" i="8"/>
  <c r="IL17" i="8" s="1"/>
  <c r="SH16" i="8"/>
  <c r="SH17" i="8" s="1"/>
  <c r="DG16" i="8"/>
  <c r="DG17" i="8" s="1"/>
  <c r="GA16" i="8"/>
  <c r="GA17" i="8" s="1"/>
  <c r="PW16" i="8"/>
  <c r="PW17" i="8" s="1"/>
  <c r="IU16" i="8"/>
  <c r="IU17" i="8" s="1"/>
  <c r="JD16" i="8"/>
  <c r="JD17" i="8" s="1"/>
  <c r="SZ16" i="8"/>
  <c r="SZ17" i="8" s="1"/>
  <c r="QQ16" i="8"/>
  <c r="QQ17" i="8" s="1"/>
  <c r="BE16" i="8"/>
  <c r="BE17" i="8" s="1"/>
  <c r="LA16" i="8"/>
  <c r="LA17" i="8" s="1"/>
  <c r="AY16" i="8"/>
  <c r="AY17" i="8" s="1"/>
  <c r="KU16" i="8"/>
  <c r="KU17" i="8" s="1"/>
  <c r="UQ16" i="8"/>
  <c r="UQ17" i="8" s="1"/>
  <c r="DL16" i="8"/>
  <c r="DL17" i="8" s="1"/>
  <c r="NH16" i="8"/>
  <c r="NH17" i="8" s="1"/>
  <c r="BO16" i="8"/>
  <c r="BO17" i="8" s="1"/>
  <c r="LK16" i="8"/>
  <c r="LK17" i="8" s="1"/>
  <c r="VG16" i="8"/>
  <c r="VG17" i="8" s="1"/>
  <c r="EB16" i="8"/>
  <c r="EB17" i="8" s="1"/>
  <c r="NX16" i="8"/>
  <c r="NX17" i="8" s="1"/>
  <c r="XT16" i="8"/>
  <c r="XT17" i="8" s="1"/>
  <c r="HU16" i="8"/>
  <c r="HU17" i="8" s="1"/>
  <c r="RQ16" i="8"/>
  <c r="RQ17" i="8" s="1"/>
  <c r="V16" i="8"/>
  <c r="V17" i="8" s="1"/>
  <c r="JR16" i="8"/>
  <c r="JR17" i="8" s="1"/>
  <c r="TN16" i="8"/>
  <c r="TN17" i="8" s="1"/>
  <c r="GY16" i="8"/>
  <c r="GY17" i="8" s="1"/>
  <c r="HG16" i="8"/>
  <c r="HG17" i="8" s="1"/>
  <c r="RC16" i="8"/>
  <c r="RC17" i="8" s="1"/>
  <c r="AN16" i="8"/>
  <c r="AN17" i="8" s="1"/>
  <c r="KJ16" i="8"/>
  <c r="KJ17" i="8" s="1"/>
  <c r="UF16" i="8"/>
  <c r="UF17" i="8" s="1"/>
  <c r="UI16" i="8"/>
  <c r="UI17" i="8" s="1"/>
  <c r="CK16" i="8"/>
  <c r="CK17" i="8" s="1"/>
  <c r="MG16" i="8"/>
  <c r="MG17" i="8" s="1"/>
  <c r="CE16" i="8"/>
  <c r="CE17" i="8" s="1"/>
  <c r="MA16" i="8"/>
  <c r="MA17" i="8" s="1"/>
  <c r="VW16" i="8"/>
  <c r="VW17" i="8" s="1"/>
  <c r="ER16" i="8"/>
  <c r="ER17" i="8" s="1"/>
  <c r="ON16" i="8"/>
  <c r="ON17" i="8" s="1"/>
  <c r="CU16" i="8"/>
  <c r="CU17" i="8" s="1"/>
  <c r="MQ16" i="8"/>
  <c r="MQ17" i="8" s="1"/>
  <c r="WM16" i="8"/>
  <c r="WM17" i="8" s="1"/>
  <c r="FH16" i="8"/>
  <c r="FH17" i="8" s="1"/>
  <c r="PD16" i="8"/>
  <c r="PD17" i="8" s="1"/>
  <c r="YZ16" i="8"/>
  <c r="YZ17" i="8" s="1"/>
  <c r="DK16" i="8"/>
  <c r="DK17" i="8" s="1"/>
  <c r="NG16" i="8"/>
  <c r="NG17" i="8" s="1"/>
  <c r="XC16" i="8"/>
  <c r="XC17" i="8" s="1"/>
  <c r="FX16" i="8"/>
  <c r="FX17" i="8" s="1"/>
  <c r="PT16" i="8"/>
  <c r="PT17" i="8" s="1"/>
  <c r="EA16" i="8"/>
  <c r="EA17" i="8" s="1"/>
  <c r="NW16" i="8"/>
  <c r="NW17" i="8" s="1"/>
  <c r="XS16" i="8"/>
  <c r="XS17" i="8" s="1"/>
  <c r="GN16" i="8"/>
  <c r="GN17" i="8" s="1"/>
  <c r="QJ16" i="8"/>
  <c r="QJ17" i="8" s="1"/>
  <c r="AK16" i="8"/>
  <c r="AK17" i="8" s="1"/>
  <c r="KG16" i="8"/>
  <c r="KG17" i="8" s="1"/>
  <c r="UC16" i="8"/>
  <c r="UC17" i="8" s="1"/>
  <c r="CH16" i="8"/>
  <c r="CH17" i="8" s="1"/>
  <c r="MD16" i="8"/>
  <c r="MD17" i="8" s="1"/>
  <c r="XF16" i="8"/>
  <c r="XF17" i="8" s="1"/>
  <c r="W16" i="8"/>
  <c r="W17" i="8" s="1"/>
  <c r="JS16" i="8"/>
  <c r="JS17" i="8" s="1"/>
  <c r="TO16" i="8"/>
  <c r="TO17" i="8" s="1"/>
  <c r="CZ16" i="8"/>
  <c r="CZ17" i="8" s="1"/>
  <c r="MV16" i="8"/>
  <c r="MV17" i="8" s="1"/>
  <c r="WR16" i="8"/>
  <c r="WR17" i="8" s="1"/>
  <c r="BK16" i="8"/>
  <c r="BK17" i="8" s="1"/>
  <c r="EW16" i="8"/>
  <c r="EW17" i="8" s="1"/>
  <c r="OS16" i="8"/>
  <c r="OS17" i="8" s="1"/>
  <c r="BQ16" i="8"/>
  <c r="BQ17" i="8" s="1"/>
  <c r="VI16" i="8"/>
  <c r="VI17" i="8" s="1"/>
  <c r="NJ16" i="8"/>
  <c r="NJ17" i="8" s="1"/>
  <c r="BC16" i="8"/>
  <c r="BC17" i="8" s="1"/>
  <c r="UU16" i="8"/>
  <c r="UU17" i="8" s="1"/>
  <c r="OB16" i="8"/>
  <c r="OB17" i="8" s="1"/>
  <c r="EM16" i="8"/>
  <c r="EM17" i="8" s="1"/>
  <c r="PY16" i="8"/>
  <c r="PY17" i="8" s="1"/>
  <c r="AP16" i="8"/>
  <c r="AP17" i="8" s="1"/>
  <c r="KL16" i="8"/>
  <c r="KL17" i="8" s="1"/>
  <c r="UX16" i="8"/>
  <c r="UX17" i="8" s="1"/>
  <c r="HK16" i="8"/>
  <c r="HK17" i="8" s="1"/>
  <c r="RW16" i="8"/>
  <c r="RW17" i="8" s="1"/>
  <c r="BX16" i="8"/>
  <c r="BX17" i="8" s="1"/>
  <c r="LT16" i="8"/>
  <c r="LT17" i="8" s="1"/>
  <c r="VP16" i="8"/>
  <c r="VP17" i="8" s="1"/>
  <c r="FA16" i="8"/>
  <c r="FA17" i="8" s="1"/>
  <c r="OW16" i="8"/>
  <c r="OW17" i="8" s="1"/>
  <c r="N16" i="8"/>
  <c r="N17" i="8" s="1"/>
  <c r="JJ16" i="8"/>
  <c r="JJ17" i="8" s="1"/>
  <c r="TF16" i="8"/>
  <c r="TF17" i="8" s="1"/>
  <c r="CR16" i="8"/>
  <c r="CR17" i="8" s="1"/>
  <c r="MN16" i="8"/>
  <c r="MN17" i="8" s="1"/>
  <c r="WJ16" i="8"/>
  <c r="WJ17" i="8" s="1"/>
  <c r="FU16" i="8"/>
  <c r="FU17" i="8" s="1"/>
  <c r="PQ16" i="8"/>
  <c r="PQ17" i="8" s="1"/>
  <c r="ZM16" i="8"/>
  <c r="ZM17" i="8" s="1"/>
  <c r="FV16" i="8"/>
  <c r="FV17" i="8" s="1"/>
  <c r="TW16" i="8"/>
  <c r="TW17" i="8" s="1"/>
  <c r="IX16" i="8"/>
  <c r="IX17" i="8" s="1"/>
  <c r="MJ16" i="8"/>
  <c r="MJ17" i="8" s="1"/>
  <c r="PM16" i="8"/>
  <c r="PM17" i="8" s="1"/>
  <c r="JZ16" i="8"/>
  <c r="JZ17" i="8" s="1"/>
  <c r="DH16" i="8"/>
  <c r="DH17" i="8" s="1"/>
  <c r="WZ16" i="8"/>
  <c r="WZ17" i="8" s="1"/>
  <c r="GK16" i="8"/>
  <c r="GK17" i="8" s="1"/>
  <c r="CT16" i="8"/>
  <c r="CT17" i="8" s="1"/>
  <c r="PR16" i="8"/>
  <c r="PR17" i="8" s="1"/>
  <c r="RK16" i="8"/>
  <c r="RK17" i="8" s="1"/>
  <c r="AV16" i="8"/>
  <c r="AV17" i="8" s="1"/>
  <c r="U16" i="8"/>
  <c r="U17" i="8" s="1"/>
  <c r="NQ16" i="8"/>
  <c r="NQ17" i="8" s="1"/>
  <c r="EC16" i="8"/>
  <c r="EC17" i="8" s="1"/>
  <c r="XU16" i="8"/>
  <c r="XU17" i="8" s="1"/>
  <c r="PV16" i="8"/>
  <c r="PV17" i="8" s="1"/>
  <c r="DO16" i="8"/>
  <c r="DO17" i="8" s="1"/>
  <c r="XG16" i="8"/>
  <c r="XG17" i="8" s="1"/>
  <c r="QN16" i="8"/>
  <c r="QN17" i="8" s="1"/>
  <c r="NC16" i="8"/>
  <c r="NC17" i="8" s="1"/>
  <c r="RE16" i="8"/>
  <c r="RE17" i="8" s="1"/>
  <c r="BF16" i="8"/>
  <c r="BF17" i="8" s="1"/>
  <c r="LB16" i="8"/>
  <c r="LB17" i="8" s="1"/>
  <c r="WD16" i="8"/>
  <c r="WD17" i="8" s="1"/>
  <c r="IA16" i="8"/>
  <c r="IA17" i="8" s="1"/>
  <c r="SM16" i="8"/>
  <c r="SM17" i="8" s="1"/>
  <c r="CN16" i="8"/>
  <c r="CN17" i="8" s="1"/>
  <c r="WF16" i="8"/>
  <c r="WF17" i="8" s="1"/>
  <c r="FQ16" i="8"/>
  <c r="FQ17" i="8" s="1"/>
  <c r="AD16" i="8"/>
  <c r="AD17" i="8" s="1"/>
  <c r="TV16" i="8"/>
  <c r="TV17" i="8" s="1"/>
  <c r="ND16" i="8"/>
  <c r="ND17" i="8" s="1"/>
  <c r="QG16" i="8"/>
  <c r="QG17" i="8" s="1"/>
  <c r="UP16" i="8"/>
  <c r="UP17" i="8" s="1"/>
  <c r="VV16" i="8"/>
  <c r="VV17" i="8" s="1"/>
  <c r="DE16" i="8"/>
  <c r="DE17" i="8" s="1"/>
  <c r="ZE16" i="8"/>
  <c r="ZE17" i="8" s="1"/>
  <c r="PB16" i="8"/>
  <c r="PB17" i="8" s="1"/>
  <c r="EQ16" i="8"/>
  <c r="EQ17" i="8" s="1"/>
  <c r="ES16" i="8"/>
  <c r="ES17" i="8" s="1"/>
  <c r="YK16" i="8"/>
  <c r="YK17" i="8" s="1"/>
  <c r="QL16" i="8"/>
  <c r="QL17" i="8" s="1"/>
  <c r="EE16" i="8"/>
  <c r="EE17" i="8" s="1"/>
  <c r="XW16" i="8"/>
  <c r="XW17" i="8" s="1"/>
  <c r="RD16" i="8"/>
  <c r="RD17" i="8" s="1"/>
  <c r="OY16" i="8"/>
  <c r="OY17" i="8" s="1"/>
  <c r="RU16" i="8"/>
  <c r="RU17" i="8" s="1"/>
  <c r="BV16" i="8"/>
  <c r="BV17" i="8" s="1"/>
  <c r="LR16" i="8"/>
  <c r="LR17" i="8" s="1"/>
  <c r="XJ16" i="8"/>
  <c r="XJ17" i="8" s="1"/>
  <c r="IQ16" i="8"/>
  <c r="IQ17" i="8" s="1"/>
  <c r="TS16" i="8"/>
  <c r="TS17" i="8" s="1"/>
  <c r="DD16" i="8"/>
  <c r="DD17" i="8" s="1"/>
  <c r="MZ16" i="8"/>
  <c r="MZ17" i="8" s="1"/>
  <c r="WV16" i="8"/>
  <c r="WV17" i="8" s="1"/>
  <c r="GG16" i="8"/>
  <c r="GG17" i="8" s="1"/>
  <c r="QC16" i="8"/>
  <c r="QC17" i="8" s="1"/>
  <c r="AT16" i="8"/>
  <c r="AT17" i="8" s="1"/>
  <c r="KP16" i="8"/>
  <c r="KP17" i="8" s="1"/>
  <c r="UL16" i="8"/>
  <c r="UL17" i="8" s="1"/>
  <c r="DX16" i="8"/>
  <c r="DX17" i="8" s="1"/>
  <c r="NT16" i="8"/>
  <c r="NT17" i="8" s="1"/>
  <c r="XP16" i="8"/>
  <c r="XP17" i="8" s="1"/>
  <c r="HA16" i="8"/>
  <c r="HA17" i="8" s="1"/>
  <c r="QW16" i="8"/>
  <c r="QW17" i="8" s="1"/>
  <c r="MP16" i="8"/>
  <c r="MP17" i="8" s="1"/>
  <c r="QH16" i="8"/>
  <c r="QH17" i="8" s="1"/>
  <c r="HB16" i="8"/>
  <c r="HB17" i="8" s="1"/>
  <c r="R16" i="8"/>
  <c r="R17" i="8" s="1"/>
  <c r="YB16" i="8"/>
  <c r="YB17" i="8" s="1"/>
  <c r="LV16" i="8"/>
  <c r="LV17" i="8" s="1"/>
  <c r="YV16" i="8"/>
  <c r="YV17" i="8" s="1"/>
  <c r="IH16" i="8"/>
  <c r="IH17" i="8" s="1"/>
  <c r="WY16" i="8"/>
  <c r="WY17" i="8" s="1"/>
  <c r="XB16" i="8"/>
  <c r="XB17" i="8" s="1"/>
  <c r="OL16" i="8"/>
  <c r="OL17" i="8" s="1"/>
  <c r="ZK16" i="8"/>
  <c r="ZK17" i="8" s="1"/>
  <c r="SY16" i="8"/>
  <c r="SY17" i="8" s="1"/>
  <c r="QA16" i="8"/>
  <c r="QA17" i="8" s="1"/>
  <c r="LH16" i="8"/>
  <c r="LH17" i="8" s="1"/>
  <c r="FG16" i="8"/>
  <c r="FG17" i="8" s="1"/>
  <c r="HE16" i="8"/>
  <c r="HE17" i="8" s="1"/>
  <c r="XV16" i="8"/>
  <c r="XV17" i="8" s="1"/>
  <c r="SX16" i="8"/>
  <c r="SX17" i="8" s="1"/>
  <c r="GQ16" i="8"/>
  <c r="GQ17" i="8" s="1"/>
  <c r="X16" i="8"/>
  <c r="X17" i="8" s="1"/>
  <c r="TP16" i="8"/>
  <c r="TP17" i="8" s="1"/>
  <c r="BU16" i="8"/>
  <c r="BU17" i="8" s="1"/>
  <c r="SK16" i="8"/>
  <c r="SK17" i="8" s="1"/>
  <c r="CL16" i="8"/>
  <c r="CL17" i="8" s="1"/>
  <c r="MH16" i="8"/>
  <c r="MH17" i="8" s="1"/>
  <c r="YP16" i="8"/>
  <c r="YP17" i="8" s="1"/>
  <c r="JG16" i="8"/>
  <c r="JG17" i="8" s="1"/>
  <c r="UY16" i="8"/>
  <c r="UY17" i="8" s="1"/>
  <c r="DT16" i="8"/>
  <c r="DT17" i="8" s="1"/>
  <c r="NP16" i="8"/>
  <c r="NP17" i="8" s="1"/>
  <c r="XL16" i="8"/>
  <c r="XL17" i="8" s="1"/>
  <c r="GW16" i="8"/>
  <c r="GW17" i="8" s="1"/>
  <c r="QS16" i="8"/>
  <c r="QS17" i="8" s="1"/>
  <c r="BJ16" i="8"/>
  <c r="BJ17" i="8" s="1"/>
  <c r="LF16" i="8"/>
  <c r="LF17" i="8" s="1"/>
  <c r="VB16" i="8"/>
  <c r="VB17" i="8" s="1"/>
  <c r="EN16" i="8"/>
  <c r="EN17" i="8" s="1"/>
  <c r="OJ16" i="8"/>
  <c r="OJ17" i="8" s="1"/>
  <c r="YF16" i="8"/>
  <c r="YF17" i="8" s="1"/>
  <c r="HQ16" i="8"/>
  <c r="HQ17" i="8" s="1"/>
  <c r="RM16" i="8"/>
  <c r="RM17" i="8" s="1"/>
  <c r="ST16" i="8"/>
  <c r="ST17" i="8" s="1"/>
  <c r="VF16" i="8"/>
  <c r="VF17" i="8" s="1"/>
  <c r="AX16" i="8"/>
  <c r="AX17" i="8" s="1"/>
  <c r="AH16" i="8"/>
  <c r="AH17" i="8" s="1"/>
  <c r="HM16" i="8"/>
  <c r="HM17" i="8" s="1"/>
  <c r="VR16" i="8"/>
  <c r="VR17" i="8" s="1"/>
  <c r="OZ16" i="8"/>
  <c r="OZ17" i="8" s="1"/>
  <c r="IG16" i="8"/>
  <c r="IG17" i="8" s="1"/>
  <c r="XR16" i="8"/>
  <c r="XR17" i="8" s="1"/>
  <c r="BN16" i="8"/>
  <c r="BN17" i="8" s="1"/>
  <c r="JN16" i="8"/>
  <c r="JN17" i="8" s="1"/>
  <c r="CD16" i="8"/>
  <c r="CD17" i="8" s="1"/>
  <c r="WK16" i="8"/>
  <c r="WK17" i="8" s="1"/>
  <c r="UN16" i="8"/>
  <c r="UN17" i="8" s="1"/>
  <c r="TM16" i="8"/>
  <c r="TM17" i="8" s="1"/>
  <c r="OC16" i="8"/>
  <c r="OC17" i="8" s="1"/>
  <c r="RZ16" i="8"/>
  <c r="RZ17" i="8" s="1"/>
  <c r="OM16" i="8"/>
  <c r="OM17" i="8" s="1"/>
  <c r="IK16" i="8"/>
  <c r="IK17" i="8" s="1"/>
  <c r="AL16" i="8"/>
  <c r="AL17" i="8" s="1"/>
  <c r="UD16" i="8"/>
  <c r="UD17" i="8" s="1"/>
  <c r="HW16" i="8"/>
  <c r="HW17" i="8" s="1"/>
  <c r="BD16" i="8"/>
  <c r="BD17" i="8" s="1"/>
  <c r="UV16" i="8"/>
  <c r="UV17" i="8" s="1"/>
  <c r="DA16" i="8"/>
  <c r="DA17" i="8" s="1"/>
  <c r="TA16" i="8"/>
  <c r="TA17" i="8" s="1"/>
  <c r="DB16" i="8"/>
  <c r="DB17" i="8" s="1"/>
  <c r="MX16" i="8"/>
  <c r="MX17" i="8" s="1"/>
  <c r="AA16" i="8"/>
  <c r="AA17" i="8" s="1"/>
  <c r="JW16" i="8"/>
  <c r="JW17" i="8" s="1"/>
  <c r="WU16" i="8"/>
  <c r="WU17" i="8" s="1"/>
  <c r="EJ16" i="8"/>
  <c r="EJ17" i="8" s="1"/>
  <c r="OF16" i="8"/>
  <c r="OF17" i="8" s="1"/>
  <c r="RI16" i="8"/>
  <c r="RI17" i="8" s="1"/>
  <c r="BZ16" i="8"/>
  <c r="BZ17" i="8" s="1"/>
  <c r="FD16" i="8"/>
  <c r="FD17" i="8" s="1"/>
  <c r="SC16" i="8"/>
  <c r="SC17" i="8" s="1"/>
  <c r="TZ16" i="8"/>
  <c r="TZ17" i="8" s="1"/>
  <c r="TT16" i="8"/>
  <c r="TT17" i="8" s="1"/>
  <c r="NU16" i="8"/>
  <c r="NU17" i="8" s="1"/>
  <c r="YS16" i="8"/>
  <c r="YS17" i="8" s="1"/>
  <c r="PC16" i="8"/>
  <c r="PC17" i="8" s="1"/>
  <c r="JA16" i="8"/>
  <c r="JA17" i="8" s="1"/>
  <c r="BB16" i="8"/>
  <c r="BB17" i="8" s="1"/>
  <c r="VJ16" i="8"/>
  <c r="VJ17" i="8" s="1"/>
  <c r="IM16" i="8"/>
  <c r="IM17" i="8" s="1"/>
  <c r="BT16" i="8"/>
  <c r="BT17" i="8" s="1"/>
  <c r="VL16" i="8"/>
  <c r="VL17" i="8" s="1"/>
  <c r="DQ16" i="8"/>
  <c r="DQ17" i="8" s="1"/>
  <c r="TQ16" i="8"/>
  <c r="TQ17" i="8" s="1"/>
  <c r="DR16" i="8"/>
  <c r="DR17" i="8" s="1"/>
  <c r="NN16" i="8"/>
  <c r="NN17" i="8" s="1"/>
  <c r="AQ16" i="8"/>
  <c r="AQ17" i="8" s="1"/>
  <c r="KM16" i="8"/>
  <c r="KM17" i="8" s="1"/>
  <c r="YQ16" i="8"/>
  <c r="YQ17" i="8" s="1"/>
  <c r="EZ16" i="8"/>
  <c r="EZ17" i="8" s="1"/>
  <c r="OV16" i="8"/>
  <c r="OV17" i="8" s="1"/>
  <c r="YR16" i="8"/>
  <c r="YR17" i="8" s="1"/>
  <c r="IC16" i="8"/>
  <c r="IC17" i="8" s="1"/>
  <c r="RY16" i="8"/>
  <c r="RY17" i="8" s="1"/>
  <c r="CP16" i="8"/>
  <c r="CP17" i="8" s="1"/>
  <c r="ML16" i="8"/>
  <c r="ML17" i="8" s="1"/>
  <c r="WH16" i="8"/>
  <c r="WH17" i="8" s="1"/>
  <c r="FT16" i="8"/>
  <c r="FT17" i="8" s="1"/>
  <c r="PP16" i="8"/>
  <c r="PP17" i="8" s="1"/>
  <c r="ZL16" i="8"/>
  <c r="ZL17" i="8" s="1"/>
  <c r="IW16" i="8"/>
  <c r="IW17" i="8" s="1"/>
  <c r="SS16" i="8"/>
  <c r="SS17" i="8" s="1"/>
  <c r="DJ16" i="8"/>
  <c r="DJ17" i="8" s="1"/>
  <c r="NF16" i="8"/>
  <c r="NF17" i="8" s="1"/>
  <c r="UM16" i="8"/>
  <c r="UM17" i="8" s="1"/>
  <c r="LJ16" i="8"/>
  <c r="LJ17" i="8" s="1"/>
  <c r="PO16" i="8"/>
  <c r="PO17" i="8" s="1"/>
  <c r="KX16" i="8"/>
  <c r="KX17" i="8" s="1"/>
  <c r="PK16" i="8"/>
  <c r="PK17" i="8" s="1"/>
  <c r="VC16" i="8"/>
  <c r="VC17" i="8" s="1"/>
  <c r="LN16" i="8"/>
  <c r="LN17" i="8" s="1"/>
  <c r="KN16" i="8"/>
  <c r="KN17" i="8" s="1"/>
  <c r="OK16" i="8"/>
  <c r="OK17" i="8" s="1"/>
  <c r="YI16" i="8"/>
  <c r="YI17" i="8" s="1"/>
  <c r="JQ16" i="8"/>
  <c r="JQ17" i="8" s="1"/>
  <c r="BR16" i="8"/>
  <c r="BR17" i="8" s="1"/>
  <c r="VZ16" i="8"/>
  <c r="VZ17" i="8" s="1"/>
  <c r="JC16" i="8"/>
  <c r="JC17" i="8" s="1"/>
  <c r="CJ16" i="8"/>
  <c r="CJ17" i="8" s="1"/>
  <c r="WB16" i="8"/>
  <c r="WB17" i="8" s="1"/>
  <c r="EG16" i="8"/>
  <c r="EG17" i="8" s="1"/>
  <c r="UG16" i="8"/>
  <c r="UG17" i="8" s="1"/>
  <c r="EH16" i="8"/>
  <c r="EH17" i="8" s="1"/>
  <c r="OD16" i="8"/>
  <c r="OD17" i="8" s="1"/>
  <c r="BG16" i="8"/>
  <c r="BG17" i="8" s="1"/>
  <c r="LC16" i="8"/>
  <c r="LC17" i="8" s="1"/>
  <c r="AE16" i="8"/>
  <c r="AE17" i="8" s="1"/>
  <c r="FP16" i="8"/>
  <c r="FP17" i="8" s="1"/>
  <c r="PL16" i="8"/>
  <c r="PL17" i="8" s="1"/>
  <c r="ZH16" i="8"/>
  <c r="ZH17" i="8" s="1"/>
  <c r="IS16" i="8"/>
  <c r="IS17" i="8" s="1"/>
  <c r="SO16" i="8"/>
  <c r="SO17" i="8" s="1"/>
  <c r="DF16" i="8"/>
  <c r="DF17" i="8" s="1"/>
  <c r="NB16" i="8"/>
  <c r="NB17" i="8" s="1"/>
  <c r="WX16" i="8"/>
  <c r="WX17" i="8" s="1"/>
  <c r="GJ16" i="8"/>
  <c r="GJ17" i="8" s="1"/>
  <c r="QF16" i="8"/>
  <c r="QF17" i="8" s="1"/>
  <c r="Q16" i="8"/>
  <c r="Q17" i="8" s="1"/>
  <c r="JM16" i="8"/>
  <c r="JM17" i="8" s="1"/>
  <c r="TI16" i="8"/>
  <c r="TI17" i="8" s="1"/>
  <c r="TG16" i="8"/>
  <c r="TG17" i="8" s="1"/>
  <c r="WI16" i="8"/>
  <c r="WI17" i="8" s="1"/>
  <c r="HR16" i="8"/>
  <c r="HR17" i="8" s="1"/>
  <c r="LZ16" i="8"/>
  <c r="LZ17" i="8" s="1"/>
  <c r="QR16" i="8"/>
  <c r="QR17" i="8" s="1"/>
  <c r="TU16" i="8"/>
  <c r="TU17" i="8" s="1"/>
  <c r="YD16" i="8"/>
  <c r="YD17" i="8" s="1"/>
  <c r="AW16" i="8"/>
  <c r="AW17" i="8" s="1"/>
  <c r="NV16" i="8"/>
  <c r="NV17" i="8" s="1"/>
  <c r="VS16" i="8"/>
  <c r="VS17" i="8" s="1"/>
  <c r="MF16" i="8"/>
  <c r="MF17" i="8" s="1"/>
  <c r="AR16" i="8"/>
  <c r="AR17" i="8" s="1"/>
  <c r="VD16" i="8"/>
  <c r="VD17" i="8" s="1"/>
  <c r="YY16" i="8"/>
  <c r="YY17" i="8" s="1"/>
  <c r="KW16" i="8"/>
  <c r="KW17" i="8" s="1"/>
  <c r="CX16" i="8"/>
  <c r="CX17" i="8" s="1"/>
  <c r="YL16" i="8"/>
  <c r="YL17" i="8" s="1"/>
  <c r="KI16" i="8"/>
  <c r="KI17" i="8" s="1"/>
  <c r="DP16" i="8"/>
  <c r="DP17" i="8" s="1"/>
  <c r="XH16" i="8"/>
  <c r="XH17" i="8" s="1"/>
  <c r="FM16" i="8"/>
  <c r="FM17" i="8" s="1"/>
  <c r="UW16" i="8"/>
  <c r="UW17" i="8" s="1"/>
  <c r="EX16" i="8"/>
  <c r="EX17" i="8" s="1"/>
  <c r="OT16" i="8"/>
  <c r="OT17" i="8" s="1"/>
  <c r="BW16" i="8"/>
  <c r="BW17" i="8" s="1"/>
  <c r="LS16" i="8"/>
  <c r="LS17" i="8" s="1"/>
  <c r="CA16" i="8"/>
  <c r="CA17" i="8" s="1"/>
  <c r="GF16" i="8"/>
  <c r="GF17" i="8" s="1"/>
  <c r="QB16" i="8"/>
  <c r="QB17" i="8" s="1"/>
  <c r="JI16" i="8"/>
  <c r="JI17" i="8" s="1"/>
  <c r="TE16" i="8"/>
  <c r="TE17" i="8" s="1"/>
  <c r="DV16" i="8"/>
  <c r="DV17" i="8" s="1"/>
  <c r="NR16" i="8"/>
  <c r="NR17" i="8" s="1"/>
  <c r="XN16" i="8"/>
  <c r="XN17" i="8" s="1"/>
  <c r="GZ16" i="8"/>
  <c r="GZ17" i="8" s="1"/>
  <c r="QV16" i="8"/>
  <c r="QV17" i="8" s="1"/>
  <c r="AG16" i="8"/>
  <c r="AG17" i="8" s="1"/>
  <c r="KC16" i="8"/>
  <c r="KC17" i="8" s="1"/>
  <c r="TY16" i="8"/>
  <c r="TY17" i="8" s="1"/>
  <c r="YE16" i="8"/>
  <c r="YE17" i="8" s="1"/>
  <c r="RN16" i="8"/>
  <c r="RN17" i="8" s="1"/>
  <c r="QU16" i="8"/>
  <c r="QU17" i="8" s="1"/>
  <c r="KD16" i="8"/>
  <c r="KD17" i="8" s="1"/>
  <c r="AC16" i="8"/>
  <c r="AC17" i="8" s="1"/>
  <c r="EL16" i="8"/>
  <c r="EL17" i="8" s="1"/>
  <c r="HP16" i="8"/>
  <c r="HP17" i="8" s="1"/>
  <c r="KS16" i="8"/>
  <c r="KS17" i="8" s="1"/>
  <c r="KT16" i="8"/>
  <c r="KT17" i="8" s="1"/>
  <c r="CS16" i="8"/>
  <c r="CS17" i="8" s="1"/>
  <c r="ZN16" i="8"/>
  <c r="ZN17" i="8" s="1"/>
  <c r="SW16" i="8"/>
  <c r="SW17" i="8" s="1"/>
  <c r="FO16" i="8"/>
  <c r="FO17" i="8" s="1"/>
  <c r="JF16" i="8"/>
  <c r="JF17" i="8" s="1"/>
  <c r="EO16" i="8"/>
  <c r="EO17" i="8" s="1"/>
  <c r="HD16" i="8"/>
  <c r="HD17" i="8" s="1"/>
  <c r="LM16" i="8"/>
  <c r="LM17" i="8" s="1"/>
  <c r="DN16" i="8"/>
  <c r="DN17" i="8" s="1"/>
  <c r="ZB16" i="8"/>
  <c r="ZB17" i="8" s="1"/>
  <c r="KY16" i="8"/>
  <c r="KY17" i="8" s="1"/>
  <c r="EF16" i="8"/>
  <c r="EF17" i="8" s="1"/>
  <c r="XX16" i="8"/>
  <c r="XX17" i="8" s="1"/>
  <c r="GC16" i="8"/>
  <c r="GC17" i="8" s="1"/>
  <c r="VM16" i="8"/>
  <c r="VM17" i="8" s="1"/>
  <c r="FN16" i="8"/>
  <c r="FN17" i="8" s="1"/>
  <c r="PJ16" i="8"/>
  <c r="PJ17" i="8" s="1"/>
  <c r="CM16" i="8"/>
  <c r="CM17" i="8" s="1"/>
  <c r="MI16" i="8"/>
  <c r="MI17" i="8" s="1"/>
  <c r="DW16" i="8"/>
  <c r="DW17" i="8" s="1"/>
  <c r="GV16" i="8"/>
  <c r="GV17" i="8" s="1"/>
  <c r="JY16" i="8"/>
  <c r="JY17" i="8" s="1"/>
  <c r="OH16" i="8"/>
  <c r="OH17" i="8" s="1"/>
  <c r="RL16" i="8"/>
  <c r="RL17" i="8" s="1"/>
  <c r="UO16" i="8"/>
  <c r="UO17" i="8" s="1"/>
  <c r="SA16" i="8"/>
  <c r="SA17" i="8" s="1"/>
  <c r="XA16" i="8"/>
  <c r="XA17" i="8" s="1"/>
  <c r="YJ16" i="8"/>
  <c r="YJ17" i="8" s="1"/>
  <c r="YA16" i="8"/>
  <c r="YA17" i="8" s="1"/>
  <c r="AB16" i="8"/>
  <c r="AB17" i="8" s="1"/>
  <c r="RJ16" i="8"/>
  <c r="RJ17" i="8" s="1"/>
  <c r="XQ16" i="8"/>
  <c r="XQ17" i="8" s="1"/>
  <c r="UJ16" i="8"/>
  <c r="UJ17" i="8" s="1"/>
  <c r="QX16" i="8"/>
  <c r="QX17" i="8" s="1"/>
  <c r="HT16" i="8"/>
  <c r="HT17" i="8" s="1"/>
  <c r="NY16" i="8"/>
  <c r="NY17" i="8" s="1"/>
  <c r="FZ16" i="8"/>
  <c r="FZ17" i="8" s="1"/>
  <c r="XM16" i="8"/>
  <c r="XM17" i="8" s="1"/>
  <c r="NK16" i="8"/>
  <c r="NK17" i="8" s="1"/>
  <c r="GR16" i="8"/>
  <c r="GR17" i="8" s="1"/>
  <c r="VN16" i="8"/>
  <c r="VN17" i="8" s="1"/>
  <c r="IO16" i="8"/>
  <c r="IO17" i="8" s="1"/>
  <c r="WC16" i="8"/>
  <c r="WC17" i="8" s="1"/>
  <c r="GD16" i="8"/>
  <c r="GD17" i="8" s="1"/>
  <c r="PZ16" i="8"/>
  <c r="PZ17" i="8" s="1"/>
  <c r="DC16" i="8"/>
  <c r="DC17" i="8" s="1"/>
  <c r="MY16" i="8"/>
  <c r="MY17" i="8" s="1"/>
  <c r="FS16" i="8"/>
  <c r="FS17" i="8" s="1"/>
  <c r="HL16" i="8"/>
  <c r="HL17" i="8" s="1"/>
  <c r="RH16" i="8"/>
  <c r="RH17" i="8" s="1"/>
  <c r="AS16" i="8"/>
  <c r="AS17" i="8" s="1"/>
  <c r="KO16" i="8"/>
  <c r="KO17" i="8" s="1"/>
  <c r="UK16" i="8"/>
  <c r="UK17" i="8" s="1"/>
  <c r="FB16" i="8"/>
  <c r="FB17" i="8" s="1"/>
  <c r="OX16" i="8"/>
  <c r="OX17" i="8" s="1"/>
  <c r="YT16" i="8"/>
  <c r="YT17" i="8" s="1"/>
  <c r="IF16" i="8"/>
  <c r="IF17" i="8" s="1"/>
  <c r="SB16" i="8"/>
  <c r="SB17" i="8" s="1"/>
  <c r="BM16" i="8"/>
  <c r="BM17" i="8" s="1"/>
  <c r="LI16" i="8"/>
  <c r="LI17" i="8" s="1"/>
  <c r="VE16" i="8"/>
  <c r="VE17" i="8" s="1"/>
  <c r="YH16" i="8"/>
  <c r="YH17" i="8" s="1"/>
  <c r="DZ16" i="8"/>
  <c r="DZ17" i="8" s="1"/>
  <c r="WL16" i="8"/>
  <c r="WL17" i="8" s="1"/>
  <c r="SD16" i="8"/>
  <c r="SD17" i="8" s="1"/>
  <c r="BI16" i="8"/>
  <c r="BI17" i="8" s="1"/>
  <c r="VA16" i="8"/>
  <c r="VA17" i="8" s="1"/>
  <c r="PN16" i="8"/>
  <c r="PN17" i="8" s="1"/>
  <c r="IV16" i="8"/>
  <c r="IV17" i="8" s="1"/>
  <c r="CC16" i="8"/>
  <c r="CC17" i="8" s="1"/>
  <c r="VU16" i="8"/>
  <c r="VU17" i="8" s="1"/>
  <c r="TJ16" i="8"/>
  <c r="TJ17" i="8" s="1"/>
  <c r="XO16" i="8"/>
  <c r="XO17" i="8" s="1"/>
  <c r="FF16" i="8"/>
  <c r="FF17" i="8" s="1"/>
  <c r="OI16" i="8"/>
  <c r="OI17" i="8" s="1"/>
  <c r="GE16" i="8"/>
  <c r="GE17" i="8" s="1"/>
  <c r="BL16" i="8"/>
  <c r="BL17" i="8" s="1"/>
  <c r="QZ16" i="8"/>
  <c r="QZ17" i="8" s="1"/>
  <c r="OO16" i="8"/>
  <c r="OO17" i="8" s="1"/>
  <c r="GP16" i="8"/>
  <c r="GP17" i="8" s="1"/>
  <c r="ZI16" i="8"/>
  <c r="ZI17" i="8" s="1"/>
  <c r="OA16" i="8"/>
  <c r="OA17" i="8" s="1"/>
  <c r="HH16" i="8"/>
  <c r="HH17" i="8" s="1"/>
  <c r="WT16" i="8"/>
  <c r="WT17" i="8" s="1"/>
  <c r="JE16" i="8"/>
  <c r="JE17" i="8" s="1"/>
  <c r="WS16" i="8"/>
  <c r="WS17" i="8" s="1"/>
  <c r="GT16" i="8"/>
  <c r="GT17" i="8" s="1"/>
  <c r="QP16" i="8"/>
  <c r="QP17" i="8" s="1"/>
  <c r="DS16" i="8"/>
  <c r="DS17" i="8" s="1"/>
  <c r="NO16" i="8"/>
  <c r="NO17" i="8" s="1"/>
  <c r="JK16" i="8"/>
  <c r="JK17" i="8" s="1"/>
  <c r="IB16" i="8"/>
  <c r="IB17" i="8" s="1"/>
  <c r="RX16" i="8"/>
  <c r="RX17" i="8" s="1"/>
  <c r="LE16" i="8"/>
  <c r="LE17" i="8" s="1"/>
  <c r="FR16" i="8"/>
  <c r="FR17" i="8" s="1"/>
  <c r="ZJ16" i="8"/>
  <c r="ZJ17" i="8" s="1"/>
  <c r="SR16" i="8"/>
  <c r="SR17" i="8" s="1"/>
  <c r="LY16" i="8"/>
  <c r="LY17" i="8" s="1"/>
  <c r="EP16" i="8"/>
  <c r="EP17" i="8" s="1"/>
  <c r="NE16" i="8"/>
  <c r="NE17" i="8" s="1"/>
  <c r="IP16" i="8"/>
  <c r="IP17" i="8" s="1"/>
  <c r="WW16" i="8"/>
  <c r="WW17" i="8" s="1"/>
  <c r="DU16" i="8"/>
  <c r="DU17" i="8" s="1"/>
  <c r="RP16" i="8"/>
  <c r="RP17" i="8" s="1"/>
  <c r="RA16" i="8"/>
  <c r="RA17" i="8" s="1"/>
  <c r="JB16" i="8"/>
  <c r="JB17" i="8" s="1"/>
  <c r="FC16" i="8"/>
  <c r="FC17" i="8" s="1"/>
  <c r="QM16" i="8"/>
  <c r="QM17" i="8" s="1"/>
  <c r="JT16" i="8"/>
  <c r="JT17" i="8" s="1"/>
  <c r="TC16" i="8"/>
  <c r="TC17" i="8" s="1"/>
  <c r="LQ16" i="8"/>
  <c r="LQ17" i="8" s="1"/>
  <c r="XI16" i="8"/>
  <c r="XI17" i="8" s="1"/>
  <c r="HJ16" i="8"/>
  <c r="HJ17" i="8" s="1"/>
  <c r="RF16" i="8"/>
  <c r="RF17" i="8" s="1"/>
  <c r="EI16" i="8"/>
  <c r="EI17" i="8" s="1"/>
  <c r="OE16" i="8"/>
  <c r="OE17" i="8" s="1"/>
  <c r="LW16" i="8"/>
  <c r="LW17" i="8" s="1"/>
  <c r="IR16" i="8"/>
  <c r="IR17" i="8" s="1"/>
  <c r="SN16" i="8"/>
  <c r="SN17" i="8" s="1"/>
  <c r="BY16" i="8"/>
  <c r="BY17" i="8" s="1"/>
  <c r="LU16" i="8"/>
  <c r="LU17" i="8" s="1"/>
  <c r="VQ16" i="8"/>
  <c r="VQ17" i="8" s="1"/>
  <c r="GH16" i="8"/>
  <c r="GH17" i="8" s="1"/>
  <c r="QD16" i="8"/>
  <c r="QD17" i="8" s="1"/>
  <c r="P16" i="8"/>
  <c r="P17" i="8" s="1"/>
  <c r="JL16" i="8"/>
  <c r="JL17" i="8" s="1"/>
  <c r="TH16" i="8"/>
  <c r="TH17" i="8" s="1"/>
  <c r="MO16" i="8"/>
  <c r="MO17" i="8" s="1"/>
  <c r="SI16" i="8"/>
  <c r="SI17" i="8" s="1"/>
  <c r="NM16" i="8"/>
  <c r="NM17" i="8" s="1"/>
  <c r="SL16" i="8"/>
  <c r="SL17" i="8" s="1"/>
  <c r="NA16" i="8"/>
  <c r="NA17" i="8" s="1"/>
  <c r="KR16" i="8"/>
  <c r="KR17" i="8" s="1"/>
  <c r="ID16" i="8"/>
  <c r="ID17" i="8" s="1"/>
  <c r="XD16" i="8"/>
  <c r="XD17" i="8" s="1"/>
  <c r="SG16" i="8"/>
  <c r="SG17" i="8" s="1"/>
  <c r="KH16" i="8"/>
  <c r="KH17" i="8" s="1"/>
  <c r="KQ16" i="8"/>
  <c r="KQ17" i="8" s="1"/>
  <c r="RS16" i="8"/>
  <c r="RS17" i="8" s="1"/>
  <c r="KZ16" i="8"/>
  <c r="KZ17" i="8" s="1"/>
  <c r="WE16" i="8"/>
  <c r="WE17" i="8" s="1"/>
  <c r="MW16" i="8"/>
  <c r="MW17" i="8" s="1"/>
  <c r="XY16" i="8"/>
  <c r="XY17" i="8" s="1"/>
  <c r="HZ16" i="8"/>
  <c r="HZ17" i="8" s="1"/>
  <c r="RV16" i="8"/>
  <c r="RV17" i="8" s="1"/>
  <c r="EY16" i="8"/>
  <c r="EY17" i="8" s="1"/>
  <c r="OU16" i="8"/>
  <c r="OU17" i="8" s="1"/>
  <c r="NS16" i="8"/>
  <c r="NS17" i="8" s="1"/>
  <c r="JH16" i="8"/>
  <c r="JH17" i="8" s="1"/>
  <c r="TD16" i="8"/>
  <c r="TD17" i="8" s="1"/>
  <c r="CO16" i="8"/>
  <c r="CO17" i="8" s="1"/>
  <c r="MK16" i="8"/>
  <c r="MK17" i="8" s="1"/>
  <c r="WG16" i="8"/>
  <c r="WG17" i="8" s="1"/>
  <c r="GX16" i="8"/>
  <c r="GX17" i="8" s="1"/>
  <c r="QT16" i="8"/>
  <c r="QT17" i="8" s="1"/>
  <c r="AF16" i="8"/>
  <c r="AF17" i="8" s="1"/>
  <c r="KB16" i="8"/>
  <c r="KB17" i="8" s="1"/>
  <c r="TX16" i="8"/>
  <c r="TX17" i="8" s="1"/>
  <c r="DI16" i="8"/>
  <c r="DI17" i="8" s="1"/>
  <c r="YU16" i="8"/>
  <c r="YU17" i="8" s="1"/>
  <c r="MM16" i="8"/>
  <c r="MM17" i="8" s="1"/>
  <c r="LP16" i="8"/>
  <c r="LP17" i="8" s="1"/>
  <c r="YO16" i="8"/>
  <c r="YO17" i="8" s="1"/>
  <c r="JX16" i="8"/>
  <c r="JX17" i="8" s="1"/>
  <c r="HN16" i="8"/>
  <c r="HN17" i="8" s="1"/>
  <c r="DY16" i="8"/>
  <c r="DY17" i="8" s="1"/>
  <c r="YC16" i="8"/>
  <c r="YC17" i="8" s="1"/>
  <c r="GL16" i="8"/>
  <c r="GL17" i="8" s="1"/>
  <c r="BA16" i="8"/>
  <c r="BA17" i="8" s="1"/>
  <c r="US16" i="8"/>
  <c r="US17" i="8" s="1"/>
  <c r="MT16" i="8"/>
  <c r="MT17" i="8" s="1"/>
  <c r="AM16" i="8"/>
  <c r="AM17" i="8" s="1"/>
  <c r="UE16" i="8"/>
  <c r="UE17" i="8" s="1"/>
  <c r="NL16" i="8"/>
  <c r="NL17" i="8" s="1"/>
  <c r="CQ16" i="8"/>
  <c r="CQ17" i="8" s="1"/>
  <c r="PI16" i="8"/>
  <c r="PI17" i="8" s="1"/>
  <c r="Z16" i="8"/>
  <c r="Z17" i="8" s="1"/>
  <c r="JV16" i="8"/>
  <c r="JV17" i="8" s="1"/>
  <c r="TR16" i="8"/>
  <c r="TR17" i="8" s="1"/>
  <c r="GU16" i="8"/>
  <c r="GU17" i="8" s="1"/>
  <c r="RG16" i="8"/>
  <c r="RG17" i="8" s="1"/>
  <c r="BH16" i="8"/>
  <c r="BH17" i="8" s="1"/>
  <c r="LD16" i="8"/>
  <c r="LD17" i="8" s="1"/>
  <c r="UZ16" i="8"/>
  <c r="UZ17" i="8" s="1"/>
  <c r="EK16" i="8"/>
  <c r="EK17" i="8" s="1"/>
  <c r="OG16" i="8"/>
  <c r="OG17" i="8" s="1"/>
  <c r="HO16" i="8"/>
  <c r="HO17" i="8" s="1"/>
  <c r="IT16" i="8"/>
  <c r="IT17" i="8" s="1"/>
  <c r="SP16" i="8"/>
  <c r="SP17" i="8" s="1"/>
  <c r="CB16" i="8"/>
  <c r="CB17" i="8" s="1"/>
  <c r="LX16" i="8"/>
  <c r="LX17" i="8" s="1"/>
  <c r="VT16" i="8"/>
  <c r="VT17" i="8" s="1"/>
  <c r="FE16" i="8"/>
  <c r="FE17" i="8" s="1"/>
  <c r="PA16" i="8"/>
  <c r="PA17" i="8" s="1"/>
  <c r="YW16" i="8"/>
  <c r="YW17" i="8" s="1"/>
  <c r="YX16" i="8"/>
  <c r="YX17" i="8" s="1"/>
  <c r="QE16" i="8"/>
  <c r="QE17" i="8" s="1"/>
  <c r="SQ16" i="8"/>
  <c r="SQ17" i="8" s="1"/>
  <c r="TB16" i="8"/>
  <c r="TB17" i="8" s="1"/>
  <c r="YG16" i="8"/>
  <c r="YG17" i="8" s="1"/>
  <c r="DN37" i="8"/>
  <c r="DN38" i="8" s="1"/>
  <c r="NJ37" i="8"/>
  <c r="NJ38" i="8" s="1"/>
  <c r="XF37" i="8"/>
  <c r="XF38" i="8" s="1"/>
  <c r="BW37" i="8"/>
  <c r="BW38" i="8" s="1"/>
  <c r="ID37" i="8"/>
  <c r="ID38" i="8" s="1"/>
  <c r="SQ37" i="8"/>
  <c r="SQ38" i="8" s="1"/>
  <c r="DK37" i="8"/>
  <c r="DK38" i="8" s="1"/>
  <c r="OC37" i="8"/>
  <c r="OC38" i="8" s="1"/>
  <c r="YP37" i="8"/>
  <c r="YP38" i="8" s="1"/>
  <c r="JN37" i="8"/>
  <c r="JN38" i="8" s="1"/>
  <c r="UA37" i="8"/>
  <c r="UA38" i="8" s="1"/>
  <c r="EZ37" i="8"/>
  <c r="EZ38" i="8" s="1"/>
  <c r="PM37" i="8"/>
  <c r="PM38" i="8" s="1"/>
  <c r="T37" i="8"/>
  <c r="T38" i="8" s="1"/>
  <c r="KY37" i="8"/>
  <c r="KY38" i="8" s="1"/>
  <c r="VL37" i="8"/>
  <c r="VL38" i="8" s="1"/>
  <c r="GJ37" i="8"/>
  <c r="GJ38" i="8" s="1"/>
  <c r="QW37" i="8"/>
  <c r="QW38" i="8" s="1"/>
  <c r="BK37" i="8"/>
  <c r="BK38" i="8" s="1"/>
  <c r="MI37" i="8"/>
  <c r="MI38" i="8" s="1"/>
  <c r="WV37" i="8"/>
  <c r="WV38" i="8" s="1"/>
  <c r="HT37" i="8"/>
  <c r="HT38" i="8" s="1"/>
  <c r="SG37" i="8"/>
  <c r="SG38" i="8" s="1"/>
  <c r="CZ37" i="8"/>
  <c r="CZ38" i="8" s="1"/>
  <c r="NS37" i="8"/>
  <c r="NS38" i="8" s="1"/>
  <c r="YF37" i="8"/>
  <c r="YF38" i="8" s="1"/>
  <c r="JE37" i="8"/>
  <c r="JE38" i="8" s="1"/>
  <c r="TR37" i="8"/>
  <c r="TR38" i="8" s="1"/>
  <c r="EO37" i="8"/>
  <c r="EO38" i="8" s="1"/>
  <c r="PC37" i="8"/>
  <c r="PC38" i="8" s="1"/>
  <c r="AD37" i="8"/>
  <c r="AD38" i="8" s="1"/>
  <c r="LF37" i="8"/>
  <c r="LF38" i="8" s="1"/>
  <c r="VS37" i="8"/>
  <c r="VS38" i="8" s="1"/>
  <c r="HI37" i="8"/>
  <c r="HI38" i="8" s="1"/>
  <c r="RV37" i="8"/>
  <c r="RV38" i="8" s="1"/>
  <c r="CN37" i="8"/>
  <c r="CN38" i="8" s="1"/>
  <c r="NG37" i="8"/>
  <c r="NG38" i="8" s="1"/>
  <c r="AZ37" i="8"/>
  <c r="AZ38" i="8" s="1"/>
  <c r="LZ37" i="8"/>
  <c r="LZ38" i="8" s="1"/>
  <c r="WM37" i="8"/>
  <c r="WM38" i="8" s="1"/>
  <c r="HL37" i="8"/>
  <c r="HL38" i="8" s="1"/>
  <c r="WL37" i="8"/>
  <c r="WL38" i="8" s="1"/>
  <c r="ZC37" i="8"/>
  <c r="ZC38" i="8" s="1"/>
  <c r="ED37" i="8"/>
  <c r="ED38" i="8" s="1"/>
  <c r="NZ37" i="8"/>
  <c r="NZ38" i="8" s="1"/>
  <c r="XV37" i="8"/>
  <c r="XV38" i="8" s="1"/>
  <c r="CM37" i="8"/>
  <c r="CM38" i="8" s="1"/>
  <c r="IU37" i="8"/>
  <c r="IU38" i="8" s="1"/>
  <c r="TH37" i="8"/>
  <c r="TH38" i="8" s="1"/>
  <c r="EE37" i="8"/>
  <c r="EE38" i="8" s="1"/>
  <c r="OT37" i="8"/>
  <c r="OT38" i="8" s="1"/>
  <c r="ZG37" i="8"/>
  <c r="ZG38" i="8" s="1"/>
  <c r="KE37" i="8"/>
  <c r="KE38" i="8" s="1"/>
  <c r="UR37" i="8"/>
  <c r="UR38" i="8" s="1"/>
  <c r="FQ37" i="8"/>
  <c r="FQ38" i="8" s="1"/>
  <c r="QD37" i="8"/>
  <c r="QD38" i="8" s="1"/>
  <c r="AN37" i="8"/>
  <c r="AN38" i="8" s="1"/>
  <c r="LP37" i="8"/>
  <c r="LP38" i="8" s="1"/>
  <c r="WC37" i="8"/>
  <c r="WC38" i="8" s="1"/>
  <c r="HA37" i="8"/>
  <c r="HA38" i="8" s="1"/>
  <c r="RN37" i="8"/>
  <c r="RN38" i="8" s="1"/>
  <c r="CD37" i="8"/>
  <c r="CD38" i="8" s="1"/>
  <c r="MZ37" i="8"/>
  <c r="MZ38" i="8" s="1"/>
  <c r="XM37" i="8"/>
  <c r="XM38" i="8" s="1"/>
  <c r="IK37" i="8"/>
  <c r="IK38" i="8" s="1"/>
  <c r="SY37" i="8"/>
  <c r="SY38" i="8" s="1"/>
  <c r="DU37" i="8"/>
  <c r="DU38" i="8" s="1"/>
  <c r="OJ37" i="8"/>
  <c r="OJ38" i="8" s="1"/>
  <c r="YW37" i="8"/>
  <c r="YW38" i="8" s="1"/>
  <c r="JV37" i="8"/>
  <c r="JV38" i="8" s="1"/>
  <c r="UI37" i="8"/>
  <c r="UI38" i="8" s="1"/>
  <c r="FG37" i="8"/>
  <c r="FG38" i="8" s="1"/>
  <c r="PT37" i="8"/>
  <c r="PT38" i="8" s="1"/>
  <c r="AW37" i="8"/>
  <c r="AW38" i="8" s="1"/>
  <c r="LW37" i="8"/>
  <c r="LW38" i="8" s="1"/>
  <c r="WJ37" i="8"/>
  <c r="WJ38" i="8" s="1"/>
  <c r="HZ37" i="8"/>
  <c r="HZ38" i="8" s="1"/>
  <c r="SM37" i="8"/>
  <c r="SM38" i="8" s="1"/>
  <c r="DG37" i="8"/>
  <c r="DG38" i="8" s="1"/>
  <c r="NX37" i="8"/>
  <c r="NX38" i="8" s="1"/>
  <c r="BT37" i="8"/>
  <c r="BT38" i="8" s="1"/>
  <c r="MQ37" i="8"/>
  <c r="MQ38" i="8" s="1"/>
  <c r="XD37" i="8"/>
  <c r="XD38" i="8" s="1"/>
  <c r="RY37" i="8"/>
  <c r="RY38" i="8" s="1"/>
  <c r="MR37" i="8"/>
  <c r="MR38" i="8" s="1"/>
  <c r="ET37" i="8"/>
  <c r="ET38" i="8" s="1"/>
  <c r="OP37" i="8"/>
  <c r="OP38" i="8" s="1"/>
  <c r="YL37" i="8"/>
  <c r="YL38" i="8" s="1"/>
  <c r="DC37" i="8"/>
  <c r="DC38" i="8" s="1"/>
  <c r="JL37" i="8"/>
  <c r="JL38" i="8" s="1"/>
  <c r="TY37" i="8"/>
  <c r="TY38" i="8" s="1"/>
  <c r="EW37" i="8"/>
  <c r="EW38" i="8" s="1"/>
  <c r="PK37" i="8"/>
  <c r="PK38" i="8" s="1"/>
  <c r="R37" i="8"/>
  <c r="R38" i="8" s="1"/>
  <c r="KV37" i="8"/>
  <c r="KV38" i="8" s="1"/>
  <c r="VI37" i="8"/>
  <c r="VI38" i="8" s="1"/>
  <c r="GH37" i="8"/>
  <c r="GH38" i="8" s="1"/>
  <c r="QU37" i="8"/>
  <c r="QU38" i="8" s="1"/>
  <c r="BI37" i="8"/>
  <c r="BI38" i="8" s="1"/>
  <c r="MG37" i="8"/>
  <c r="MG38" i="8" s="1"/>
  <c r="WT37" i="8"/>
  <c r="WT38" i="8" s="1"/>
  <c r="HR37" i="8"/>
  <c r="HR38" i="8" s="1"/>
  <c r="SE37" i="8"/>
  <c r="SE38" i="8" s="1"/>
  <c r="CW37" i="8"/>
  <c r="CW38" i="8" s="1"/>
  <c r="NQ37" i="8"/>
  <c r="NQ38" i="8" s="1"/>
  <c r="YD37" i="8"/>
  <c r="YD38" i="8" s="1"/>
  <c r="JC37" i="8"/>
  <c r="JC38" i="8" s="1"/>
  <c r="TP37" i="8"/>
  <c r="TP38" i="8" s="1"/>
  <c r="EM37" i="8"/>
  <c r="EM38" i="8" s="1"/>
  <c r="PA37" i="8"/>
  <c r="PA38" i="8" s="1"/>
  <c r="ZN37" i="8"/>
  <c r="ZN38" i="8" s="1"/>
  <c r="KM37" i="8"/>
  <c r="KM38" i="8" s="1"/>
  <c r="UZ37" i="8"/>
  <c r="UZ38" i="8" s="1"/>
  <c r="FX37" i="8"/>
  <c r="FX38" i="8" s="1"/>
  <c r="QK37" i="8"/>
  <c r="QK38" i="8" s="1"/>
  <c r="BP37" i="8"/>
  <c r="BP38" i="8" s="1"/>
  <c r="MN37" i="8"/>
  <c r="MN38" i="8" s="1"/>
  <c r="XA37" i="8"/>
  <c r="XA38" i="8" s="1"/>
  <c r="IQ37" i="8"/>
  <c r="IQ38" i="8" s="1"/>
  <c r="TD37" i="8"/>
  <c r="TD38" i="8" s="1"/>
  <c r="DZ37" i="8"/>
  <c r="DZ38" i="8" s="1"/>
  <c r="OO37" i="8"/>
  <c r="OO38" i="8" s="1"/>
  <c r="CO37" i="8"/>
  <c r="CO38" i="8" s="1"/>
  <c r="NH37" i="8"/>
  <c r="NH38" i="8" s="1"/>
  <c r="XU37" i="8"/>
  <c r="XU38" i="8" s="1"/>
  <c r="ZE37" i="8"/>
  <c r="ZE38" i="8" s="1"/>
  <c r="WN37" i="8"/>
  <c r="WN38" i="8" s="1"/>
  <c r="FJ37" i="8"/>
  <c r="FJ38" i="8" s="1"/>
  <c r="PF37" i="8"/>
  <c r="PF38" i="8" s="1"/>
  <c r="ZB37" i="8"/>
  <c r="ZB38" i="8" s="1"/>
  <c r="DS37" i="8"/>
  <c r="DS38" i="8" s="1"/>
  <c r="KC37" i="8"/>
  <c r="KC38" i="8" s="1"/>
  <c r="UP37" i="8"/>
  <c r="UP38" i="8" s="1"/>
  <c r="FO37" i="8"/>
  <c r="FO38" i="8" s="1"/>
  <c r="QB37" i="8"/>
  <c r="QB38" i="8" s="1"/>
  <c r="AK37" i="8"/>
  <c r="AK38" i="8" s="1"/>
  <c r="LM37" i="8"/>
  <c r="LM38" i="8" s="1"/>
  <c r="WA37" i="8"/>
  <c r="WA38" i="8" s="1"/>
  <c r="GY37" i="8"/>
  <c r="GY38" i="8" s="1"/>
  <c r="RL37" i="8"/>
  <c r="RL38" i="8" s="1"/>
  <c r="CB37" i="8"/>
  <c r="CB38" i="8" s="1"/>
  <c r="MX37" i="8"/>
  <c r="MX38" i="8" s="1"/>
  <c r="XK37" i="8"/>
  <c r="XK38" i="8" s="1"/>
  <c r="II37" i="8"/>
  <c r="II38" i="8" s="1"/>
  <c r="SV37" i="8"/>
  <c r="SV38" i="8" s="1"/>
  <c r="DQ37" i="8"/>
  <c r="DQ38" i="8" s="1"/>
  <c r="OH37" i="8"/>
  <c r="OH38" i="8" s="1"/>
  <c r="YU37" i="8"/>
  <c r="YU38" i="8" s="1"/>
  <c r="JT37" i="8"/>
  <c r="JT38" i="8" s="1"/>
  <c r="UG37" i="8"/>
  <c r="UG38" i="8" s="1"/>
  <c r="FE37" i="8"/>
  <c r="FE38" i="8" s="1"/>
  <c r="PR37" i="8"/>
  <c r="PR38" i="8" s="1"/>
  <c r="AB37" i="8"/>
  <c r="AB38" i="8" s="1"/>
  <c r="LD37" i="8"/>
  <c r="LD38" i="8" s="1"/>
  <c r="VQ37" i="8"/>
  <c r="VQ38" i="8" s="1"/>
  <c r="GO37" i="8"/>
  <c r="GO38" i="8" s="1"/>
  <c r="RC37" i="8"/>
  <c r="RC38" i="8" s="1"/>
  <c r="FZ37" i="8"/>
  <c r="FZ38" i="8" s="1"/>
  <c r="PV37" i="8"/>
  <c r="PV38" i="8" s="1"/>
  <c r="Z37" i="8"/>
  <c r="Z38" i="8" s="1"/>
  <c r="P37" i="8"/>
  <c r="P38" i="8" s="1"/>
  <c r="KT37" i="8"/>
  <c r="KT38" i="8" s="1"/>
  <c r="VG37" i="8"/>
  <c r="VG38" i="8" s="1"/>
  <c r="GF37" i="8"/>
  <c r="GF38" i="8" s="1"/>
  <c r="QS37" i="8"/>
  <c r="QS38" i="8" s="1"/>
  <c r="BE37" i="8"/>
  <c r="BE38" i="8" s="1"/>
  <c r="ME37" i="8"/>
  <c r="ME38" i="8" s="1"/>
  <c r="WR37" i="8"/>
  <c r="WR38" i="8" s="1"/>
  <c r="HP37" i="8"/>
  <c r="HP38" i="8" s="1"/>
  <c r="SC37" i="8"/>
  <c r="SC38" i="8" s="1"/>
  <c r="CU37" i="8"/>
  <c r="CU38" i="8" s="1"/>
  <c r="NO37" i="8"/>
  <c r="NO38" i="8" s="1"/>
  <c r="YB37" i="8"/>
  <c r="YB38" i="8" s="1"/>
  <c r="IZ37" i="8"/>
  <c r="IZ38" i="8" s="1"/>
  <c r="TM37" i="8"/>
  <c r="TM38" i="8" s="1"/>
  <c r="EK37" i="8"/>
  <c r="EK38" i="8" s="1"/>
  <c r="OY37" i="8"/>
  <c r="OY38" i="8" s="1"/>
  <c r="ZL37" i="8"/>
  <c r="ZL38" i="8" s="1"/>
  <c r="KK37" i="8"/>
  <c r="KK38" i="8" s="1"/>
  <c r="UX37" i="8"/>
  <c r="UX38" i="8" s="1"/>
  <c r="FV37" i="8"/>
  <c r="FV38" i="8" s="1"/>
  <c r="QI37" i="8"/>
  <c r="QI38" i="8" s="1"/>
  <c r="AU37" i="8"/>
  <c r="AU38" i="8" s="1"/>
  <c r="LU37" i="8"/>
  <c r="LU38" i="8" s="1"/>
  <c r="WH37" i="8"/>
  <c r="WH38" i="8" s="1"/>
  <c r="HG37" i="8"/>
  <c r="HG38" i="8" s="1"/>
  <c r="RT37" i="8"/>
  <c r="RT38" i="8" s="1"/>
  <c r="GP37" i="8"/>
  <c r="GP38" i="8" s="1"/>
  <c r="QL37" i="8"/>
  <c r="QL38" i="8" s="1"/>
  <c r="AP37" i="8"/>
  <c r="AP38" i="8" s="1"/>
  <c r="AI37" i="8"/>
  <c r="AI38" i="8" s="1"/>
  <c r="LK37" i="8"/>
  <c r="LK38" i="8" s="1"/>
  <c r="VX37" i="8"/>
  <c r="VX38" i="8" s="1"/>
  <c r="GW37" i="8"/>
  <c r="GW38" i="8" s="1"/>
  <c r="RJ37" i="8"/>
  <c r="RJ38" i="8" s="1"/>
  <c r="BZ37" i="8"/>
  <c r="BZ38" i="8" s="1"/>
  <c r="MV37" i="8"/>
  <c r="MV38" i="8" s="1"/>
  <c r="XI37" i="8"/>
  <c r="XI38" i="8" s="1"/>
  <c r="IG37" i="8"/>
  <c r="IG38" i="8" s="1"/>
  <c r="ST37" i="8"/>
  <c r="ST38" i="8" s="1"/>
  <c r="DO37" i="8"/>
  <c r="DO38" i="8" s="1"/>
  <c r="OF37" i="8"/>
  <c r="OF38" i="8" s="1"/>
  <c r="YS37" i="8"/>
  <c r="YS38" i="8" s="1"/>
  <c r="JQ37" i="8"/>
  <c r="JQ38" i="8" s="1"/>
  <c r="UE37" i="8"/>
  <c r="UE38" i="8" s="1"/>
  <c r="FC37" i="8"/>
  <c r="FC38" i="8" s="1"/>
  <c r="PP37" i="8"/>
  <c r="PP38" i="8" s="1"/>
  <c r="X37" i="8"/>
  <c r="X38" i="8" s="1"/>
  <c r="LB37" i="8"/>
  <c r="LB38" i="8" s="1"/>
  <c r="VO37" i="8"/>
  <c r="VO38" i="8" s="1"/>
  <c r="GM37" i="8"/>
  <c r="GM38" i="8" s="1"/>
  <c r="QZ37" i="8"/>
  <c r="QZ38" i="8" s="1"/>
  <c r="BN37" i="8"/>
  <c r="BN38" i="8" s="1"/>
  <c r="ML37" i="8"/>
  <c r="ML38" i="8" s="1"/>
  <c r="WY37" i="8"/>
  <c r="WY38" i="8" s="1"/>
  <c r="HX37" i="8"/>
  <c r="HX38" i="8" s="1"/>
  <c r="SK37" i="8"/>
  <c r="SK38" i="8" s="1"/>
  <c r="DX37" i="8"/>
  <c r="DX38" i="8" s="1"/>
  <c r="OM37" i="8"/>
  <c r="OM38" i="8" s="1"/>
  <c r="YZ37" i="8"/>
  <c r="YZ38" i="8" s="1"/>
  <c r="KP37" i="8"/>
  <c r="KP38" i="8" s="1"/>
  <c r="VC37" i="8"/>
  <c r="VC38" i="8" s="1"/>
  <c r="GB37" i="8"/>
  <c r="GB38" i="8" s="1"/>
  <c r="QO37" i="8"/>
  <c r="QO38" i="8" s="1"/>
  <c r="ES37" i="8"/>
  <c r="ES38" i="8" s="1"/>
  <c r="PH37" i="8"/>
  <c r="PH38" i="8" s="1"/>
  <c r="O37" i="8"/>
  <c r="O38" i="8" s="1"/>
  <c r="IT37" i="8"/>
  <c r="IT38" i="8" s="1"/>
  <c r="OA37" i="8"/>
  <c r="OA38" i="8" s="1"/>
  <c r="HF37" i="8"/>
  <c r="HF38" i="8" s="1"/>
  <c r="RB37" i="8"/>
  <c r="RB38" i="8" s="1"/>
  <c r="BF37" i="8"/>
  <c r="BF38" i="8" s="1"/>
  <c r="BC37" i="8"/>
  <c r="BC38" i="8" s="1"/>
  <c r="MB37" i="8"/>
  <c r="MB38" i="8" s="1"/>
  <c r="WO37" i="8"/>
  <c r="WO38" i="8" s="1"/>
  <c r="HN37" i="8"/>
  <c r="HN38" i="8" s="1"/>
  <c r="SA37" i="8"/>
  <c r="SA38" i="8" s="1"/>
  <c r="CS37" i="8"/>
  <c r="CS38" i="8" s="1"/>
  <c r="NM37" i="8"/>
  <c r="NM38" i="8" s="1"/>
  <c r="XZ37" i="8"/>
  <c r="XZ38" i="8" s="1"/>
  <c r="IX37" i="8"/>
  <c r="IX38" i="8" s="1"/>
  <c r="TK37" i="8"/>
  <c r="TK38" i="8" s="1"/>
  <c r="EI37" i="8"/>
  <c r="EI38" i="8" s="1"/>
  <c r="OW37" i="8"/>
  <c r="OW38" i="8" s="1"/>
  <c r="ZJ37" i="8"/>
  <c r="ZJ38" i="8" s="1"/>
  <c r="KI37" i="8"/>
  <c r="KI38" i="8" s="1"/>
  <c r="UV37" i="8"/>
  <c r="UV38" i="8" s="1"/>
  <c r="FT37" i="8"/>
  <c r="FT38" i="8" s="1"/>
  <c r="QG37" i="8"/>
  <c r="QG38" i="8" s="1"/>
  <c r="AS37" i="8"/>
  <c r="AS38" i="8" s="1"/>
  <c r="LS37" i="8"/>
  <c r="LS38" i="8" s="1"/>
  <c r="WF37" i="8"/>
  <c r="WF38" i="8" s="1"/>
  <c r="HD37" i="8"/>
  <c r="HD38" i="8" s="1"/>
  <c r="RQ37" i="8"/>
  <c r="RQ38" i="8" s="1"/>
  <c r="CG37" i="8"/>
  <c r="CG38" i="8" s="1"/>
  <c r="NC37" i="8"/>
  <c r="NC38" i="8" s="1"/>
  <c r="XP37" i="8"/>
  <c r="XP38" i="8" s="1"/>
  <c r="IO37" i="8"/>
  <c r="IO38" i="8" s="1"/>
  <c r="TB37" i="8"/>
  <c r="TB38" i="8" s="1"/>
  <c r="EP37" i="8"/>
  <c r="EP38" i="8" s="1"/>
  <c r="PD37" i="8"/>
  <c r="PD38" i="8" s="1"/>
  <c r="AE37" i="8"/>
  <c r="AE38" i="8" s="1"/>
  <c r="LG37" i="8"/>
  <c r="LG38" i="8" s="1"/>
  <c r="VT37" i="8"/>
  <c r="VT38" i="8" s="1"/>
  <c r="GS37" i="8"/>
  <c r="GS38" i="8" s="1"/>
  <c r="RF37" i="8"/>
  <c r="RF38" i="8" s="1"/>
  <c r="FL37" i="8"/>
  <c r="FL38" i="8" s="1"/>
  <c r="PY37" i="8"/>
  <c r="PY38" i="8" s="1"/>
  <c r="AH37" i="8"/>
  <c r="AH38" i="8" s="1"/>
  <c r="TG37" i="8"/>
  <c r="TG38" i="8" s="1"/>
  <c r="XE37" i="8"/>
  <c r="XE38" i="8" s="1"/>
  <c r="HV37" i="8"/>
  <c r="HV38" i="8" s="1"/>
  <c r="RR37" i="8"/>
  <c r="RR38" i="8" s="1"/>
  <c r="BV37" i="8"/>
  <c r="BV38" i="8" s="1"/>
  <c r="BX37" i="8"/>
  <c r="BX38" i="8" s="1"/>
  <c r="MS37" i="8"/>
  <c r="MS38" i="8" s="1"/>
  <c r="XG37" i="8"/>
  <c r="XG38" i="8" s="1"/>
  <c r="IE37" i="8"/>
  <c r="IE38" i="8" s="1"/>
  <c r="SR37" i="8"/>
  <c r="SR38" i="8" s="1"/>
  <c r="DL37" i="8"/>
  <c r="DL38" i="8" s="1"/>
  <c r="OD37" i="8"/>
  <c r="OD38" i="8" s="1"/>
  <c r="YQ37" i="8"/>
  <c r="YQ38" i="8" s="1"/>
  <c r="JO37" i="8"/>
  <c r="JO38" i="8" s="1"/>
  <c r="UB37" i="8"/>
  <c r="UB38" i="8" s="1"/>
  <c r="FA37" i="8"/>
  <c r="FA38" i="8" s="1"/>
  <c r="PN37" i="8"/>
  <c r="PN38" i="8" s="1"/>
  <c r="U37" i="8"/>
  <c r="U38" i="8" s="1"/>
  <c r="KZ37" i="8"/>
  <c r="KZ38" i="8" s="1"/>
  <c r="VM37" i="8"/>
  <c r="VM38" i="8" s="1"/>
  <c r="GK37" i="8"/>
  <c r="GK38" i="8" s="1"/>
  <c r="QX37" i="8"/>
  <c r="QX38" i="8" s="1"/>
  <c r="BL37" i="8"/>
  <c r="BL38" i="8" s="1"/>
  <c r="MJ37" i="8"/>
  <c r="MJ38" i="8" s="1"/>
  <c r="WW37" i="8"/>
  <c r="WW38" i="8" s="1"/>
  <c r="HU37" i="8"/>
  <c r="HU38" i="8" s="1"/>
  <c r="SI37" i="8"/>
  <c r="SI38" i="8" s="1"/>
  <c r="DA37" i="8"/>
  <c r="DA38" i="8" s="1"/>
  <c r="NT37" i="8"/>
  <c r="NT38" i="8" s="1"/>
  <c r="YG37" i="8"/>
  <c r="YG38" i="8" s="1"/>
  <c r="JF37" i="8"/>
  <c r="JF38" i="8" s="1"/>
  <c r="TS37" i="8"/>
  <c r="TS38" i="8" s="1"/>
  <c r="FH37" i="8"/>
  <c r="FH38" i="8" s="1"/>
  <c r="PU37" i="8"/>
  <c r="PU38" i="8" s="1"/>
  <c r="AX37" i="8"/>
  <c r="AX38" i="8" s="1"/>
  <c r="LX37" i="8"/>
  <c r="LX38" i="8" s="1"/>
  <c r="WK37" i="8"/>
  <c r="WK38" i="8" s="1"/>
  <c r="HJ37" i="8"/>
  <c r="HJ38" i="8" s="1"/>
  <c r="RW37" i="8"/>
  <c r="RW38" i="8" s="1"/>
  <c r="GC37" i="8"/>
  <c r="GC38" i="8" s="1"/>
  <c r="QP37" i="8"/>
  <c r="QP38" i="8" s="1"/>
  <c r="BA37" i="8"/>
  <c r="BA38" i="8" s="1"/>
  <c r="JK37" i="8"/>
  <c r="JK38" i="8" s="1"/>
  <c r="OR37" i="8"/>
  <c r="OR38" i="8" s="1"/>
  <c r="IL37" i="8"/>
  <c r="IL38" i="8" s="1"/>
  <c r="SH37" i="8"/>
  <c r="SH38" i="8" s="1"/>
  <c r="CL37" i="8"/>
  <c r="CL38" i="8" s="1"/>
  <c r="CQ37" i="8"/>
  <c r="CQ38" i="8" s="1"/>
  <c r="NK37" i="8"/>
  <c r="NK38" i="8" s="1"/>
  <c r="XX37" i="8"/>
  <c r="XX38" i="8" s="1"/>
  <c r="IV37" i="8"/>
  <c r="IV38" i="8" s="1"/>
  <c r="TI37" i="8"/>
  <c r="TI38" i="8" s="1"/>
  <c r="EF37" i="8"/>
  <c r="EF38" i="8" s="1"/>
  <c r="OU37" i="8"/>
  <c r="OU38" i="8" s="1"/>
  <c r="ZH37" i="8"/>
  <c r="ZH38" i="8" s="1"/>
  <c r="KF37" i="8"/>
  <c r="KF38" i="8" s="1"/>
  <c r="US37" i="8"/>
  <c r="US38" i="8" s="1"/>
  <c r="FR37" i="8"/>
  <c r="FR38" i="8" s="1"/>
  <c r="QE37" i="8"/>
  <c r="QE38" i="8" s="1"/>
  <c r="AO37" i="8"/>
  <c r="AO38" i="8" s="1"/>
  <c r="LQ37" i="8"/>
  <c r="LQ38" i="8" s="1"/>
  <c r="WD37" i="8"/>
  <c r="WD38" i="8" s="1"/>
  <c r="HB37" i="8"/>
  <c r="HB38" i="8" s="1"/>
  <c r="RO37" i="8"/>
  <c r="RO38" i="8" s="1"/>
  <c r="CE37" i="8"/>
  <c r="CE38" i="8" s="1"/>
  <c r="NA37" i="8"/>
  <c r="NA38" i="8" s="1"/>
  <c r="XN37" i="8"/>
  <c r="XN38" i="8" s="1"/>
  <c r="IM37" i="8"/>
  <c r="IM38" i="8" s="1"/>
  <c r="SZ37" i="8"/>
  <c r="SZ38" i="8" s="1"/>
  <c r="DV37" i="8"/>
  <c r="DV38" i="8" s="1"/>
  <c r="OK37" i="8"/>
  <c r="OK38" i="8" s="1"/>
  <c r="YX37" i="8"/>
  <c r="YX38" i="8" s="1"/>
  <c r="JW37" i="8"/>
  <c r="JW38" i="8" s="1"/>
  <c r="JB37" i="8"/>
  <c r="JB38" i="8" s="1"/>
  <c r="SX37" i="8"/>
  <c r="SX38" i="8" s="1"/>
  <c r="DB37" i="8"/>
  <c r="DB38" i="8" s="1"/>
  <c r="DJ37" i="8"/>
  <c r="DJ38" i="8" s="1"/>
  <c r="OB37" i="8"/>
  <c r="OB38" i="8" s="1"/>
  <c r="YO37" i="8"/>
  <c r="YO38" i="8" s="1"/>
  <c r="JM37" i="8"/>
  <c r="JM38" i="8" s="1"/>
  <c r="TZ37" i="8"/>
  <c r="TZ38" i="8" s="1"/>
  <c r="EY37" i="8"/>
  <c r="EY38" i="8" s="1"/>
  <c r="PL37" i="8"/>
  <c r="PL38" i="8" s="1"/>
  <c r="S37" i="8"/>
  <c r="S38" i="8" s="1"/>
  <c r="KW37" i="8"/>
  <c r="KW38" i="8" s="1"/>
  <c r="VK37" i="8"/>
  <c r="VK38" i="8" s="1"/>
  <c r="GI37" i="8"/>
  <c r="GI38" i="8" s="1"/>
  <c r="QV37" i="8"/>
  <c r="QV38" i="8" s="1"/>
  <c r="BJ37" i="8"/>
  <c r="BJ38" i="8" s="1"/>
  <c r="MH37" i="8"/>
  <c r="MH38" i="8" s="1"/>
  <c r="WU37" i="8"/>
  <c r="WU38" i="8" s="1"/>
  <c r="HS37" i="8"/>
  <c r="HS38" i="8" s="1"/>
  <c r="SF37" i="8"/>
  <c r="SF38" i="8" s="1"/>
  <c r="CY37" i="8"/>
  <c r="CY38" i="8" s="1"/>
  <c r="NR37" i="8"/>
  <c r="NR38" i="8" s="1"/>
  <c r="YE37" i="8"/>
  <c r="YE38" i="8" s="1"/>
  <c r="JD37" i="8"/>
  <c r="JD38" i="8" s="1"/>
  <c r="TQ37" i="8"/>
  <c r="TQ38" i="8" s="1"/>
  <c r="EN37" i="8"/>
  <c r="EN38" i="8" s="1"/>
  <c r="PB37" i="8"/>
  <c r="PB38" i="8" s="1"/>
  <c r="ZO37" i="8"/>
  <c r="ZO38" i="8" s="1"/>
  <c r="KN37" i="8"/>
  <c r="KN38" i="8" s="1"/>
  <c r="VA37" i="8"/>
  <c r="VA38" i="8" s="1"/>
  <c r="GQ37" i="8"/>
  <c r="GQ38" i="8" s="1"/>
  <c r="RD37" i="8"/>
  <c r="RD38" i="8" s="1"/>
  <c r="CK37" i="8"/>
  <c r="CK38" i="8" s="1"/>
  <c r="NF37" i="8"/>
  <c r="NF38" i="8" s="1"/>
  <c r="XS37" i="8"/>
  <c r="XS38" i="8" s="1"/>
  <c r="IR37" i="8"/>
  <c r="IR38" i="8" s="1"/>
  <c r="TE37" i="8"/>
  <c r="TE38" i="8" s="1"/>
  <c r="HK37" i="8"/>
  <c r="HK38" i="8" s="1"/>
  <c r="RX37" i="8"/>
  <c r="RX38" i="8" s="1"/>
  <c r="CP37" i="8"/>
  <c r="CP38" i="8" s="1"/>
  <c r="KB37" i="8"/>
  <c r="KB38" i="8" s="1"/>
  <c r="PI37" i="8"/>
  <c r="PI38" i="8" s="1"/>
  <c r="V37" i="8"/>
  <c r="V38" i="8" s="1"/>
  <c r="JR37" i="8"/>
  <c r="JR38" i="8" s="1"/>
  <c r="TN37" i="8"/>
  <c r="TN38" i="8" s="1"/>
  <c r="DR37" i="8"/>
  <c r="DR38" i="8" s="1"/>
  <c r="EC37" i="8"/>
  <c r="EC38" i="8" s="1"/>
  <c r="OS37" i="8"/>
  <c r="OS38" i="8" s="1"/>
  <c r="ZF37" i="8"/>
  <c r="ZF38" i="8" s="1"/>
  <c r="KD37" i="8"/>
  <c r="KD38" i="8" s="1"/>
  <c r="UQ37" i="8"/>
  <c r="UQ38" i="8" s="1"/>
  <c r="FP37" i="8"/>
  <c r="FP38" i="8" s="1"/>
  <c r="QC37" i="8"/>
  <c r="QC38" i="8" s="1"/>
  <c r="AM37" i="8"/>
  <c r="AM38" i="8" s="1"/>
  <c r="LO37" i="8"/>
  <c r="LO38" i="8" s="1"/>
  <c r="WB37" i="8"/>
  <c r="WB38" i="8" s="1"/>
  <c r="GZ37" i="8"/>
  <c r="GZ38" i="8" s="1"/>
  <c r="RM37" i="8"/>
  <c r="RM38" i="8" s="1"/>
  <c r="CC37" i="8"/>
  <c r="CC38" i="8" s="1"/>
  <c r="MY37" i="8"/>
  <c r="MY38" i="8" s="1"/>
  <c r="XL37" i="8"/>
  <c r="XL38" i="8" s="1"/>
  <c r="IJ37" i="8"/>
  <c r="IJ38" i="8" s="1"/>
  <c r="SW37" i="8"/>
  <c r="SW38" i="8" s="1"/>
  <c r="DT37" i="8"/>
  <c r="DT38" i="8" s="1"/>
  <c r="OI37" i="8"/>
  <c r="OI38" i="8" s="1"/>
  <c r="YV37" i="8"/>
  <c r="YV38" i="8" s="1"/>
  <c r="JU37" i="8"/>
  <c r="JU38" i="8" s="1"/>
  <c r="UH37" i="8"/>
  <c r="UH38" i="8" s="1"/>
  <c r="FF37" i="8"/>
  <c r="FF38" i="8" s="1"/>
  <c r="PS37" i="8"/>
  <c r="PS38" i="8" s="1"/>
  <c r="AC37" i="8"/>
  <c r="AC38" i="8" s="1"/>
  <c r="LE37" i="8"/>
  <c r="LE38" i="8" s="1"/>
  <c r="VR37" i="8"/>
  <c r="VR38" i="8" s="1"/>
  <c r="AL37" i="8"/>
  <c r="AL38" i="8" s="1"/>
  <c r="KH37" i="8"/>
  <c r="KH38" i="8" s="1"/>
  <c r="UD37" i="8"/>
  <c r="UD38" i="8" s="1"/>
  <c r="EH37" i="8"/>
  <c r="EH38" i="8" s="1"/>
  <c r="EV37" i="8"/>
  <c r="EV38" i="8" s="1"/>
  <c r="PJ37" i="8"/>
  <c r="PJ38" i="8" s="1"/>
  <c r="Q37" i="8"/>
  <c r="Q38" i="8" s="1"/>
  <c r="KU37" i="8"/>
  <c r="KU38" i="8" s="1"/>
  <c r="VH37" i="8"/>
  <c r="VH38" i="8" s="1"/>
  <c r="GG37" i="8"/>
  <c r="GG38" i="8" s="1"/>
  <c r="QT37" i="8"/>
  <c r="QT38" i="8" s="1"/>
  <c r="BH37" i="8"/>
  <c r="BH38" i="8" s="1"/>
  <c r="MF37" i="8"/>
  <c r="MF38" i="8" s="1"/>
  <c r="WS37" i="8"/>
  <c r="WS38" i="8" s="1"/>
  <c r="HQ37" i="8"/>
  <c r="HQ38" i="8" s="1"/>
  <c r="SD37" i="8"/>
  <c r="SD38" i="8" s="1"/>
  <c r="CV37" i="8"/>
  <c r="CV38" i="8" s="1"/>
  <c r="NP37" i="8"/>
  <c r="NP38" i="8" s="1"/>
  <c r="YC37" i="8"/>
  <c r="YC38" i="8" s="1"/>
  <c r="JA37" i="8"/>
  <c r="JA38" i="8" s="1"/>
  <c r="TO37" i="8"/>
  <c r="TO38" i="8" s="1"/>
  <c r="EL37" i="8"/>
  <c r="EL38" i="8" s="1"/>
  <c r="OZ37" i="8"/>
  <c r="OZ38" i="8" s="1"/>
  <c r="ZM37" i="8"/>
  <c r="ZM38" i="8" s="1"/>
  <c r="KL37" i="8"/>
  <c r="KL38" i="8" s="1"/>
  <c r="UY37" i="8"/>
  <c r="UY38" i="8" s="1"/>
  <c r="FW37" i="8"/>
  <c r="FW38" i="8" s="1"/>
  <c r="QJ37" i="8"/>
  <c r="QJ38" i="8" s="1"/>
  <c r="AV37" i="8"/>
  <c r="AV38" i="8" s="1"/>
  <c r="LV37" i="8"/>
  <c r="LV38" i="8" s="1"/>
  <c r="BB37" i="8"/>
  <c r="BB38" i="8" s="1"/>
  <c r="KX37" i="8"/>
  <c r="KX38" i="8" s="1"/>
  <c r="UT37" i="8"/>
  <c r="UT38" i="8" s="1"/>
  <c r="EX37" i="8"/>
  <c r="EX38" i="8" s="1"/>
  <c r="FN37" i="8"/>
  <c r="FN38" i="8" s="1"/>
  <c r="QA37" i="8"/>
  <c r="QA38" i="8" s="1"/>
  <c r="AJ37" i="8"/>
  <c r="AJ38" i="8" s="1"/>
  <c r="LL37" i="8"/>
  <c r="LL38" i="8" s="1"/>
  <c r="VY37" i="8"/>
  <c r="VY38" i="8" s="1"/>
  <c r="GX37" i="8"/>
  <c r="GX38" i="8" s="1"/>
  <c r="RK37" i="8"/>
  <c r="RK38" i="8" s="1"/>
  <c r="CA37" i="8"/>
  <c r="CA38" i="8" s="1"/>
  <c r="MW37" i="8"/>
  <c r="MW38" i="8" s="1"/>
  <c r="XJ37" i="8"/>
  <c r="XJ38" i="8" s="1"/>
  <c r="IH37" i="8"/>
  <c r="IH38" i="8" s="1"/>
  <c r="SU37" i="8"/>
  <c r="SU38" i="8" s="1"/>
  <c r="DP37" i="8"/>
  <c r="DP38" i="8" s="1"/>
  <c r="OG37" i="8"/>
  <c r="OG38" i="8" s="1"/>
  <c r="YT37" i="8"/>
  <c r="YT38" i="8" s="1"/>
  <c r="JS37" i="8"/>
  <c r="JS38" i="8" s="1"/>
  <c r="UF37" i="8"/>
  <c r="UF38" i="8" s="1"/>
  <c r="FD37" i="8"/>
  <c r="FD38" i="8" s="1"/>
  <c r="PQ37" i="8"/>
  <c r="PQ38" i="8" s="1"/>
  <c r="Y37" i="8"/>
  <c r="Y38" i="8" s="1"/>
  <c r="LC37" i="8"/>
  <c r="LC38" i="8" s="1"/>
  <c r="VP37" i="8"/>
  <c r="VP38" i="8" s="1"/>
  <c r="GN37" i="8"/>
  <c r="GN38" i="8" s="1"/>
  <c r="RA37" i="8"/>
  <c r="RA38" i="8" s="1"/>
  <c r="BO37" i="8"/>
  <c r="BO38" i="8" s="1"/>
  <c r="MM37" i="8"/>
  <c r="MM38" i="8" s="1"/>
  <c r="WZ37" i="8"/>
  <c r="WZ38" i="8" s="1"/>
  <c r="BR37" i="8"/>
  <c r="BR38" i="8" s="1"/>
  <c r="LN37" i="8"/>
  <c r="LN38" i="8" s="1"/>
  <c r="VJ37" i="8"/>
  <c r="VJ38" i="8" s="1"/>
  <c r="AA37" i="8"/>
  <c r="AA38" i="8" s="1"/>
  <c r="GE37" i="8"/>
  <c r="GE38" i="8" s="1"/>
  <c r="QR37" i="8"/>
  <c r="QR38" i="8" s="1"/>
  <c r="BD37" i="8"/>
  <c r="BD38" i="8" s="1"/>
  <c r="MC37" i="8"/>
  <c r="MC38" i="8" s="1"/>
  <c r="WQ37" i="8"/>
  <c r="WQ38" i="8" s="1"/>
  <c r="HO37" i="8"/>
  <c r="HO38" i="8" s="1"/>
  <c r="SB37" i="8"/>
  <c r="SB38" i="8" s="1"/>
  <c r="CT37" i="8"/>
  <c r="CT38" i="8" s="1"/>
  <c r="NN37" i="8"/>
  <c r="NN38" i="8" s="1"/>
  <c r="YA37" i="8"/>
  <c r="YA38" i="8" s="1"/>
  <c r="IY37" i="8"/>
  <c r="IY38" i="8" s="1"/>
  <c r="TL37" i="8"/>
  <c r="TL38" i="8" s="1"/>
  <c r="EJ37" i="8"/>
  <c r="EJ38" i="8" s="1"/>
  <c r="OX37" i="8"/>
  <c r="OX38" i="8" s="1"/>
  <c r="ZK37" i="8"/>
  <c r="ZK38" i="8" s="1"/>
  <c r="KJ37" i="8"/>
  <c r="KJ38" i="8" s="1"/>
  <c r="UW37" i="8"/>
  <c r="UW38" i="8" s="1"/>
  <c r="FU37" i="8"/>
  <c r="FU38" i="8" s="1"/>
  <c r="QH37" i="8"/>
  <c r="QH38" i="8" s="1"/>
  <c r="AT37" i="8"/>
  <c r="AT38" i="8" s="1"/>
  <c r="LT37" i="8"/>
  <c r="LT38" i="8" s="1"/>
  <c r="WG37" i="8"/>
  <c r="WG38" i="8" s="1"/>
  <c r="HE37" i="8"/>
  <c r="HE38" i="8" s="1"/>
  <c r="RS37" i="8"/>
  <c r="RS38" i="8" s="1"/>
  <c r="CI37" i="8"/>
  <c r="CI38" i="8" s="1"/>
  <c r="ND37" i="8"/>
  <c r="ND38" i="8" s="1"/>
  <c r="XQ37" i="8"/>
  <c r="XQ38" i="8" s="1"/>
  <c r="JG37" i="8"/>
  <c r="JG38" i="8" s="1"/>
  <c r="TT37" i="8"/>
  <c r="TT38" i="8" s="1"/>
  <c r="FI37" i="8"/>
  <c r="FI38" i="8" s="1"/>
  <c r="PW37" i="8"/>
  <c r="PW38" i="8" s="1"/>
  <c r="AF37" i="8"/>
  <c r="AF38" i="8" s="1"/>
  <c r="LH37" i="8"/>
  <c r="LH38" i="8" s="1"/>
  <c r="VU37" i="8"/>
  <c r="VU38" i="8" s="1"/>
  <c r="KA37" i="8"/>
  <c r="KA38" i="8" s="1"/>
  <c r="UN37" i="8"/>
  <c r="UN38" i="8" s="1"/>
  <c r="FM37" i="8"/>
  <c r="FM38" i="8" s="1"/>
  <c r="LJ37" i="8"/>
  <c r="LJ38" i="8" s="1"/>
  <c r="QQ37" i="8"/>
  <c r="QQ38" i="8" s="1"/>
  <c r="RI37" i="8"/>
  <c r="RI38" i="8" s="1"/>
  <c r="YR37" i="8"/>
  <c r="YR38" i="8" s="1"/>
  <c r="GL37" i="8"/>
  <c r="GL38" i="8" s="1"/>
  <c r="NU37" i="8"/>
  <c r="NU38" i="8" s="1"/>
  <c r="QM37" i="8"/>
  <c r="QM38" i="8" s="1"/>
  <c r="MO37" i="8"/>
  <c r="MO38" i="8" s="1"/>
  <c r="IA37" i="8"/>
  <c r="IA38" i="8" s="1"/>
  <c r="GT37" i="8"/>
  <c r="GT38" i="8" s="1"/>
  <c r="BU37" i="8"/>
  <c r="BU38" i="8" s="1"/>
  <c r="XT37" i="8"/>
  <c r="XT38" i="8" s="1"/>
  <c r="RZ37" i="8"/>
  <c r="RZ38" i="8" s="1"/>
  <c r="ZI37" i="8"/>
  <c r="ZI38" i="8" s="1"/>
  <c r="HC37" i="8"/>
  <c r="HC38" i="8" s="1"/>
  <c r="OL37" i="8"/>
  <c r="OL38" i="8" s="1"/>
  <c r="RU37" i="8"/>
  <c r="RU38" i="8" s="1"/>
  <c r="NW37" i="8"/>
  <c r="NW38" i="8" s="1"/>
  <c r="JI37" i="8"/>
  <c r="JI38" i="8" s="1"/>
  <c r="IB37" i="8"/>
  <c r="IB38" i="8" s="1"/>
  <c r="DI37" i="8"/>
  <c r="DI38" i="8" s="1"/>
  <c r="XW37" i="8"/>
  <c r="XW38" i="8" s="1"/>
  <c r="BY37" i="8"/>
  <c r="BY38" i="8" s="1"/>
  <c r="JP37" i="8"/>
  <c r="JP38" i="8" s="1"/>
  <c r="QY37" i="8"/>
  <c r="QY38" i="8" s="1"/>
  <c r="UJ37" i="8"/>
  <c r="UJ38" i="8" s="1"/>
  <c r="SL37" i="8"/>
  <c r="SL38" i="8" s="1"/>
  <c r="ON37" i="8"/>
  <c r="ON38" i="8" s="1"/>
  <c r="JZ37" i="8"/>
  <c r="JZ38" i="8" s="1"/>
  <c r="IS37" i="8"/>
  <c r="IS38" i="8" s="1"/>
  <c r="EB37" i="8"/>
  <c r="EB38" i="8" s="1"/>
  <c r="PZ37" i="8"/>
  <c r="PZ38" i="8" s="1"/>
  <c r="CR37" i="8"/>
  <c r="CR38" i="8" s="1"/>
  <c r="KG37" i="8"/>
  <c r="KG38" i="8" s="1"/>
  <c r="RP37" i="8"/>
  <c r="RP38" i="8" s="1"/>
  <c r="WI37" i="8"/>
  <c r="WI38" i="8" s="1"/>
  <c r="TC37" i="8"/>
  <c r="TC38" i="8" s="1"/>
  <c r="PE37" i="8"/>
  <c r="PE38" i="8" s="1"/>
  <c r="KQ37" i="8"/>
  <c r="KQ38" i="8" s="1"/>
  <c r="JJ37" i="8"/>
  <c r="JJ38" i="8" s="1"/>
  <c r="EU37" i="8"/>
  <c r="EU38" i="8" s="1"/>
  <c r="YK37" i="8"/>
  <c r="YK38" i="8" s="1"/>
  <c r="MU37" i="8"/>
  <c r="MU38" i="8" s="1"/>
  <c r="UC37" i="8"/>
  <c r="UC38" i="8" s="1"/>
  <c r="BM37" i="8"/>
  <c r="BM38" i="8" s="1"/>
  <c r="YH37" i="8"/>
  <c r="YH38" i="8" s="1"/>
  <c r="UK37" i="8"/>
  <c r="UK38" i="8" s="1"/>
  <c r="QN37" i="8"/>
  <c r="QN38" i="8" s="1"/>
  <c r="LY37" i="8"/>
  <c r="LY38" i="8" s="1"/>
  <c r="KR37" i="8"/>
  <c r="KR38" i="8" s="1"/>
  <c r="GD37" i="8"/>
  <c r="GD38" i="8" s="1"/>
  <c r="YN37" i="8"/>
  <c r="YN38" i="8" s="1"/>
  <c r="NL37" i="8"/>
  <c r="NL38" i="8" s="1"/>
  <c r="UU37" i="8"/>
  <c r="UU38" i="8" s="1"/>
  <c r="CF37" i="8"/>
  <c r="CF38" i="8" s="1"/>
  <c r="YY37" i="8"/>
  <c r="YY38" i="8" s="1"/>
  <c r="VB37" i="8"/>
  <c r="VB38" i="8" s="1"/>
  <c r="RE37" i="8"/>
  <c r="RE38" i="8" s="1"/>
  <c r="MP37" i="8"/>
  <c r="MP38" i="8" s="1"/>
  <c r="LI37" i="8"/>
  <c r="LI38" i="8" s="1"/>
  <c r="GU37" i="8"/>
  <c r="GU38" i="8" s="1"/>
  <c r="RH37" i="8"/>
  <c r="RH38" i="8" s="1"/>
  <c r="CH37" i="8"/>
  <c r="CH38" i="8" s="1"/>
  <c r="XH37" i="8"/>
  <c r="XH38" i="8" s="1"/>
  <c r="FB37" i="8"/>
  <c r="FB38" i="8" s="1"/>
  <c r="MK37" i="8"/>
  <c r="MK38" i="8" s="1"/>
  <c r="CJ37" i="8"/>
  <c r="CJ38" i="8" s="1"/>
  <c r="XR37" i="8"/>
  <c r="XR38" i="8" s="1"/>
  <c r="TU37" i="8"/>
  <c r="TU38" i="8" s="1"/>
  <c r="PG37" i="8"/>
  <c r="PG38" i="8" s="1"/>
  <c r="NY37" i="8"/>
  <c r="NY38" i="8" s="1"/>
  <c r="IC37" i="8"/>
  <c r="IC38" i="8" s="1"/>
  <c r="CX37" i="8"/>
  <c r="CX38" i="8" s="1"/>
  <c r="XY37" i="8"/>
  <c r="XY38" i="8" s="1"/>
  <c r="FS37" i="8"/>
  <c r="FS38" i="8" s="1"/>
  <c r="NB37" i="8"/>
  <c r="NB38" i="8" s="1"/>
  <c r="DE37" i="8"/>
  <c r="DE38" i="8" s="1"/>
  <c r="YI37" i="8"/>
  <c r="YI38" i="8" s="1"/>
  <c r="UL37" i="8"/>
  <c r="UL38" i="8" s="1"/>
  <c r="PX37" i="8"/>
  <c r="PX38" i="8" s="1"/>
  <c r="OQ37" i="8"/>
  <c r="OQ38" i="8" s="1"/>
  <c r="SP37" i="8"/>
  <c r="SP38" i="8" s="1"/>
  <c r="MD37" i="8"/>
  <c r="MD38" i="8" s="1"/>
  <c r="IF37" i="8"/>
  <c r="IF38" i="8" s="1"/>
  <c r="PO37" i="8"/>
  <c r="PO38" i="8" s="1"/>
  <c r="WX37" i="8"/>
  <c r="WX38" i="8" s="1"/>
  <c r="FY37" i="8"/>
  <c r="FY38" i="8" s="1"/>
  <c r="BQ37" i="8"/>
  <c r="BQ38" i="8" s="1"/>
  <c r="XB37" i="8"/>
  <c r="XB38" i="8" s="1"/>
  <c r="SN37" i="8"/>
  <c r="SN38" i="8" s="1"/>
  <c r="RG37" i="8"/>
  <c r="RG38" i="8" s="1"/>
  <c r="TX37" i="8"/>
  <c r="TX38" i="8" s="1"/>
  <c r="MT37" i="8"/>
  <c r="MT38" i="8" s="1"/>
  <c r="IW37" i="8"/>
  <c r="IW38" i="8" s="1"/>
  <c r="QF37" i="8"/>
  <c r="QF38" i="8" s="1"/>
  <c r="XO37" i="8"/>
  <c r="XO38" i="8" s="1"/>
  <c r="HH37" i="8"/>
  <c r="HH38" i="8" s="1"/>
  <c r="DF37" i="8"/>
  <c r="DF38" i="8" s="1"/>
  <c r="YJ37" i="8"/>
  <c r="YJ38" i="8" s="1"/>
  <c r="TV37" i="8"/>
  <c r="TV38" i="8" s="1"/>
  <c r="SO37" i="8"/>
  <c r="SO38" i="8" s="1"/>
  <c r="UO37" i="8"/>
  <c r="UO38" i="8" s="1"/>
  <c r="VZ37" i="8"/>
  <c r="VZ38" i="8" s="1"/>
  <c r="SS37" i="8"/>
  <c r="SS38" i="8" s="1"/>
  <c r="W37" i="8"/>
  <c r="W38" i="8" s="1"/>
  <c r="HW37" i="8"/>
  <c r="HW38" i="8" s="1"/>
  <c r="HY37" i="8"/>
  <c r="HY38" i="8" s="1"/>
  <c r="DY37" i="8"/>
  <c r="DY38" i="8" s="1"/>
  <c r="ZA37" i="8"/>
  <c r="ZA38" i="8" s="1"/>
  <c r="UM37" i="8"/>
  <c r="UM38" i="8" s="1"/>
  <c r="TF37" i="8"/>
  <c r="TF38" i="8" s="1"/>
  <c r="KS37" i="8"/>
  <c r="KS38" i="8" s="1"/>
  <c r="WP37" i="8"/>
  <c r="WP38" i="8" s="1"/>
  <c r="TJ37" i="8"/>
  <c r="TJ38" i="8" s="1"/>
  <c r="AR37" i="8"/>
  <c r="AR38" i="8" s="1"/>
  <c r="IN37" i="8"/>
  <c r="IN38" i="8" s="1"/>
  <c r="IP37" i="8"/>
  <c r="IP38" i="8" s="1"/>
  <c r="EQ37" i="8"/>
  <c r="EQ38" i="8" s="1"/>
  <c r="M37" i="8"/>
  <c r="M38" i="8" s="1"/>
  <c r="VD37" i="8"/>
  <c r="VD38" i="8" s="1"/>
  <c r="TW37" i="8"/>
  <c r="TW38" i="8" s="1"/>
  <c r="VF37" i="8"/>
  <c r="VF38" i="8" s="1"/>
  <c r="AQ37" i="8"/>
  <c r="AQ38" i="8" s="1"/>
  <c r="DM37" i="8"/>
  <c r="DM38" i="8" s="1"/>
  <c r="LA37" i="8"/>
  <c r="LA38" i="8" s="1"/>
  <c r="SJ37" i="8"/>
  <c r="SJ38" i="8" s="1"/>
  <c r="JX37" i="8"/>
  <c r="JX38" i="8" s="1"/>
  <c r="GA37" i="8"/>
  <c r="GA38" i="8" s="1"/>
  <c r="AY37" i="8"/>
  <c r="AY38" i="8" s="1"/>
  <c r="N37" i="8"/>
  <c r="N38" i="8" s="1"/>
  <c r="VE37" i="8"/>
  <c r="VE38" i="8" s="1"/>
  <c r="VW37" i="8"/>
  <c r="VW38" i="8" s="1"/>
  <c r="BG37" i="8"/>
  <c r="BG38" i="8" s="1"/>
  <c r="EG37" i="8"/>
  <c r="EG38" i="8" s="1"/>
  <c r="LR37" i="8"/>
  <c r="LR38" i="8" s="1"/>
  <c r="TA37" i="8"/>
  <c r="TA38" i="8" s="1"/>
  <c r="KO37" i="8"/>
  <c r="KO38" i="8" s="1"/>
  <c r="GR37" i="8"/>
  <c r="GR38" i="8" s="1"/>
  <c r="BS37" i="8"/>
  <c r="BS38" i="8" s="1"/>
  <c r="AG37" i="8"/>
  <c r="AG38" i="8" s="1"/>
  <c r="VV37" i="8"/>
  <c r="VV38" i="8" s="1"/>
  <c r="MA37" i="8"/>
  <c r="MA38" i="8" s="1"/>
  <c r="ER37" i="8"/>
  <c r="ER38" i="8" s="1"/>
  <c r="FK37" i="8"/>
  <c r="FK38" i="8" s="1"/>
  <c r="DH37" i="8"/>
  <c r="DH38" i="8" s="1"/>
  <c r="EA37" i="8"/>
  <c r="EA38" i="8" s="1"/>
  <c r="GV37" i="8"/>
  <c r="GV38" i="8" s="1"/>
  <c r="YM37" i="8"/>
  <c r="YM38" i="8" s="1"/>
  <c r="HM37" i="8"/>
  <c r="HM38" i="8" s="1"/>
  <c r="ZD37" i="8"/>
  <c r="ZD38" i="8" s="1"/>
  <c r="OE37" i="8"/>
  <c r="OE38" i="8" s="1"/>
  <c r="NI37" i="8"/>
  <c r="NI38" i="8" s="1"/>
  <c r="OV37" i="8"/>
  <c r="OV38" i="8" s="1"/>
  <c r="XC37" i="8"/>
  <c r="XC38" i="8" s="1"/>
  <c r="VN37" i="8"/>
  <c r="VN38" i="8" s="1"/>
  <c r="WE37" i="8"/>
  <c r="WE38" i="8" s="1"/>
  <c r="DD37" i="8"/>
  <c r="DD38" i="8" s="1"/>
  <c r="DW37" i="8"/>
  <c r="DW38" i="8" s="1"/>
  <c r="NE37" i="8"/>
  <c r="NE38" i="8" s="1"/>
  <c r="NV37" i="8"/>
  <c r="NV38" i="8" s="1"/>
  <c r="JH37" i="8"/>
  <c r="JH38" i="8" s="1"/>
  <c r="JY37" i="8"/>
  <c r="JY38" i="8" s="1"/>
  <c r="DB9" i="8"/>
  <c r="DB10" i="8" s="1"/>
  <c r="BU9" i="8"/>
  <c r="BU10" i="8" s="1"/>
  <c r="UH9" i="8"/>
  <c r="UH10" i="8" s="1"/>
  <c r="HY9" i="8"/>
  <c r="HY10" i="8" s="1"/>
  <c r="CL9" i="8"/>
  <c r="CL10" i="8" s="1"/>
  <c r="JF9" i="8"/>
  <c r="JF10" i="8" s="1"/>
  <c r="UN9" i="8"/>
  <c r="UN10" i="8" s="1"/>
  <c r="MT9" i="8"/>
  <c r="MT10" i="8" s="1"/>
  <c r="QN9" i="8"/>
  <c r="QN10" i="8" s="1"/>
  <c r="QD9" i="8"/>
  <c r="QD10" i="8" s="1"/>
  <c r="QO9" i="8"/>
  <c r="QO10" i="8" s="1"/>
  <c r="EY9" i="8"/>
  <c r="EY10" i="8" s="1"/>
  <c r="HR9" i="8"/>
  <c r="HR10" i="8" s="1"/>
  <c r="XW9" i="8"/>
  <c r="XW10" i="8" s="1"/>
  <c r="ED9" i="8"/>
  <c r="ED10" i="8" s="1"/>
  <c r="JP9" i="8"/>
  <c r="JP10" i="8" s="1"/>
  <c r="AY9" i="8"/>
  <c r="AY10" i="8" s="1"/>
  <c r="WR9" i="8"/>
  <c r="WR10" i="8" s="1"/>
  <c r="XD9" i="8"/>
  <c r="XD10" i="8" s="1"/>
  <c r="YY9" i="8"/>
  <c r="YY10" i="8" s="1"/>
  <c r="FM9" i="8"/>
  <c r="FM10" i="8" s="1"/>
  <c r="ZA9" i="8"/>
  <c r="ZA10" i="8" s="1"/>
  <c r="CB9" i="8"/>
  <c r="CB10" i="8" s="1"/>
  <c r="WL9" i="8"/>
  <c r="WL10" i="8" s="1"/>
  <c r="MX9" i="8"/>
  <c r="MX10" i="8" s="1"/>
  <c r="DI9" i="8"/>
  <c r="DI10" i="8" s="1"/>
  <c r="EI9" i="8"/>
  <c r="EI10" i="8" s="1"/>
  <c r="PK9" i="8"/>
  <c r="PK10" i="8" s="1"/>
  <c r="ES9" i="8"/>
  <c r="ES10" i="8" s="1"/>
  <c r="BY9" i="8"/>
  <c r="BY10" i="8" s="1"/>
  <c r="CV9" i="8"/>
  <c r="CV10" i="8" s="1"/>
  <c r="XP9" i="8"/>
  <c r="XP10" i="8" s="1"/>
  <c r="JI9" i="8"/>
  <c r="JI10" i="8" s="1"/>
  <c r="AZ9" i="8"/>
  <c r="AZ10" i="8" s="1"/>
  <c r="IQ9" i="8"/>
  <c r="IQ10" i="8" s="1"/>
  <c r="MN9" i="8"/>
  <c r="MN10" i="8" s="1"/>
  <c r="HU9" i="8"/>
  <c r="HU10" i="8" s="1"/>
  <c r="KA9" i="8"/>
  <c r="KA10" i="8" s="1"/>
  <c r="GW9" i="8"/>
  <c r="GW10" i="8" s="1"/>
  <c r="U9" i="8"/>
  <c r="U10" i="8" s="1"/>
  <c r="KR9" i="8"/>
  <c r="KR10" i="8" s="1"/>
  <c r="CH9" i="8"/>
  <c r="CH10" i="8" s="1"/>
  <c r="RK9" i="8"/>
  <c r="RK10" i="8" s="1"/>
  <c r="LC9" i="8"/>
  <c r="LC10" i="8" s="1"/>
  <c r="S9" i="8"/>
  <c r="S10" i="8" s="1"/>
  <c r="RP9" i="8"/>
  <c r="RP10" i="8" s="1"/>
  <c r="SN9" i="8"/>
  <c r="SN10" i="8" s="1"/>
  <c r="VK9" i="8"/>
  <c r="VK10" i="8" s="1"/>
  <c r="KG9" i="8"/>
  <c r="KG10" i="8" s="1"/>
  <c r="SB9" i="8"/>
  <c r="SB10" i="8" s="1"/>
  <c r="AB9" i="8"/>
  <c r="AB10" i="8" s="1"/>
  <c r="LZ9" i="8"/>
  <c r="LZ10" i="8" s="1"/>
  <c r="LH9" i="8"/>
  <c r="LH10" i="8" s="1"/>
  <c r="OM9" i="8"/>
  <c r="OM10" i="8" s="1"/>
  <c r="QA9" i="8"/>
  <c r="QA10" i="8" s="1"/>
  <c r="AA9" i="8"/>
  <c r="AA10" i="8" s="1"/>
  <c r="QG9" i="8"/>
  <c r="QG10" i="8" s="1"/>
  <c r="JZ9" i="8"/>
  <c r="JZ10" i="8" s="1"/>
  <c r="OU9" i="8"/>
  <c r="OU10" i="8" s="1"/>
  <c r="BB9" i="8"/>
  <c r="BB10" i="8" s="1"/>
  <c r="TS9" i="8"/>
  <c r="TS10" i="8" s="1"/>
  <c r="DD9" i="8"/>
  <c r="DD10" i="8" s="1"/>
  <c r="EV9" i="8"/>
  <c r="EV10" i="8" s="1"/>
  <c r="WB9" i="8"/>
  <c r="WB10" i="8" s="1"/>
  <c r="RY9" i="8"/>
  <c r="RY10" i="8" s="1"/>
  <c r="VQ9" i="8"/>
  <c r="VQ10" i="8" s="1"/>
  <c r="DM9" i="8"/>
  <c r="DM10" i="8" s="1"/>
  <c r="LD9" i="8"/>
  <c r="LD10" i="8" s="1"/>
  <c r="VU9" i="8"/>
  <c r="VU10" i="8" s="1"/>
  <c r="QX9" i="8"/>
  <c r="QX10" i="8" s="1"/>
  <c r="PF9" i="8"/>
  <c r="PF10" i="8" s="1"/>
  <c r="NT9" i="8"/>
  <c r="NT10" i="8" s="1"/>
  <c r="DP9" i="8"/>
  <c r="DP10" i="8" s="1"/>
  <c r="DY9" i="8"/>
  <c r="DY10" i="8" s="1"/>
  <c r="FD9" i="8"/>
  <c r="FD10" i="8" s="1"/>
  <c r="MO9" i="8"/>
  <c r="MO10" i="8" s="1"/>
  <c r="QS9" i="8"/>
  <c r="QS10" i="8" s="1"/>
  <c r="YL9" i="8"/>
  <c r="YL10" i="8" s="1"/>
  <c r="NK9" i="8"/>
  <c r="NK10" i="8" s="1"/>
  <c r="MZ9" i="8"/>
  <c r="MZ10" i="8" s="1"/>
  <c r="OC9" i="8"/>
  <c r="OC10" i="8" s="1"/>
  <c r="LK9" i="8"/>
  <c r="LK10" i="8" s="1"/>
  <c r="KW9" i="8"/>
  <c r="KW10" i="8" s="1"/>
  <c r="TH9" i="8"/>
  <c r="TH10" i="8" s="1"/>
  <c r="VG9" i="8"/>
  <c r="VG10" i="8" s="1"/>
  <c r="DR9" i="8"/>
  <c r="DR10" i="8" s="1"/>
  <c r="RF9" i="8"/>
  <c r="RF10" i="8" s="1"/>
  <c r="JR9" i="8"/>
  <c r="JR10" i="8" s="1"/>
  <c r="CA9" i="8"/>
  <c r="CA10" i="8" s="1"/>
  <c r="PV9" i="8"/>
  <c r="PV10" i="8" s="1"/>
  <c r="EQ9" i="8"/>
  <c r="EQ10" i="8" s="1"/>
  <c r="IK9" i="8"/>
  <c r="IK10" i="8" s="1"/>
  <c r="NX9" i="8"/>
  <c r="NX10" i="8" s="1"/>
  <c r="PY9" i="8"/>
  <c r="PY10" i="8" s="1"/>
  <c r="Y9" i="8"/>
  <c r="Y10" i="8" s="1"/>
  <c r="EL9" i="8"/>
  <c r="EL10" i="8" s="1"/>
  <c r="ZI9" i="8"/>
  <c r="ZI10" i="8" s="1"/>
  <c r="TZ9" i="8"/>
  <c r="TZ10" i="8" s="1"/>
  <c r="PL9" i="8"/>
  <c r="PL10" i="8" s="1"/>
  <c r="FY9" i="8"/>
  <c r="FY10" i="8" s="1"/>
  <c r="BZ9" i="8"/>
  <c r="BZ10" i="8" s="1"/>
  <c r="GV9" i="8"/>
  <c r="GV10" i="8" s="1"/>
  <c r="AD9" i="8"/>
  <c r="AD10" i="8" s="1"/>
  <c r="MW9" i="8"/>
  <c r="MW10" i="8" s="1"/>
  <c r="AL9" i="8"/>
  <c r="AL10" i="8" s="1"/>
  <c r="SY9" i="8"/>
  <c r="SY10" i="8" s="1"/>
  <c r="DN9" i="8"/>
  <c r="DN10" i="8" s="1"/>
  <c r="IL9" i="8"/>
  <c r="IL10" i="8" s="1"/>
  <c r="NE9" i="8"/>
  <c r="NE10" i="8" s="1"/>
  <c r="IF9" i="8"/>
  <c r="IF10" i="8" s="1"/>
  <c r="ST9" i="8"/>
  <c r="ST10" i="8" s="1"/>
  <c r="FL9" i="8"/>
  <c r="FL10" i="8" s="1"/>
  <c r="HC9" i="8"/>
  <c r="HC10" i="8" s="1"/>
  <c r="PR9" i="8"/>
  <c r="PR10" i="8" s="1"/>
  <c r="FO9" i="8"/>
  <c r="FO10" i="8" s="1"/>
  <c r="AV9" i="8"/>
  <c r="AV10" i="8" s="1"/>
  <c r="LL9" i="8"/>
  <c r="LL10" i="8" s="1"/>
  <c r="OS9" i="8"/>
  <c r="OS10" i="8" s="1"/>
  <c r="UW9" i="8"/>
  <c r="UW10" i="8" s="1"/>
  <c r="BV9" i="8"/>
  <c r="BV10" i="8" s="1"/>
  <c r="BW9" i="8"/>
  <c r="BW10" i="8" s="1"/>
  <c r="NN9" i="8"/>
  <c r="NN10" i="8" s="1"/>
  <c r="CQ9" i="8"/>
  <c r="CQ10" i="8" s="1"/>
  <c r="DZ9" i="8"/>
  <c r="DZ10" i="8" s="1"/>
  <c r="TO9" i="8"/>
  <c r="TO10" i="8" s="1"/>
  <c r="IM9" i="8"/>
  <c r="IM10" i="8" s="1"/>
  <c r="XJ9" i="8"/>
  <c r="XJ10" i="8" s="1"/>
  <c r="DW9" i="8"/>
  <c r="DW10" i="8" s="1"/>
  <c r="TG9" i="8"/>
  <c r="TG10" i="8" s="1"/>
  <c r="Z9" i="8"/>
  <c r="Z10" i="8" s="1"/>
  <c r="AE9" i="8"/>
  <c r="AE10" i="8" s="1"/>
  <c r="KQ9" i="8"/>
  <c r="KQ10" i="8" s="1"/>
  <c r="NS9" i="8"/>
  <c r="NS10" i="8" s="1"/>
  <c r="YC9" i="8"/>
  <c r="YC10" i="8" s="1"/>
  <c r="OL9" i="8"/>
  <c r="OL10" i="8" s="1"/>
  <c r="OQ9" i="8"/>
  <c r="OQ10" i="8" s="1"/>
  <c r="ET9" i="8"/>
  <c r="ET10" i="8" s="1"/>
  <c r="XB9" i="8"/>
  <c r="XB10" i="8" s="1"/>
  <c r="DV9" i="8"/>
  <c r="DV10" i="8" s="1"/>
  <c r="HN9" i="8"/>
  <c r="HN10" i="8" s="1"/>
  <c r="OG9" i="8"/>
  <c r="OG10" i="8" s="1"/>
  <c r="SL9" i="8"/>
  <c r="SL10" i="8" s="1"/>
  <c r="GR9" i="8"/>
  <c r="GR10" i="8" s="1"/>
  <c r="BJ9" i="8"/>
  <c r="BJ10" i="8" s="1"/>
  <c r="BA9" i="8"/>
  <c r="BA10" i="8" s="1"/>
  <c r="EE9" i="8"/>
  <c r="EE10" i="8" s="1"/>
  <c r="UJ9" i="8"/>
  <c r="UJ10" i="8" s="1"/>
  <c r="N9" i="8"/>
  <c r="N10" i="8" s="1"/>
  <c r="JM9" i="8"/>
  <c r="JM10" i="8" s="1"/>
  <c r="QM9" i="8"/>
  <c r="QM10" i="8" s="1"/>
  <c r="VB9" i="8"/>
  <c r="VB10" i="8" s="1"/>
  <c r="WK9" i="8"/>
  <c r="WK10" i="8" s="1"/>
  <c r="IJ9" i="8"/>
  <c r="IJ10" i="8" s="1"/>
  <c r="SC9" i="8"/>
  <c r="SC10" i="8" s="1"/>
  <c r="UP9" i="8"/>
  <c r="UP10" i="8" s="1"/>
  <c r="AC9" i="8"/>
  <c r="AC10" i="8" s="1"/>
  <c r="ZF9" i="8"/>
  <c r="ZF10" i="8" s="1"/>
  <c r="TT9" i="8"/>
  <c r="TT10" i="8" s="1"/>
  <c r="VM9" i="8"/>
  <c r="VM10" i="8" s="1"/>
  <c r="UR9" i="8"/>
  <c r="UR10" i="8" s="1"/>
  <c r="VW9" i="8"/>
  <c r="VW10" i="8" s="1"/>
  <c r="UG9" i="8"/>
  <c r="UG10" i="8" s="1"/>
  <c r="KY9" i="8"/>
  <c r="KY10" i="8" s="1"/>
  <c r="CE9" i="8"/>
  <c r="CE10" i="8" s="1"/>
  <c r="IZ9" i="8"/>
  <c r="IZ10" i="8" s="1"/>
  <c r="VP9" i="8"/>
  <c r="VP10" i="8" s="1"/>
  <c r="CT9" i="8"/>
  <c r="CT10" i="8" s="1"/>
  <c r="SJ9" i="8"/>
  <c r="SJ10" i="8" s="1"/>
  <c r="YJ9" i="8"/>
  <c r="YJ10" i="8" s="1"/>
  <c r="YA9" i="8"/>
  <c r="YA10" i="8" s="1"/>
  <c r="FN9" i="8"/>
  <c r="FN10" i="8" s="1"/>
  <c r="GT9" i="8"/>
  <c r="GT10" i="8" s="1"/>
  <c r="ZD9" i="8"/>
  <c r="ZD10" i="8" s="1"/>
  <c r="KK9" i="8"/>
  <c r="KK10" i="8" s="1"/>
  <c r="JK9" i="8"/>
  <c r="JK10" i="8" s="1"/>
  <c r="KL9" i="8"/>
  <c r="KL10" i="8" s="1"/>
  <c r="LE9" i="8"/>
  <c r="LE10" i="8" s="1"/>
  <c r="NM9" i="8"/>
  <c r="NM10" i="8" s="1"/>
  <c r="FE9" i="8"/>
  <c r="FE10" i="8" s="1"/>
  <c r="CX9" i="8"/>
  <c r="CX10" i="8" s="1"/>
  <c r="UB9" i="8"/>
  <c r="UB10" i="8" s="1"/>
  <c r="NB9" i="8"/>
  <c r="NB10" i="8" s="1"/>
  <c r="GH9" i="8"/>
  <c r="GH10" i="8" s="1"/>
  <c r="IE9" i="8"/>
  <c r="IE10" i="8" s="1"/>
  <c r="XS9" i="8"/>
  <c r="XS10" i="8" s="1"/>
  <c r="PX9" i="8"/>
  <c r="PX10" i="8" s="1"/>
  <c r="KU9" i="8"/>
  <c r="KU10" i="8" s="1"/>
  <c r="JE9" i="8"/>
  <c r="JE10" i="8" s="1"/>
  <c r="QF9" i="8"/>
  <c r="QF10" i="8" s="1"/>
  <c r="X9" i="8"/>
  <c r="X10" i="8" s="1"/>
  <c r="IY9" i="8"/>
  <c r="IY10" i="8" s="1"/>
  <c r="BK9" i="8"/>
  <c r="BK10" i="8" s="1"/>
  <c r="UI9" i="8"/>
  <c r="UI10" i="8" s="1"/>
  <c r="ZM9" i="8"/>
  <c r="ZM10" i="8" s="1"/>
  <c r="FF9" i="8"/>
  <c r="FF10" i="8" s="1"/>
  <c r="CZ9" i="8"/>
  <c r="CZ10" i="8" s="1"/>
  <c r="DL9" i="8"/>
  <c r="DL10" i="8" s="1"/>
  <c r="YS9" i="8"/>
  <c r="YS10" i="8" s="1"/>
  <c r="CJ9" i="8"/>
  <c r="CJ10" i="8" s="1"/>
  <c r="ZO9" i="8"/>
  <c r="ZO10" i="8" s="1"/>
  <c r="IX9" i="8"/>
  <c r="IX10" i="8" s="1"/>
  <c r="HV9" i="8"/>
  <c r="HV10" i="8" s="1"/>
  <c r="TW9" i="8"/>
  <c r="TW10" i="8" s="1"/>
  <c r="LN9" i="8"/>
  <c r="LN10" i="8" s="1"/>
  <c r="HO9" i="8"/>
  <c r="HO10" i="8" s="1"/>
  <c r="YV9" i="8"/>
  <c r="YV10" i="8" s="1"/>
  <c r="RQ9" i="8"/>
  <c r="RQ10" i="8" s="1"/>
  <c r="P9" i="8"/>
  <c r="P10" i="8" s="1"/>
  <c r="WI9" i="8"/>
  <c r="WI10" i="8" s="1"/>
  <c r="JG9" i="8"/>
  <c r="JG10" i="8" s="1"/>
  <c r="XU9" i="8"/>
  <c r="XU10" i="8" s="1"/>
  <c r="YU9" i="8"/>
  <c r="YU10" i="8" s="1"/>
  <c r="AT9" i="8"/>
  <c r="AT10" i="8" s="1"/>
  <c r="HH9" i="8"/>
  <c r="HH10" i="8" s="1"/>
  <c r="ME9" i="8"/>
  <c r="ME10" i="8" s="1"/>
  <c r="QZ9" i="8"/>
  <c r="QZ10" i="8" s="1"/>
  <c r="II9" i="8"/>
  <c r="II10" i="8" s="1"/>
  <c r="MK9" i="8"/>
  <c r="MK10" i="8" s="1"/>
  <c r="HT9" i="8"/>
  <c r="HT10" i="8" s="1"/>
  <c r="TU9" i="8"/>
  <c r="TU10" i="8" s="1"/>
  <c r="JQ9" i="8"/>
  <c r="JQ10" i="8" s="1"/>
  <c r="RT9" i="8"/>
  <c r="RT10" i="8" s="1"/>
  <c r="XV9" i="8"/>
  <c r="XV10" i="8" s="1"/>
  <c r="HF9" i="8"/>
  <c r="HF10" i="8" s="1"/>
  <c r="WH9" i="8"/>
  <c r="WH10" i="8" s="1"/>
  <c r="BL9" i="8"/>
  <c r="BL10" i="8" s="1"/>
  <c r="AS9" i="8"/>
  <c r="AS10" i="8" s="1"/>
  <c r="OV9" i="8"/>
  <c r="OV10" i="8" s="1"/>
  <c r="HM9" i="8"/>
  <c r="HM10" i="8" s="1"/>
  <c r="KX9" i="8"/>
  <c r="KX10" i="8" s="1"/>
  <c r="QP9" i="8"/>
  <c r="QP10" i="8" s="1"/>
  <c r="MB9" i="8"/>
  <c r="MB10" i="8" s="1"/>
  <c r="QB9" i="8"/>
  <c r="QB10" i="8" s="1"/>
  <c r="LT9" i="8"/>
  <c r="LT10" i="8" s="1"/>
  <c r="GX9" i="8"/>
  <c r="GX10" i="8" s="1"/>
  <c r="GN9" i="8"/>
  <c r="GN10" i="8" s="1"/>
  <c r="KD9" i="8"/>
  <c r="KD10" i="8" s="1"/>
  <c r="GC9" i="8"/>
  <c r="GC10" i="8" s="1"/>
  <c r="LG9" i="8"/>
  <c r="LG10" i="8" s="1"/>
  <c r="GO9" i="8"/>
  <c r="GO10" i="8" s="1"/>
  <c r="IU9" i="8"/>
  <c r="IU10" i="8" s="1"/>
  <c r="KJ9" i="8"/>
  <c r="KJ10" i="8" s="1"/>
  <c r="UD9" i="8"/>
  <c r="UD10" i="8" s="1"/>
  <c r="FJ9" i="8"/>
  <c r="FJ10" i="8" s="1"/>
  <c r="XC9" i="8"/>
  <c r="XC10" i="8" s="1"/>
  <c r="VN9" i="8"/>
  <c r="VN10" i="8" s="1"/>
  <c r="NV9" i="8"/>
  <c r="NV10" i="8" s="1"/>
  <c r="VC9" i="8"/>
  <c r="VC10" i="8" s="1"/>
  <c r="BQ9" i="8"/>
  <c r="BQ10" i="8" s="1"/>
  <c r="WV9" i="8"/>
  <c r="WV10" i="8" s="1"/>
  <c r="BO9" i="8"/>
  <c r="BO10" i="8" s="1"/>
  <c r="OJ9" i="8"/>
  <c r="OJ10" i="8" s="1"/>
  <c r="OT9" i="8"/>
  <c r="OT10" i="8" s="1"/>
  <c r="GA9" i="8"/>
  <c r="GA10" i="8" s="1"/>
  <c r="PJ9" i="8"/>
  <c r="PJ10" i="8" s="1"/>
  <c r="OY9" i="8"/>
  <c r="OY10" i="8" s="1"/>
  <c r="OD9" i="8"/>
  <c r="OD10" i="8" s="1"/>
  <c r="QH9" i="8"/>
  <c r="QH10" i="8" s="1"/>
  <c r="WE9" i="8"/>
  <c r="WE10" i="8" s="1"/>
  <c r="TQ9" i="8"/>
  <c r="TQ10" i="8" s="1"/>
  <c r="YD9" i="8"/>
  <c r="YD10" i="8" s="1"/>
  <c r="SP9" i="8"/>
  <c r="SP10" i="8" s="1"/>
  <c r="CP9" i="8"/>
  <c r="CP10" i="8" s="1"/>
  <c r="AN9" i="8"/>
  <c r="AN10" i="8" s="1"/>
  <c r="NF9" i="8"/>
  <c r="NF10" i="8" s="1"/>
  <c r="FT9" i="8"/>
  <c r="FT10" i="8" s="1"/>
  <c r="JX9" i="8"/>
  <c r="JX10" i="8" s="1"/>
  <c r="LA9" i="8"/>
  <c r="LA10" i="8" s="1"/>
  <c r="VA9" i="8"/>
  <c r="VA10" i="8" s="1"/>
  <c r="TE9" i="8"/>
  <c r="TE10" i="8" s="1"/>
  <c r="VL9" i="8"/>
  <c r="VL10" i="8" s="1"/>
  <c r="MF9" i="8"/>
  <c r="MF10" i="8" s="1"/>
  <c r="DG9" i="8"/>
  <c r="DG10" i="8" s="1"/>
  <c r="EG9" i="8"/>
  <c r="EG10" i="8" s="1"/>
  <c r="XG9" i="8"/>
  <c r="XG10" i="8" s="1"/>
  <c r="MY9" i="8"/>
  <c r="MY10" i="8" s="1"/>
  <c r="JB9" i="8"/>
  <c r="JB10" i="8" s="1"/>
  <c r="LX9" i="8"/>
  <c r="LX10" i="8" s="1"/>
  <c r="FH9" i="8"/>
  <c r="FH10" i="8" s="1"/>
  <c r="JH9" i="8"/>
  <c r="JH10" i="8" s="1"/>
  <c r="GF9" i="8"/>
  <c r="GF10" i="8" s="1"/>
  <c r="VT9" i="8"/>
  <c r="VT10" i="8" s="1"/>
  <c r="MP9" i="8"/>
  <c r="MP10" i="8" s="1"/>
  <c r="TX9" i="8"/>
  <c r="TX10" i="8" s="1"/>
  <c r="RS9" i="8"/>
  <c r="RS10" i="8" s="1"/>
  <c r="RH9" i="8"/>
  <c r="RH10" i="8" s="1"/>
  <c r="OW9" i="8"/>
  <c r="OW10" i="8" s="1"/>
  <c r="GG9" i="8"/>
  <c r="GG10" i="8" s="1"/>
  <c r="WD9" i="8"/>
  <c r="WD10" i="8" s="1"/>
  <c r="TK9" i="8"/>
  <c r="TK10" i="8" s="1"/>
  <c r="XF9" i="8"/>
  <c r="XF10" i="8" s="1"/>
  <c r="UM9" i="8"/>
  <c r="UM10" i="8" s="1"/>
  <c r="XO9" i="8"/>
  <c r="XO10" i="8" s="1"/>
  <c r="JS9" i="8"/>
  <c r="JS10" i="8" s="1"/>
  <c r="GM9" i="8"/>
  <c r="GM10" i="8" s="1"/>
  <c r="RW9" i="8"/>
  <c r="RW10" i="8" s="1"/>
  <c r="ZL9" i="8"/>
  <c r="ZL10" i="8" s="1"/>
  <c r="BE9" i="8"/>
  <c r="BE10" i="8" s="1"/>
  <c r="DO9" i="8"/>
  <c r="DO10" i="8" s="1"/>
  <c r="RR9" i="8"/>
  <c r="RR10" i="8" s="1"/>
  <c r="NP9" i="8"/>
  <c r="NP10" i="8" s="1"/>
  <c r="RO9" i="8"/>
  <c r="RO10" i="8" s="1"/>
  <c r="XN9" i="8"/>
  <c r="XN10" i="8" s="1"/>
  <c r="AU9" i="8"/>
  <c r="AU10" i="8" s="1"/>
  <c r="CG9" i="8"/>
  <c r="CG10" i="8" s="1"/>
  <c r="DQ9" i="8"/>
  <c r="DQ10" i="8" s="1"/>
  <c r="V9" i="8"/>
  <c r="V10" i="8" s="1"/>
  <c r="EN9" i="8"/>
  <c r="EN10" i="8" s="1"/>
  <c r="XX9" i="8"/>
  <c r="XX10" i="8" s="1"/>
  <c r="AH9" i="8"/>
  <c r="AH10" i="8" s="1"/>
  <c r="UK9" i="8"/>
  <c r="UK10" i="8" s="1"/>
  <c r="QR9" i="8"/>
  <c r="QR10" i="8" s="1"/>
  <c r="MJ9" i="8"/>
  <c r="MJ10" i="8" s="1"/>
  <c r="MG9" i="8"/>
  <c r="MG10" i="8" s="1"/>
  <c r="OA9" i="8"/>
  <c r="OA10" i="8" s="1"/>
  <c r="GQ9" i="8"/>
  <c r="GQ10" i="8" s="1"/>
  <c r="MU9" i="8"/>
  <c r="MU10" i="8" s="1"/>
  <c r="TA9" i="8"/>
  <c r="TA10" i="8" s="1"/>
  <c r="VR9" i="8"/>
  <c r="VR10" i="8" s="1"/>
  <c r="FB9" i="8"/>
  <c r="FB10" i="8" s="1"/>
  <c r="ER9" i="8"/>
  <c r="ER10" i="8" s="1"/>
  <c r="GP9" i="8"/>
  <c r="GP10" i="8" s="1"/>
  <c r="WP9" i="8"/>
  <c r="WP10" i="8" s="1"/>
  <c r="GL9" i="8"/>
  <c r="GL10" i="8" s="1"/>
  <c r="PE9" i="8"/>
  <c r="PE10" i="8" s="1"/>
  <c r="LY9" i="8"/>
  <c r="LY10" i="8" s="1"/>
  <c r="UY9" i="8"/>
  <c r="UY10" i="8" s="1"/>
  <c r="VZ9" i="8"/>
  <c r="VZ10" i="8" s="1"/>
  <c r="ZJ9" i="8"/>
  <c r="ZJ10" i="8" s="1"/>
  <c r="BT9" i="8"/>
  <c r="BT10" i="8" s="1"/>
  <c r="XQ9" i="8"/>
  <c r="XQ10" i="8" s="1"/>
  <c r="PP9" i="8"/>
  <c r="PP10" i="8" s="1"/>
  <c r="XK9" i="8"/>
  <c r="XK10" i="8" s="1"/>
  <c r="WG9" i="8"/>
  <c r="WG10" i="8" s="1"/>
  <c r="TN9" i="8"/>
  <c r="TN10" i="8" s="1"/>
  <c r="PI9" i="8"/>
  <c r="PI10" i="8" s="1"/>
  <c r="AM9" i="8"/>
  <c r="AM10" i="8" s="1"/>
  <c r="BH9" i="8"/>
  <c r="BH10" i="8" s="1"/>
  <c r="HJ9" i="8"/>
  <c r="HJ10" i="8" s="1"/>
  <c r="XZ9" i="8"/>
  <c r="XZ10" i="8" s="1"/>
  <c r="TV9" i="8"/>
  <c r="TV10" i="8" s="1"/>
  <c r="JL9" i="8"/>
  <c r="JL10" i="8" s="1"/>
  <c r="UF9" i="8"/>
  <c r="UF10" i="8" s="1"/>
  <c r="NY9" i="8"/>
  <c r="NY10" i="8" s="1"/>
  <c r="GI9" i="8"/>
  <c r="GI10" i="8" s="1"/>
  <c r="O9" i="8"/>
  <c r="O10" i="8" s="1"/>
  <c r="FQ9" i="8"/>
  <c r="FQ10" i="8" s="1"/>
  <c r="MI9" i="8"/>
  <c r="MI10" i="8" s="1"/>
  <c r="SO9" i="8"/>
  <c r="SO10" i="8" s="1"/>
  <c r="DH9" i="8"/>
  <c r="DH10" i="8" s="1"/>
  <c r="VF9" i="8"/>
  <c r="VF10" i="8" s="1"/>
  <c r="LJ9" i="8"/>
  <c r="LJ10" i="8" s="1"/>
  <c r="EF9" i="8"/>
  <c r="EF10" i="8" s="1"/>
  <c r="WS9" i="8"/>
  <c r="WS10" i="8" s="1"/>
  <c r="EA9" i="8"/>
  <c r="EA10" i="8" s="1"/>
  <c r="FP9" i="8"/>
  <c r="FP10" i="8" s="1"/>
  <c r="EO9" i="8"/>
  <c r="EO10" i="8" s="1"/>
  <c r="WU9" i="8"/>
  <c r="WU10" i="8" s="1"/>
  <c r="BM9" i="8"/>
  <c r="BM10" i="8" s="1"/>
  <c r="UO9" i="8"/>
  <c r="UO10" i="8" s="1"/>
  <c r="SH9" i="8"/>
  <c r="SH10" i="8" s="1"/>
  <c r="XA9" i="8"/>
  <c r="XA10" i="8" s="1"/>
  <c r="PG9" i="8"/>
  <c r="PG10" i="8" s="1"/>
  <c r="TF9" i="8"/>
  <c r="TF10" i="8" s="1"/>
  <c r="MQ9" i="8"/>
  <c r="MQ10" i="8" s="1"/>
  <c r="YX9" i="8"/>
  <c r="YX10" i="8" s="1"/>
  <c r="YK9" i="8"/>
  <c r="YK10" i="8" s="1"/>
  <c r="CC9" i="8"/>
  <c r="CC10" i="8" s="1"/>
  <c r="HB9" i="8"/>
  <c r="HB10" i="8" s="1"/>
  <c r="MD9" i="8"/>
  <c r="MD10" i="8" s="1"/>
  <c r="KB9" i="8"/>
  <c r="KB10" i="8" s="1"/>
  <c r="UU9" i="8"/>
  <c r="UU10" i="8" s="1"/>
  <c r="VI9" i="8"/>
  <c r="VI10" i="8" s="1"/>
  <c r="BP9" i="8"/>
  <c r="BP10" i="8" s="1"/>
  <c r="KZ9" i="8"/>
  <c r="KZ10" i="8" s="1"/>
  <c r="GY9" i="8"/>
  <c r="GY10" i="8" s="1"/>
  <c r="OZ9" i="8"/>
  <c r="OZ10" i="8" s="1"/>
  <c r="CY9" i="8"/>
  <c r="CY10" i="8" s="1"/>
  <c r="LB9" i="8"/>
  <c r="LB10" i="8" s="1"/>
  <c r="RI9" i="8"/>
  <c r="RI10" i="8" s="1"/>
  <c r="PT9" i="8"/>
  <c r="PT10" i="8" s="1"/>
  <c r="HK9" i="8"/>
  <c r="HK10" i="8" s="1"/>
  <c r="QE9" i="8"/>
  <c r="QE10" i="8" s="1"/>
  <c r="TB9" i="8"/>
  <c r="TB10" i="8" s="1"/>
  <c r="CU9" i="8"/>
  <c r="CU10" i="8" s="1"/>
  <c r="OR9" i="8"/>
  <c r="OR10" i="8" s="1"/>
  <c r="PO9" i="8"/>
  <c r="PO10" i="8" s="1"/>
  <c r="CO9" i="8"/>
  <c r="CO10" i="8" s="1"/>
  <c r="NA9" i="8"/>
  <c r="NA10" i="8" s="1"/>
  <c r="SI9" i="8"/>
  <c r="SI10" i="8" s="1"/>
  <c r="XR9" i="8"/>
  <c r="XR10" i="8" s="1"/>
  <c r="EB9" i="8"/>
  <c r="EB10" i="8" s="1"/>
  <c r="IR9" i="8"/>
  <c r="IR10" i="8" s="1"/>
  <c r="KF9" i="8"/>
  <c r="KF10" i="8" s="1"/>
  <c r="YG9" i="8"/>
  <c r="YG10" i="8" s="1"/>
  <c r="WT9" i="8"/>
  <c r="WT10" i="8" s="1"/>
  <c r="NZ9" i="8"/>
  <c r="NZ10" i="8" s="1"/>
  <c r="JW9" i="8"/>
  <c r="JW10" i="8" s="1"/>
  <c r="VX9" i="8"/>
  <c r="VX10" i="8" s="1"/>
  <c r="NW9" i="8"/>
  <c r="NW10" i="8" s="1"/>
  <c r="WA9" i="8"/>
  <c r="WA10" i="8" s="1"/>
  <c r="UV9" i="8"/>
  <c r="UV10" i="8" s="1"/>
  <c r="VS9" i="8"/>
  <c r="VS10" i="8" s="1"/>
  <c r="FV9" i="8"/>
  <c r="FV10" i="8" s="1"/>
  <c r="FU9" i="8"/>
  <c r="FU10" i="8" s="1"/>
  <c r="RE9" i="8"/>
  <c r="RE10" i="8" s="1"/>
  <c r="DK9" i="8"/>
  <c r="DK10" i="8" s="1"/>
  <c r="YT9" i="8"/>
  <c r="YT10" i="8" s="1"/>
  <c r="NU9" i="8"/>
  <c r="NU10" i="8" s="1"/>
  <c r="FA9" i="8"/>
  <c r="FA10" i="8" s="1"/>
  <c r="JD9" i="8"/>
  <c r="JD10" i="8" s="1"/>
  <c r="CM9" i="8"/>
  <c r="CM10" i="8" s="1"/>
  <c r="AF9" i="8"/>
  <c r="AF10" i="8" s="1"/>
  <c r="IW9" i="8"/>
  <c r="IW10" i="8" s="1"/>
  <c r="PN9" i="8"/>
  <c r="PN10" i="8" s="1"/>
  <c r="KV9" i="8"/>
  <c r="KV10" i="8" s="1"/>
  <c r="ZH9" i="8"/>
  <c r="ZH10" i="8" s="1"/>
  <c r="EK9" i="8"/>
  <c r="EK10" i="8" s="1"/>
  <c r="AW9" i="8"/>
  <c r="AW10" i="8" s="1"/>
  <c r="DE9" i="8"/>
  <c r="DE10" i="8" s="1"/>
  <c r="IO9" i="8"/>
  <c r="IO10" i="8" s="1"/>
  <c r="YW9" i="8"/>
  <c r="YW10" i="8" s="1"/>
  <c r="UZ9" i="8"/>
  <c r="UZ10" i="8" s="1"/>
  <c r="BS9" i="8"/>
  <c r="BS10" i="8" s="1"/>
  <c r="NG9" i="8"/>
  <c r="NG10" i="8" s="1"/>
  <c r="IN9" i="8"/>
  <c r="IN10" i="8" s="1"/>
  <c r="IG9" i="8"/>
  <c r="IG10" i="8" s="1"/>
  <c r="IS9" i="8"/>
  <c r="IS10" i="8" s="1"/>
  <c r="AO9" i="8"/>
  <c r="AO10" i="8" s="1"/>
  <c r="OH9" i="8"/>
  <c r="OH10" i="8" s="1"/>
  <c r="BI9" i="8"/>
  <c r="BI10" i="8" s="1"/>
  <c r="HD9" i="8"/>
  <c r="HD10" i="8" s="1"/>
  <c r="FW9" i="8"/>
  <c r="FW10" i="8" s="1"/>
  <c r="EU9" i="8"/>
  <c r="EU10" i="8" s="1"/>
  <c r="FZ9" i="8"/>
  <c r="FZ10" i="8" s="1"/>
  <c r="TL9" i="8"/>
  <c r="TL10" i="8" s="1"/>
  <c r="MC9" i="8"/>
  <c r="MC10" i="8" s="1"/>
  <c r="MM9" i="8"/>
  <c r="MM10" i="8" s="1"/>
  <c r="LW9" i="8"/>
  <c r="LW10" i="8" s="1"/>
  <c r="RV9" i="8"/>
  <c r="RV10" i="8" s="1"/>
  <c r="RD9" i="8"/>
  <c r="RD10" i="8" s="1"/>
  <c r="DC9" i="8"/>
  <c r="DC10" i="8" s="1"/>
  <c r="OK9" i="8"/>
  <c r="OK10" i="8" s="1"/>
  <c r="KN9" i="8"/>
  <c r="KN10" i="8" s="1"/>
  <c r="KT9" i="8"/>
  <c r="KT10" i="8" s="1"/>
  <c r="PB9" i="8"/>
  <c r="PB10" i="8" s="1"/>
  <c r="NH9" i="8"/>
  <c r="NH10" i="8" s="1"/>
  <c r="PC9" i="8"/>
  <c r="PC10" i="8" s="1"/>
  <c r="DJ9" i="8"/>
  <c r="DJ10" i="8" s="1"/>
  <c r="GZ9" i="8"/>
  <c r="GZ10" i="8" s="1"/>
  <c r="ZG9" i="8"/>
  <c r="ZG10" i="8" s="1"/>
  <c r="QU9" i="8"/>
  <c r="QU10" i="8" s="1"/>
  <c r="UA9" i="8"/>
  <c r="UA10" i="8" s="1"/>
  <c r="TY9" i="8"/>
  <c r="TY10" i="8" s="1"/>
  <c r="SR9" i="8"/>
  <c r="SR10" i="8" s="1"/>
  <c r="XI9" i="8"/>
  <c r="XI10" i="8" s="1"/>
  <c r="ZN9" i="8"/>
  <c r="ZN10" i="8" s="1"/>
  <c r="UL9" i="8"/>
  <c r="UL10" i="8" s="1"/>
  <c r="MA9" i="8"/>
  <c r="MA10" i="8" s="1"/>
  <c r="NQ9" i="8"/>
  <c r="NQ10" i="8" s="1"/>
  <c r="QI9" i="8"/>
  <c r="QI10" i="8" s="1"/>
  <c r="YB9" i="8"/>
  <c r="YB10" i="8" s="1"/>
  <c r="VE9" i="8"/>
  <c r="VE10" i="8" s="1"/>
  <c r="WO9" i="8"/>
  <c r="WO10" i="8" s="1"/>
  <c r="AQ9" i="8"/>
  <c r="AQ10" i="8" s="1"/>
  <c r="Q9" i="8"/>
  <c r="Q10" i="8" s="1"/>
  <c r="CF9" i="8"/>
  <c r="CF10" i="8" s="1"/>
  <c r="SF9" i="8"/>
  <c r="SF10" i="8" s="1"/>
  <c r="HA9" i="8"/>
  <c r="HA10" i="8" s="1"/>
  <c r="RU9" i="8"/>
  <c r="RU10" i="8" s="1"/>
  <c r="JU9" i="8"/>
  <c r="JU10" i="8" s="1"/>
  <c r="NR9" i="8"/>
  <c r="NR10" i="8" s="1"/>
  <c r="JY9" i="8"/>
  <c r="JY10" i="8" s="1"/>
  <c r="JV9" i="8"/>
  <c r="JV10" i="8" s="1"/>
  <c r="HL9" i="8"/>
  <c r="HL10" i="8" s="1"/>
  <c r="QV9" i="8"/>
  <c r="QV10" i="8" s="1"/>
  <c r="LV9" i="8"/>
  <c r="LV10" i="8" s="1"/>
  <c r="GE9" i="8"/>
  <c r="GE10" i="8" s="1"/>
  <c r="GS9" i="8"/>
  <c r="GS10" i="8" s="1"/>
  <c r="QQ9" i="8"/>
  <c r="QQ10" i="8" s="1"/>
  <c r="FC9" i="8"/>
  <c r="FC10" i="8" s="1"/>
  <c r="GJ9" i="8"/>
  <c r="GJ10" i="8" s="1"/>
  <c r="WQ9" i="8"/>
  <c r="WQ10" i="8" s="1"/>
  <c r="HG9" i="8"/>
  <c r="HG10" i="8" s="1"/>
  <c r="QY9" i="8"/>
  <c r="QY10" i="8" s="1"/>
  <c r="QJ9" i="8"/>
  <c r="QJ10" i="8" s="1"/>
  <c r="VV9" i="8"/>
  <c r="VV10" i="8" s="1"/>
  <c r="US9" i="8"/>
  <c r="US10" i="8" s="1"/>
  <c r="TC9" i="8"/>
  <c r="TC10" i="8" s="1"/>
  <c r="RB9" i="8"/>
  <c r="RB10" i="8" s="1"/>
  <c r="HE9" i="8"/>
  <c r="HE10" i="8" s="1"/>
  <c r="LO9" i="8"/>
  <c r="LO10" i="8" s="1"/>
  <c r="IC9" i="8"/>
  <c r="IC10" i="8" s="1"/>
  <c r="UX9" i="8"/>
  <c r="UX10" i="8" s="1"/>
  <c r="WN9" i="8"/>
  <c r="WN10" i="8" s="1"/>
  <c r="FK9" i="8"/>
  <c r="FK10" i="8" s="1"/>
  <c r="DX9" i="8"/>
  <c r="DX10" i="8" s="1"/>
  <c r="WM9" i="8"/>
  <c r="WM10" i="8" s="1"/>
  <c r="LU9" i="8"/>
  <c r="LU10" i="8" s="1"/>
  <c r="LR9" i="8"/>
  <c r="LR10" i="8" s="1"/>
  <c r="BR9" i="8"/>
  <c r="BR10" i="8" s="1"/>
  <c r="RG9" i="8"/>
  <c r="RG10" i="8" s="1"/>
  <c r="KI9" i="8"/>
  <c r="KI10" i="8" s="1"/>
  <c r="CN9" i="8"/>
  <c r="CN10" i="8" s="1"/>
  <c r="QT9" i="8"/>
  <c r="QT10" i="8" s="1"/>
  <c r="HI9" i="8"/>
  <c r="HI10" i="8" s="1"/>
  <c r="TP9" i="8"/>
  <c r="TP10" i="8" s="1"/>
  <c r="CW9" i="8"/>
  <c r="CW10" i="8" s="1"/>
  <c r="MV9" i="8"/>
  <c r="MV10" i="8" s="1"/>
  <c r="XL9" i="8"/>
  <c r="XL10" i="8" s="1"/>
  <c r="GK9" i="8"/>
  <c r="GK10" i="8" s="1"/>
  <c r="PS9" i="8"/>
  <c r="PS10" i="8" s="1"/>
  <c r="HS9" i="8"/>
  <c r="HS10" i="8" s="1"/>
  <c r="WX9" i="8"/>
  <c r="WX10" i="8" s="1"/>
  <c r="HW9" i="8"/>
  <c r="HW10" i="8" s="1"/>
  <c r="DS9" i="8"/>
  <c r="DS10" i="8" s="1"/>
  <c r="EP9" i="8"/>
  <c r="EP10" i="8" s="1"/>
  <c r="HX9" i="8"/>
  <c r="HX10" i="8" s="1"/>
  <c r="AP9" i="8"/>
  <c r="AP10" i="8" s="1"/>
  <c r="OB9" i="8"/>
  <c r="OB10" i="8" s="1"/>
  <c r="PM9" i="8"/>
  <c r="PM10" i="8" s="1"/>
  <c r="JA9" i="8"/>
  <c r="JA10" i="8" s="1"/>
  <c r="EM9" i="8"/>
  <c r="EM10" i="8" s="1"/>
  <c r="OF9" i="8"/>
  <c r="OF10" i="8" s="1"/>
  <c r="PA9" i="8"/>
  <c r="PA10" i="8" s="1"/>
  <c r="UC9" i="8"/>
  <c r="UC10" i="8" s="1"/>
  <c r="T9" i="8"/>
  <c r="T10" i="8" s="1"/>
  <c r="PD9" i="8"/>
  <c r="PD10" i="8" s="1"/>
  <c r="TD9" i="8"/>
  <c r="TD10" i="8" s="1"/>
  <c r="GD9" i="8"/>
  <c r="GD10" i="8" s="1"/>
  <c r="QK9" i="8"/>
  <c r="QK10" i="8" s="1"/>
  <c r="JC9" i="8"/>
  <c r="JC10" i="8" s="1"/>
  <c r="KH9" i="8"/>
  <c r="KH10" i="8" s="1"/>
  <c r="QC9" i="8"/>
  <c r="QC10" i="8" s="1"/>
  <c r="FG9" i="8"/>
  <c r="FG10" i="8" s="1"/>
  <c r="LI9" i="8"/>
  <c r="LI10" i="8" s="1"/>
  <c r="AX9" i="8"/>
  <c r="AX10" i="8" s="1"/>
  <c r="KE9" i="8"/>
  <c r="KE10" i="8" s="1"/>
  <c r="IV9" i="8"/>
  <c r="IV10" i="8" s="1"/>
  <c r="IP9" i="8"/>
  <c r="IP10" i="8" s="1"/>
  <c r="IA9" i="8"/>
  <c r="IA10" i="8" s="1"/>
  <c r="SK9" i="8"/>
  <c r="SK10" i="8" s="1"/>
  <c r="CD9" i="8"/>
  <c r="CD10" i="8" s="1"/>
  <c r="OE9" i="8"/>
  <c r="OE10" i="8" s="1"/>
  <c r="IH9" i="8"/>
  <c r="IH10" i="8" s="1"/>
  <c r="PZ9" i="8"/>
  <c r="PZ10" i="8" s="1"/>
  <c r="OX9" i="8"/>
  <c r="OX10" i="8" s="1"/>
  <c r="XE9" i="8"/>
  <c r="XE10" i="8" s="1"/>
  <c r="SS9" i="8"/>
  <c r="SS10" i="8" s="1"/>
  <c r="NL9" i="8"/>
  <c r="NL10" i="8" s="1"/>
  <c r="TM9" i="8"/>
  <c r="TM10" i="8" s="1"/>
  <c r="FX9" i="8"/>
  <c r="FX10" i="8" s="1"/>
  <c r="XT9" i="8"/>
  <c r="XT10" i="8" s="1"/>
  <c r="NI9" i="8"/>
  <c r="NI10" i="8" s="1"/>
  <c r="EC9" i="8"/>
  <c r="EC10" i="8" s="1"/>
  <c r="FS9" i="8"/>
  <c r="FS10" i="8" s="1"/>
  <c r="EZ9" i="8"/>
  <c r="EZ10" i="8" s="1"/>
  <c r="PW9" i="8"/>
  <c r="PW10" i="8" s="1"/>
  <c r="LP9" i="8"/>
  <c r="LP10" i="8" s="1"/>
  <c r="BN9" i="8"/>
  <c r="BN10" i="8" s="1"/>
  <c r="YI9" i="8"/>
  <c r="YI10" i="8" s="1"/>
  <c r="JN9" i="8"/>
  <c r="JN10" i="8" s="1"/>
  <c r="WW9" i="8"/>
  <c r="WW10" i="8" s="1"/>
  <c r="SZ9" i="8"/>
  <c r="SZ10" i="8" s="1"/>
  <c r="UQ9" i="8"/>
  <c r="UQ10" i="8" s="1"/>
  <c r="RC9" i="8"/>
  <c r="RC10" i="8" s="1"/>
  <c r="GB9" i="8"/>
  <c r="GB10" i="8" s="1"/>
  <c r="SW9" i="8"/>
  <c r="SW10" i="8" s="1"/>
  <c r="YN9" i="8"/>
  <c r="YN10" i="8" s="1"/>
  <c r="ON9" i="8"/>
  <c r="ON10" i="8" s="1"/>
  <c r="QL9" i="8"/>
  <c r="QL10" i="8" s="1"/>
  <c r="ZE9" i="8"/>
  <c r="ZE10" i="8" s="1"/>
  <c r="YP9" i="8"/>
  <c r="YP10" i="8" s="1"/>
  <c r="YF9" i="8"/>
  <c r="YF10" i="8" s="1"/>
  <c r="SU9" i="8"/>
  <c r="SU10" i="8" s="1"/>
  <c r="VD9" i="8"/>
  <c r="VD10" i="8" s="1"/>
  <c r="ZB9" i="8"/>
  <c r="ZB10" i="8" s="1"/>
  <c r="CS9" i="8"/>
  <c r="CS10" i="8" s="1"/>
  <c r="FI9" i="8"/>
  <c r="FI10" i="8" s="1"/>
  <c r="MR9" i="8"/>
  <c r="MR10" i="8" s="1"/>
  <c r="ZK9" i="8"/>
  <c r="ZK10" i="8" s="1"/>
  <c r="YZ9" i="8"/>
  <c r="YZ10" i="8" s="1"/>
  <c r="CR9" i="8"/>
  <c r="CR10" i="8" s="1"/>
  <c r="KC9" i="8"/>
  <c r="KC10" i="8" s="1"/>
  <c r="JO9" i="8"/>
  <c r="JO10" i="8" s="1"/>
  <c r="EW9" i="8"/>
  <c r="EW10" i="8" s="1"/>
  <c r="XH9" i="8"/>
  <c r="XH10" i="8" s="1"/>
  <c r="SD9" i="8"/>
  <c r="SD10" i="8" s="1"/>
  <c r="SM9" i="8"/>
  <c r="SM10" i="8" s="1"/>
  <c r="RX9" i="8"/>
  <c r="RX10" i="8" s="1"/>
  <c r="RL9" i="8"/>
  <c r="RL10" i="8" s="1"/>
  <c r="IB9" i="8"/>
  <c r="IB10" i="8" s="1"/>
  <c r="CK9" i="8"/>
  <c r="CK10" i="8" s="1"/>
  <c r="YO9" i="8"/>
  <c r="YO10" i="8" s="1"/>
  <c r="W9" i="8"/>
  <c r="W10" i="8" s="1"/>
  <c r="YQ9" i="8"/>
  <c r="YQ10" i="8" s="1"/>
  <c r="ZC9" i="8"/>
  <c r="ZC10" i="8" s="1"/>
  <c r="JT9" i="8"/>
  <c r="JT10" i="8" s="1"/>
  <c r="YR9" i="8"/>
  <c r="YR10" i="8" s="1"/>
  <c r="AK9" i="8"/>
  <c r="AK10" i="8" s="1"/>
  <c r="WF9" i="8"/>
  <c r="WF10" i="8" s="1"/>
  <c r="HP9" i="8"/>
  <c r="HP10" i="8" s="1"/>
  <c r="VY9" i="8"/>
  <c r="VY10" i="8" s="1"/>
  <c r="RM9" i="8"/>
  <c r="RM10" i="8" s="1"/>
  <c r="LQ9" i="8"/>
  <c r="LQ10" i="8" s="1"/>
  <c r="DT9" i="8"/>
  <c r="DT10" i="8" s="1"/>
  <c r="EH9" i="8"/>
  <c r="EH10" i="8" s="1"/>
  <c r="IT9" i="8"/>
  <c r="IT10" i="8" s="1"/>
  <c r="BC9" i="8"/>
  <c r="BC10" i="8" s="1"/>
  <c r="SA9" i="8"/>
  <c r="SA10" i="8" s="1"/>
  <c r="OI9" i="8"/>
  <c r="OI10" i="8" s="1"/>
  <c r="OO9" i="8"/>
  <c r="OO10" i="8" s="1"/>
  <c r="DU9" i="8"/>
  <c r="DU10" i="8" s="1"/>
  <c r="EX9" i="8"/>
  <c r="EX10" i="8" s="1"/>
  <c r="PH9" i="8"/>
  <c r="PH10" i="8" s="1"/>
  <c r="KO9" i="8"/>
  <c r="KO10" i="8" s="1"/>
  <c r="BF9" i="8"/>
  <c r="BF10" i="8" s="1"/>
  <c r="AG9" i="8"/>
  <c r="AG10" i="8" s="1"/>
  <c r="SV9" i="8"/>
  <c r="SV10" i="8" s="1"/>
  <c r="DA9" i="8"/>
  <c r="DA10" i="8" s="1"/>
  <c r="DF9" i="8"/>
  <c r="DF10" i="8" s="1"/>
  <c r="RA9" i="8"/>
  <c r="RA10" i="8" s="1"/>
  <c r="NJ9" i="8"/>
  <c r="NJ10" i="8" s="1"/>
  <c r="PQ9" i="8"/>
  <c r="PQ10" i="8" s="1"/>
  <c r="HZ9" i="8"/>
  <c r="HZ10" i="8" s="1"/>
  <c r="FR9" i="8"/>
  <c r="FR10" i="8" s="1"/>
  <c r="LS9" i="8"/>
  <c r="LS10" i="8" s="1"/>
  <c r="ML9" i="8"/>
  <c r="ML10" i="8" s="1"/>
  <c r="BG9" i="8"/>
  <c r="BG10" i="8" s="1"/>
  <c r="KM9" i="8"/>
  <c r="KM10" i="8" s="1"/>
  <c r="VH9" i="8"/>
  <c r="VH10" i="8" s="1"/>
  <c r="RN9" i="8"/>
  <c r="RN10" i="8" s="1"/>
  <c r="BD9" i="8"/>
  <c r="BD10" i="8" s="1"/>
  <c r="UT9" i="8"/>
  <c r="UT10" i="8" s="1"/>
  <c r="YH9" i="8"/>
  <c r="YH10" i="8" s="1"/>
  <c r="MH9" i="8"/>
  <c r="MH10" i="8" s="1"/>
  <c r="XY9" i="8"/>
  <c r="XY10" i="8" s="1"/>
  <c r="GU9" i="8"/>
  <c r="GU10" i="8" s="1"/>
  <c r="YE9" i="8"/>
  <c r="YE10" i="8" s="1"/>
  <c r="BX9" i="8"/>
  <c r="BX10" i="8" s="1"/>
  <c r="MS9" i="8"/>
  <c r="MS10" i="8" s="1"/>
  <c r="WC9" i="8"/>
  <c r="WC10" i="8" s="1"/>
  <c r="WY9" i="8"/>
  <c r="WY10" i="8" s="1"/>
  <c r="JJ9" i="8"/>
  <c r="JJ10" i="8" s="1"/>
  <c r="VO9" i="8"/>
  <c r="VO10" i="8" s="1"/>
  <c r="RZ9" i="8"/>
  <c r="RZ10" i="8" s="1"/>
  <c r="VJ9" i="8"/>
  <c r="VJ10" i="8" s="1"/>
  <c r="NC9" i="8"/>
  <c r="NC10" i="8" s="1"/>
  <c r="UE9" i="8"/>
  <c r="UE10" i="8" s="1"/>
  <c r="WZ9" i="8"/>
  <c r="WZ10" i="8" s="1"/>
  <c r="KP9" i="8"/>
  <c r="KP10" i="8" s="1"/>
  <c r="XM9" i="8"/>
  <c r="XM10" i="8" s="1"/>
  <c r="AI9" i="8"/>
  <c r="AI10" i="8" s="1"/>
  <c r="ND9" i="8"/>
  <c r="ND10" i="8" s="1"/>
  <c r="M9" i="8"/>
  <c r="M10" i="8" s="1"/>
  <c r="OP9" i="8"/>
  <c r="OP10" i="8" s="1"/>
  <c r="R9" i="8"/>
  <c r="R10" i="8" s="1"/>
  <c r="SX9" i="8"/>
  <c r="SX10" i="8" s="1"/>
  <c r="HQ9" i="8"/>
  <c r="HQ10" i="8" s="1"/>
  <c r="TJ9" i="8"/>
  <c r="TJ10" i="8" s="1"/>
  <c r="WJ9" i="8"/>
  <c r="WJ10" i="8" s="1"/>
  <c r="TI9" i="8"/>
  <c r="TI10" i="8" s="1"/>
  <c r="AJ9" i="8"/>
  <c r="AJ10" i="8" s="1"/>
  <c r="CI9" i="8"/>
  <c r="CI10" i="8" s="1"/>
  <c r="TR9" i="8"/>
  <c r="TR10" i="8" s="1"/>
  <c r="AR9" i="8"/>
  <c r="AR10" i="8" s="1"/>
  <c r="PU9" i="8"/>
  <c r="PU10" i="8" s="1"/>
  <c r="SG9" i="8"/>
  <c r="SG10" i="8" s="1"/>
  <c r="EJ9" i="8"/>
  <c r="EJ10" i="8" s="1"/>
  <c r="LM9" i="8"/>
  <c r="LM10" i="8" s="1"/>
  <c r="LF9" i="8"/>
  <c r="LF10" i="8" s="1"/>
  <c r="YM9" i="8"/>
  <c r="YM10" i="8" s="1"/>
  <c r="QW9" i="8"/>
  <c r="QW10" i="8" s="1"/>
  <c r="RJ9" i="8"/>
  <c r="RJ10" i="8" s="1"/>
  <c r="KS9" i="8"/>
  <c r="KS10" i="8" s="1"/>
  <c r="SQ9" i="8"/>
  <c r="SQ10" i="8" s="1"/>
  <c r="SE9" i="8"/>
  <c r="SE10" i="8" s="1"/>
  <c r="NO9" i="8"/>
  <c r="NO10" i="8" s="1"/>
  <c r="ID9" i="8"/>
  <c r="ID10" i="8" s="1"/>
  <c r="JH30" i="8"/>
  <c r="JH31" i="8" s="1"/>
  <c r="FO30" i="8"/>
  <c r="FO31" i="8" s="1"/>
  <c r="PX30" i="8"/>
  <c r="PX31" i="8" s="1"/>
  <c r="S30" i="8"/>
  <c r="S31" i="8" s="1"/>
  <c r="KF30" i="8"/>
  <c r="KF31" i="8" s="1"/>
  <c r="UG30" i="8"/>
  <c r="UG31" i="8" s="1"/>
  <c r="EI30" i="8"/>
  <c r="EI31" i="8" s="1"/>
  <c r="OT30" i="8"/>
  <c r="OT31" i="8" s="1"/>
  <c r="YP30" i="8"/>
  <c r="YP31" i="8" s="1"/>
  <c r="IZ30" i="8"/>
  <c r="IZ31" i="8" s="1"/>
  <c r="TC30" i="8"/>
  <c r="TC31" i="8" s="1"/>
  <c r="BD30" i="8"/>
  <c r="BD31" i="8" s="1"/>
  <c r="LQ30" i="8"/>
  <c r="LQ31" i="8" s="1"/>
  <c r="VP30" i="8"/>
  <c r="VP31" i="8" s="1"/>
  <c r="DE30" i="8"/>
  <c r="DE31" i="8" s="1"/>
  <c r="NQ30" i="8"/>
  <c r="NQ31" i="8" s="1"/>
  <c r="XM30" i="8"/>
  <c r="XM31" i="8" s="1"/>
  <c r="DW30" i="8"/>
  <c r="DW31" i="8" s="1"/>
  <c r="OH30" i="8"/>
  <c r="OH31" i="8" s="1"/>
  <c r="YD30" i="8"/>
  <c r="YD31" i="8" s="1"/>
  <c r="EO30" i="8"/>
  <c r="EO31" i="8" s="1"/>
  <c r="OY30" i="8"/>
  <c r="OY31" i="8" s="1"/>
  <c r="AB30" i="8"/>
  <c r="AB31" i="8" s="1"/>
  <c r="JX30" i="8"/>
  <c r="JX31" i="8" s="1"/>
  <c r="GG30" i="8"/>
  <c r="GG31" i="8" s="1"/>
  <c r="QN30" i="8"/>
  <c r="QN31" i="8" s="1"/>
  <c r="AJ30" i="8"/>
  <c r="AJ31" i="8" s="1"/>
  <c r="KW30" i="8"/>
  <c r="KW31" i="8" s="1"/>
  <c r="UW30" i="8"/>
  <c r="UW31" i="8" s="1"/>
  <c r="FA30" i="8"/>
  <c r="FA31" i="8" s="1"/>
  <c r="PJ30" i="8"/>
  <c r="PJ31" i="8" s="1"/>
  <c r="ZF30" i="8"/>
  <c r="ZF31" i="8" s="1"/>
  <c r="JQ30" i="8"/>
  <c r="JQ31" i="8" s="1"/>
  <c r="TS30" i="8"/>
  <c r="TS31" i="8" s="1"/>
  <c r="BU30" i="8"/>
  <c r="BU31" i="8" s="1"/>
  <c r="MH30" i="8"/>
  <c r="MH31" i="8" s="1"/>
  <c r="WF30" i="8"/>
  <c r="WF31" i="8" s="1"/>
  <c r="DV30" i="8"/>
  <c r="DV31" i="8" s="1"/>
  <c r="OG30" i="8"/>
  <c r="OG31" i="8" s="1"/>
  <c r="YC30" i="8"/>
  <c r="YC31" i="8" s="1"/>
  <c r="EN30" i="8"/>
  <c r="EN31" i="8" s="1"/>
  <c r="OX30" i="8"/>
  <c r="OX31" i="8" s="1"/>
  <c r="YT30" i="8"/>
  <c r="YT31" i="8" s="1"/>
  <c r="FF30" i="8"/>
  <c r="FF31" i="8" s="1"/>
  <c r="PO30" i="8"/>
  <c r="PO31" i="8" s="1"/>
  <c r="AR30" i="8"/>
  <c r="AR31" i="8" s="1"/>
  <c r="KN30" i="8"/>
  <c r="KN31" i="8" s="1"/>
  <c r="GX30" i="8"/>
  <c r="GX31" i="8" s="1"/>
  <c r="RD30" i="8"/>
  <c r="RD31" i="8" s="1"/>
  <c r="BA30" i="8"/>
  <c r="BA31" i="8" s="1"/>
  <c r="LN30" i="8"/>
  <c r="LN31" i="8" s="1"/>
  <c r="VM30" i="8"/>
  <c r="VM31" i="8" s="1"/>
  <c r="FR30" i="8"/>
  <c r="FR31" i="8" s="1"/>
  <c r="PZ30" i="8"/>
  <c r="PZ31" i="8" s="1"/>
  <c r="U30" i="8"/>
  <c r="U31" i="8" s="1"/>
  <c r="KH30" i="8"/>
  <c r="KH31" i="8" s="1"/>
  <c r="UI30" i="8"/>
  <c r="UI31" i="8" s="1"/>
  <c r="CL30" i="8"/>
  <c r="CL31" i="8" s="1"/>
  <c r="MY30" i="8"/>
  <c r="MY31" i="8" s="1"/>
  <c r="WV30" i="8"/>
  <c r="WV31" i="8" s="1"/>
  <c r="EM30" i="8"/>
  <c r="EM31" i="8" s="1"/>
  <c r="OW30" i="8"/>
  <c r="OW31" i="8" s="1"/>
  <c r="YS30" i="8"/>
  <c r="YS31" i="8" s="1"/>
  <c r="FE30" i="8"/>
  <c r="FE31" i="8" s="1"/>
  <c r="PN30" i="8"/>
  <c r="PN31" i="8" s="1"/>
  <c r="ZJ30" i="8"/>
  <c r="ZJ31" i="8" s="1"/>
  <c r="FW30" i="8"/>
  <c r="FW31" i="8" s="1"/>
  <c r="QE30" i="8"/>
  <c r="QE31" i="8" s="1"/>
  <c r="CN30" i="8"/>
  <c r="CN31" i="8" s="1"/>
  <c r="MJ30" i="8"/>
  <c r="MJ31" i="8" s="1"/>
  <c r="IW30" i="8"/>
  <c r="IW31" i="8" s="1"/>
  <c r="SZ30" i="8"/>
  <c r="SZ31" i="8" s="1"/>
  <c r="CZ30" i="8"/>
  <c r="CZ31" i="8" s="1"/>
  <c r="NM30" i="8"/>
  <c r="NM31" i="8" s="1"/>
  <c r="XI30" i="8"/>
  <c r="XI31" i="8" s="1"/>
  <c r="HQ30" i="8"/>
  <c r="HQ31" i="8" s="1"/>
  <c r="RV30" i="8"/>
  <c r="RV31" i="8" s="1"/>
  <c r="BT30" i="8"/>
  <c r="BT31" i="8" s="1"/>
  <c r="MG30" i="8"/>
  <c r="MG31" i="8" s="1"/>
  <c r="WE30" i="8"/>
  <c r="WE31" i="8" s="1"/>
  <c r="EL30" i="8"/>
  <c r="EL31" i="8" s="1"/>
  <c r="OV30" i="8"/>
  <c r="OV31" i="8" s="1"/>
  <c r="YR30" i="8"/>
  <c r="YR31" i="8" s="1"/>
  <c r="GL30" i="8"/>
  <c r="GL31" i="8" s="1"/>
  <c r="QS30" i="8"/>
  <c r="QS31" i="8" s="1"/>
  <c r="YE30" i="8"/>
  <c r="YE31" i="8" s="1"/>
  <c r="HD30" i="8"/>
  <c r="HD31" i="8" s="1"/>
  <c r="RJ30" i="8"/>
  <c r="RJ31" i="8" s="1"/>
  <c r="XB30" i="8"/>
  <c r="XB31" i="8" s="1"/>
  <c r="HV30" i="8"/>
  <c r="HV31" i="8" s="1"/>
  <c r="SA30" i="8"/>
  <c r="SA31" i="8" s="1"/>
  <c r="DD30" i="8"/>
  <c r="DD31" i="8" s="1"/>
  <c r="MZ30" i="8"/>
  <c r="MZ31" i="8" s="1"/>
  <c r="JN30" i="8"/>
  <c r="JN31" i="8" s="1"/>
  <c r="TP30" i="8"/>
  <c r="TP31" i="8" s="1"/>
  <c r="DQ30" i="8"/>
  <c r="DQ31" i="8" s="1"/>
  <c r="OC30" i="8"/>
  <c r="OC31" i="8" s="1"/>
  <c r="XY30" i="8"/>
  <c r="XY31" i="8" s="1"/>
  <c r="IH30" i="8"/>
  <c r="IH31" i="8" s="1"/>
  <c r="SL30" i="8"/>
  <c r="SL31" i="8" s="1"/>
  <c r="CK30" i="8"/>
  <c r="CK31" i="8" s="1"/>
  <c r="MX30" i="8"/>
  <c r="MX31" i="8" s="1"/>
  <c r="WU30" i="8"/>
  <c r="WU31" i="8" s="1"/>
  <c r="FC30" i="8"/>
  <c r="FC31" i="8" s="1"/>
  <c r="PL30" i="8"/>
  <c r="PL31" i="8" s="1"/>
  <c r="ZH30" i="8"/>
  <c r="ZH31" i="8" s="1"/>
  <c r="HC30" i="8"/>
  <c r="HC31" i="8" s="1"/>
  <c r="RI30" i="8"/>
  <c r="RI31" i="8" s="1"/>
  <c r="YW30" i="8"/>
  <c r="YW31" i="8" s="1"/>
  <c r="HU30" i="8"/>
  <c r="HU31" i="8" s="1"/>
  <c r="RZ30" i="8"/>
  <c r="RZ31" i="8" s="1"/>
  <c r="YX30" i="8"/>
  <c r="YX31" i="8" s="1"/>
  <c r="IM30" i="8"/>
  <c r="IM31" i="8" s="1"/>
  <c r="SQ30" i="8"/>
  <c r="SQ31" i="8" s="1"/>
  <c r="DT30" i="8"/>
  <c r="DT31" i="8" s="1"/>
  <c r="R30" i="8"/>
  <c r="R31" i="8" s="1"/>
  <c r="KE30" i="8"/>
  <c r="KE31" i="8" s="1"/>
  <c r="UF30" i="8"/>
  <c r="UF31" i="8" s="1"/>
  <c r="EH30" i="8"/>
  <c r="EH31" i="8" s="1"/>
  <c r="OS30" i="8"/>
  <c r="OS31" i="8" s="1"/>
  <c r="YO30" i="8"/>
  <c r="YO31" i="8" s="1"/>
  <c r="IY30" i="8"/>
  <c r="IY31" i="8" s="1"/>
  <c r="TB30" i="8"/>
  <c r="TB31" i="8" s="1"/>
  <c r="DB30" i="8"/>
  <c r="DB31" i="8" s="1"/>
  <c r="NO30" i="8"/>
  <c r="NO31" i="8" s="1"/>
  <c r="XK30" i="8"/>
  <c r="XK31" i="8" s="1"/>
  <c r="FT30" i="8"/>
  <c r="FT31" i="8" s="1"/>
  <c r="QB30" i="8"/>
  <c r="QB31" i="8" s="1"/>
  <c r="WY30" i="8"/>
  <c r="WY31" i="8" s="1"/>
  <c r="HT30" i="8"/>
  <c r="HT31" i="8" s="1"/>
  <c r="RY30" i="8"/>
  <c r="RY31" i="8" s="1"/>
  <c r="XD30" i="8"/>
  <c r="XD31" i="8" s="1"/>
  <c r="IL30" i="8"/>
  <c r="IL31" i="8" s="1"/>
  <c r="SP30" i="8"/>
  <c r="SP31" i="8" s="1"/>
  <c r="ZA30" i="8"/>
  <c r="ZA31" i="8" s="1"/>
  <c r="JD30" i="8"/>
  <c r="JD31" i="8" s="1"/>
  <c r="TG30" i="8"/>
  <c r="TG31" i="8" s="1"/>
  <c r="EZ30" i="8"/>
  <c r="EZ31" i="8" s="1"/>
  <c r="AZ30" i="8"/>
  <c r="AZ31" i="8" s="1"/>
  <c r="LM30" i="8"/>
  <c r="LM31" i="8" s="1"/>
  <c r="VL30" i="8"/>
  <c r="VL31" i="8" s="1"/>
  <c r="FQ30" i="8"/>
  <c r="FQ31" i="8" s="1"/>
  <c r="PY30" i="8"/>
  <c r="PY31" i="8" s="1"/>
  <c r="T30" i="8"/>
  <c r="T31" i="8" s="1"/>
  <c r="KG30" i="8"/>
  <c r="KG31" i="8" s="1"/>
  <c r="UH30" i="8"/>
  <c r="UH31" i="8" s="1"/>
  <c r="EK30" i="8"/>
  <c r="EK31" i="8" s="1"/>
  <c r="OU30" i="8"/>
  <c r="OU31" i="8" s="1"/>
  <c r="YQ30" i="8"/>
  <c r="YQ31" i="8" s="1"/>
  <c r="HB30" i="8"/>
  <c r="HB31" i="8" s="1"/>
  <c r="RH30" i="8"/>
  <c r="RH31" i="8" s="1"/>
  <c r="WL30" i="8"/>
  <c r="WL31" i="8" s="1"/>
  <c r="JB30" i="8"/>
  <c r="JB31" i="8" s="1"/>
  <c r="TE30" i="8"/>
  <c r="TE31" i="8" s="1"/>
  <c r="ZC30" i="8"/>
  <c r="ZC31" i="8" s="1"/>
  <c r="JT30" i="8"/>
  <c r="JT31" i="8" s="1"/>
  <c r="TV30" i="8"/>
  <c r="TV31" i="8" s="1"/>
  <c r="Y30" i="8"/>
  <c r="Y31" i="8" s="1"/>
  <c r="KL30" i="8"/>
  <c r="KL31" i="8" s="1"/>
  <c r="HL30" i="8"/>
  <c r="HL31" i="8" s="1"/>
  <c r="DP30" i="8"/>
  <c r="DP31" i="8" s="1"/>
  <c r="OB30" i="8"/>
  <c r="OB31" i="8" s="1"/>
  <c r="XX30" i="8"/>
  <c r="XX31" i="8" s="1"/>
  <c r="IG30" i="8"/>
  <c r="IG31" i="8" s="1"/>
  <c r="SK30" i="8"/>
  <c r="SK31" i="8" s="1"/>
  <c r="CJ30" i="8"/>
  <c r="CJ31" i="8" s="1"/>
  <c r="MW30" i="8"/>
  <c r="MW31" i="8" s="1"/>
  <c r="WT30" i="8"/>
  <c r="WT31" i="8" s="1"/>
  <c r="HA30" i="8"/>
  <c r="HA31" i="8" s="1"/>
  <c r="RG30" i="8"/>
  <c r="RG31" i="8" s="1"/>
  <c r="VX30" i="8"/>
  <c r="VX31" i="8" s="1"/>
  <c r="JR30" i="8"/>
  <c r="JR31" i="8" s="1"/>
  <c r="AI30" i="8"/>
  <c r="AI31" i="8" s="1"/>
  <c r="UV30" i="8"/>
  <c r="UV31" i="8" s="1"/>
  <c r="PI30" i="8"/>
  <c r="PI31" i="8" s="1"/>
  <c r="JP30" i="8"/>
  <c r="JP31" i="8" s="1"/>
  <c r="DS30" i="8"/>
  <c r="DS31" i="8" s="1"/>
  <c r="YA30" i="8"/>
  <c r="YA31" i="8" s="1"/>
  <c r="QR30" i="8"/>
  <c r="QR31" i="8" s="1"/>
  <c r="FD30" i="8"/>
  <c r="FD31" i="8" s="1"/>
  <c r="WG30" i="8"/>
  <c r="WG31" i="8" s="1"/>
  <c r="LS30" i="8"/>
  <c r="LS31" i="8" s="1"/>
  <c r="AP30" i="8"/>
  <c r="AP31" i="8" s="1"/>
  <c r="RK30" i="8"/>
  <c r="RK31" i="8" s="1"/>
  <c r="HF30" i="8"/>
  <c r="HF31" i="8" s="1"/>
  <c r="RL30" i="8"/>
  <c r="RL31" i="8" s="1"/>
  <c r="VU30" i="8"/>
  <c r="VU31" i="8" s="1"/>
  <c r="GP30" i="8"/>
  <c r="GP31" i="8" s="1"/>
  <c r="QW30" i="8"/>
  <c r="QW31" i="8" s="1"/>
  <c r="EA30" i="8"/>
  <c r="EA31" i="8" s="1"/>
  <c r="OL30" i="8"/>
  <c r="OL31" i="8" s="1"/>
  <c r="AD30" i="8"/>
  <c r="AD31" i="8" s="1"/>
  <c r="KQ30" i="8"/>
  <c r="KQ31" i="8" s="1"/>
  <c r="UQ30" i="8"/>
  <c r="UQ31" i="8" s="1"/>
  <c r="CD30" i="8"/>
  <c r="CD31" i="8" s="1"/>
  <c r="MQ30" i="8"/>
  <c r="MQ31" i="8" s="1"/>
  <c r="WQ30" i="8"/>
  <c r="WQ31" i="8" s="1"/>
  <c r="JK30" i="8"/>
  <c r="JK31" i="8" s="1"/>
  <c r="TM30" i="8"/>
  <c r="TM31" i="8" s="1"/>
  <c r="DN30" i="8"/>
  <c r="DN31" i="8" s="1"/>
  <c r="NZ30" i="8"/>
  <c r="NZ31" i="8" s="1"/>
  <c r="AY30" i="8"/>
  <c r="AY31" i="8" s="1"/>
  <c r="LL30" i="8"/>
  <c r="LL31" i="8" s="1"/>
  <c r="XW30" i="8"/>
  <c r="XW31" i="8" s="1"/>
  <c r="BQ30" i="8"/>
  <c r="BQ31" i="8" s="1"/>
  <c r="WB30" i="8"/>
  <c r="WB31" i="8" s="1"/>
  <c r="QO30" i="8"/>
  <c r="QO31" i="8" s="1"/>
  <c r="KX30" i="8"/>
  <c r="KX31" i="8" s="1"/>
  <c r="FB30" i="8"/>
  <c r="FB31" i="8" s="1"/>
  <c r="ZG30" i="8"/>
  <c r="ZG31" i="8" s="1"/>
  <c r="RX30" i="8"/>
  <c r="RX31" i="8" s="1"/>
  <c r="FU30" i="8"/>
  <c r="FU31" i="8" s="1"/>
  <c r="WW30" i="8"/>
  <c r="WW31" i="8" s="1"/>
  <c r="MK30" i="8"/>
  <c r="MK31" i="8" s="1"/>
  <c r="BG30" i="8"/>
  <c r="BG31" i="8" s="1"/>
  <c r="TW30" i="8"/>
  <c r="TW31" i="8" s="1"/>
  <c r="HW30" i="8"/>
  <c r="HW31" i="8" s="1"/>
  <c r="SB30" i="8"/>
  <c r="SB31" i="8" s="1"/>
  <c r="XQ30" i="8"/>
  <c r="XQ31" i="8" s="1"/>
  <c r="HG30" i="8"/>
  <c r="HG31" i="8" s="1"/>
  <c r="RM30" i="8"/>
  <c r="RM31" i="8" s="1"/>
  <c r="ER30" i="8"/>
  <c r="ER31" i="8" s="1"/>
  <c r="PB30" i="8"/>
  <c r="PB31" i="8" s="1"/>
  <c r="AU30" i="8"/>
  <c r="AU31" i="8" s="1"/>
  <c r="LH30" i="8"/>
  <c r="LH31" i="8" s="1"/>
  <c r="VG30" i="8"/>
  <c r="VG31" i="8" s="1"/>
  <c r="CU30" i="8"/>
  <c r="CU31" i="8" s="1"/>
  <c r="NH30" i="8"/>
  <c r="NH31" i="8" s="1"/>
  <c r="O30" i="8"/>
  <c r="O31" i="8" s="1"/>
  <c r="KB30" i="8"/>
  <c r="KB31" i="8" s="1"/>
  <c r="UC30" i="8"/>
  <c r="UC31" i="8" s="1"/>
  <c r="EE30" i="8"/>
  <c r="EE31" i="8" s="1"/>
  <c r="OP30" i="8"/>
  <c r="OP31" i="8" s="1"/>
  <c r="BP30" i="8"/>
  <c r="BP31" i="8" s="1"/>
  <c r="MC30" i="8"/>
  <c r="MC31" i="8" s="1"/>
  <c r="CH30" i="8"/>
  <c r="CH31" i="8" s="1"/>
  <c r="WR30" i="8"/>
  <c r="WR31" i="8" s="1"/>
  <c r="RE30" i="8"/>
  <c r="RE31" i="8" s="1"/>
  <c r="LO30" i="8"/>
  <c r="LO31" i="8" s="1"/>
  <c r="FS30" i="8"/>
  <c r="FS31" i="8" s="1"/>
  <c r="VS30" i="8"/>
  <c r="VS31" i="8" s="1"/>
  <c r="SN30" i="8"/>
  <c r="SN31" i="8" s="1"/>
  <c r="IK30" i="8"/>
  <c r="IK31" i="8" s="1"/>
  <c r="ZI30" i="8"/>
  <c r="ZI31" i="8" s="1"/>
  <c r="NB30" i="8"/>
  <c r="NB31" i="8" s="1"/>
  <c r="BY30" i="8"/>
  <c r="BY31" i="8" s="1"/>
  <c r="UM30" i="8"/>
  <c r="UM31" i="8" s="1"/>
  <c r="IN30" i="8"/>
  <c r="IN31" i="8" s="1"/>
  <c r="SR30" i="8"/>
  <c r="SR31" i="8" s="1"/>
  <c r="ZM30" i="8"/>
  <c r="ZM31" i="8" s="1"/>
  <c r="HX30" i="8"/>
  <c r="HX31" i="8" s="1"/>
  <c r="SC30" i="8"/>
  <c r="SC31" i="8" s="1"/>
  <c r="FI30" i="8"/>
  <c r="FI31" i="8" s="1"/>
  <c r="PR30" i="8"/>
  <c r="PR31" i="8" s="1"/>
  <c r="BL30" i="8"/>
  <c r="BL31" i="8" s="1"/>
  <c r="LY30" i="8"/>
  <c r="LY31" i="8" s="1"/>
  <c r="VW30" i="8"/>
  <c r="VW31" i="8" s="1"/>
  <c r="DL30" i="8"/>
  <c r="DL31" i="8" s="1"/>
  <c r="NX30" i="8"/>
  <c r="NX31" i="8" s="1"/>
  <c r="AF30" i="8"/>
  <c r="AF31" i="8" s="1"/>
  <c r="KS30" i="8"/>
  <c r="KS31" i="8" s="1"/>
  <c r="US30" i="8"/>
  <c r="US31" i="8" s="1"/>
  <c r="EV30" i="8"/>
  <c r="EV31" i="8" s="1"/>
  <c r="PF30" i="8"/>
  <c r="PF31" i="8" s="1"/>
  <c r="CG30" i="8"/>
  <c r="CG31" i="8" s="1"/>
  <c r="MT30" i="8"/>
  <c r="MT31" i="8" s="1"/>
  <c r="CY30" i="8"/>
  <c r="CY31" i="8" s="1"/>
  <c r="XH30" i="8"/>
  <c r="XH31" i="8" s="1"/>
  <c r="RU30" i="8"/>
  <c r="RU31" i="8" s="1"/>
  <c r="MF30" i="8"/>
  <c r="MF31" i="8" s="1"/>
  <c r="GJ30" i="8"/>
  <c r="GJ31" i="8" s="1"/>
  <c r="YG30" i="8"/>
  <c r="YG31" i="8" s="1"/>
  <c r="TD30" i="8"/>
  <c r="TD31" i="8" s="1"/>
  <c r="JS30" i="8"/>
  <c r="JS31" i="8" s="1"/>
  <c r="WI30" i="8"/>
  <c r="WI31" i="8" s="1"/>
  <c r="NR30" i="8"/>
  <c r="NR31" i="8" s="1"/>
  <c r="CP30" i="8"/>
  <c r="CP31" i="8" s="1"/>
  <c r="XO30" i="8"/>
  <c r="XO31" i="8" s="1"/>
  <c r="JE30" i="8"/>
  <c r="JE31" i="8" s="1"/>
  <c r="TH30" i="8"/>
  <c r="TH31" i="8" s="1"/>
  <c r="XT30" i="8"/>
  <c r="XT31" i="8" s="1"/>
  <c r="IO30" i="8"/>
  <c r="IO31" i="8" s="1"/>
  <c r="TI30" i="8"/>
  <c r="TI31" i="8" s="1"/>
  <c r="FZ30" i="8"/>
  <c r="FZ31" i="8" s="1"/>
  <c r="QH30" i="8"/>
  <c r="QH31" i="8" s="1"/>
  <c r="CC30" i="8"/>
  <c r="CC31" i="8" s="1"/>
  <c r="MP30" i="8"/>
  <c r="MP31" i="8" s="1"/>
  <c r="WM30" i="8"/>
  <c r="WM31" i="8" s="1"/>
  <c r="EC30" i="8"/>
  <c r="EC31" i="8" s="1"/>
  <c r="ON30" i="8"/>
  <c r="ON31" i="8" s="1"/>
  <c r="AW30" i="8"/>
  <c r="AW31" i="8" s="1"/>
  <c r="LJ30" i="8"/>
  <c r="LJ31" i="8" s="1"/>
  <c r="VI30" i="8"/>
  <c r="VI31" i="8" s="1"/>
  <c r="FM30" i="8"/>
  <c r="FM31" i="8" s="1"/>
  <c r="PV30" i="8"/>
  <c r="PV31" i="8" s="1"/>
  <c r="CX30" i="8"/>
  <c r="CX31" i="8" s="1"/>
  <c r="NK30" i="8"/>
  <c r="NK31" i="8" s="1"/>
  <c r="EG30" i="8"/>
  <c r="EG31" i="8" s="1"/>
  <c r="YN30" i="8"/>
  <c r="YN31" i="8" s="1"/>
  <c r="TA30" i="8"/>
  <c r="TA31" i="8" s="1"/>
  <c r="NN30" i="8"/>
  <c r="NN31" i="8" s="1"/>
  <c r="HR30" i="8"/>
  <c r="HR31" i="8" s="1"/>
  <c r="V30" i="8"/>
  <c r="V31" i="8" s="1"/>
  <c r="TT30" i="8"/>
  <c r="TT31" i="8" s="1"/>
  <c r="KJ30" i="8"/>
  <c r="KJ31" i="8" s="1"/>
  <c r="WA30" i="8"/>
  <c r="WA31" i="8" s="1"/>
  <c r="QD30" i="8"/>
  <c r="QD31" i="8" s="1"/>
  <c r="DG30" i="8"/>
  <c r="DG31" i="8" s="1"/>
  <c r="XR30" i="8"/>
  <c r="XR31" i="8" s="1"/>
  <c r="JV30" i="8"/>
  <c r="JV31" i="8" s="1"/>
  <c r="TX30" i="8"/>
  <c r="TX31" i="8" s="1"/>
  <c r="VZ30" i="8"/>
  <c r="VZ31" i="8" s="1"/>
  <c r="JF30" i="8"/>
  <c r="JF31" i="8" s="1"/>
  <c r="TY30" i="8"/>
  <c r="TY31" i="8" s="1"/>
  <c r="GQ30" i="8"/>
  <c r="GQ31" i="8" s="1"/>
  <c r="QX30" i="8"/>
  <c r="QX31" i="8" s="1"/>
  <c r="CT30" i="8"/>
  <c r="CT31" i="8" s="1"/>
  <c r="NG30" i="8"/>
  <c r="NG31" i="8" s="1"/>
  <c r="XC30" i="8"/>
  <c r="XC31" i="8" s="1"/>
  <c r="ET30" i="8"/>
  <c r="ET31" i="8" s="1"/>
  <c r="PD30" i="8"/>
  <c r="PD31" i="8" s="1"/>
  <c r="BN30" i="8"/>
  <c r="BN31" i="8" s="1"/>
  <c r="MA30" i="8"/>
  <c r="MA31" i="8" s="1"/>
  <c r="VY30" i="8"/>
  <c r="VY31" i="8" s="1"/>
  <c r="GD30" i="8"/>
  <c r="GD31" i="8" s="1"/>
  <c r="QL30" i="8"/>
  <c r="QL31" i="8" s="1"/>
  <c r="DO30" i="8"/>
  <c r="DO31" i="8" s="1"/>
  <c r="OA30" i="8"/>
  <c r="OA31" i="8" s="1"/>
  <c r="EX30" i="8"/>
  <c r="EX31" i="8" s="1"/>
  <c r="ZD30" i="8"/>
  <c r="ZD31" i="8" s="1"/>
  <c r="TQ30" i="8"/>
  <c r="TQ31" i="8" s="1"/>
  <c r="OD30" i="8"/>
  <c r="OD31" i="8" s="1"/>
  <c r="II30" i="8"/>
  <c r="II31" i="8" s="1"/>
  <c r="AM30" i="8"/>
  <c r="AM31" i="8" s="1"/>
  <c r="UJ30" i="8"/>
  <c r="UJ31" i="8" s="1"/>
  <c r="LA30" i="8"/>
  <c r="LA31" i="8" s="1"/>
  <c r="X30" i="8"/>
  <c r="X31" i="8" s="1"/>
  <c r="QT30" i="8"/>
  <c r="QT31" i="8" s="1"/>
  <c r="DX30" i="8"/>
  <c r="DX31" i="8" s="1"/>
  <c r="Z30" i="8"/>
  <c r="Z31" i="8" s="1"/>
  <c r="KM30" i="8"/>
  <c r="KM31" i="8" s="1"/>
  <c r="UN30" i="8"/>
  <c r="UN31" i="8" s="1"/>
  <c r="XG30" i="8"/>
  <c r="XG31" i="8" s="1"/>
  <c r="JW30" i="8"/>
  <c r="JW31" i="8" s="1"/>
  <c r="VE30" i="8"/>
  <c r="VE31" i="8" s="1"/>
  <c r="HH30" i="8"/>
  <c r="HH31" i="8" s="1"/>
  <c r="RN30" i="8"/>
  <c r="RN31" i="8" s="1"/>
  <c r="DK30" i="8"/>
  <c r="DK31" i="8" s="1"/>
  <c r="NW30" i="8"/>
  <c r="NW31" i="8" s="1"/>
  <c r="XS30" i="8"/>
  <c r="XS31" i="8" s="1"/>
  <c r="FK30" i="8"/>
  <c r="FK31" i="8" s="1"/>
  <c r="PT30" i="8"/>
  <c r="PT31" i="8" s="1"/>
  <c r="CE30" i="8"/>
  <c r="CE31" i="8" s="1"/>
  <c r="MR30" i="8"/>
  <c r="MR31" i="8" s="1"/>
  <c r="WO30" i="8"/>
  <c r="WO31" i="8" s="1"/>
  <c r="GU30" i="8"/>
  <c r="GU31" i="8" s="1"/>
  <c r="RB30" i="8"/>
  <c r="RB31" i="8" s="1"/>
  <c r="EF30" i="8"/>
  <c r="EF31" i="8" s="1"/>
  <c r="OQ30" i="8"/>
  <c r="OQ31" i="8" s="1"/>
  <c r="BH30" i="8"/>
  <c r="BH31" i="8" s="1"/>
  <c r="HO30" i="8"/>
  <c r="HO31" i="8" s="1"/>
  <c r="BR30" i="8"/>
  <c r="BR31" i="8" s="1"/>
  <c r="WC30" i="8"/>
  <c r="WC31" i="8" s="1"/>
  <c r="QP30" i="8"/>
  <c r="QP31" i="8" s="1"/>
  <c r="KY30" i="8"/>
  <c r="KY31" i="8" s="1"/>
  <c r="DC30" i="8"/>
  <c r="DC31" i="8" s="1"/>
  <c r="UZ30" i="8"/>
  <c r="UZ31" i="8" s="1"/>
  <c r="LR30" i="8"/>
  <c r="LR31" i="8" s="1"/>
  <c r="AO30" i="8"/>
  <c r="AO31" i="8" s="1"/>
  <c r="TF30" i="8"/>
  <c r="TF31" i="8" s="1"/>
  <c r="GN30" i="8"/>
  <c r="GN31" i="8" s="1"/>
  <c r="AQ30" i="8"/>
  <c r="AQ31" i="8" s="1"/>
  <c r="LE30" i="8"/>
  <c r="LE31" i="8" s="1"/>
  <c r="VD30" i="8"/>
  <c r="VD31" i="8" s="1"/>
  <c r="AA30" i="8"/>
  <c r="AA31" i="8" s="1"/>
  <c r="KO30" i="8"/>
  <c r="KO31" i="8" s="1"/>
  <c r="WK30" i="8"/>
  <c r="WK31" i="8" s="1"/>
  <c r="HY30" i="8"/>
  <c r="HY31" i="8" s="1"/>
  <c r="SD30" i="8"/>
  <c r="SD31" i="8" s="1"/>
  <c r="EB30" i="8"/>
  <c r="EB31" i="8" s="1"/>
  <c r="OM30" i="8"/>
  <c r="OM31" i="8" s="1"/>
  <c r="YI30" i="8"/>
  <c r="YI31" i="8" s="1"/>
  <c r="GB30" i="8"/>
  <c r="GB31" i="8" s="1"/>
  <c r="QJ30" i="8"/>
  <c r="QJ31" i="8" s="1"/>
  <c r="CV30" i="8"/>
  <c r="CV31" i="8" s="1"/>
  <c r="NI30" i="8"/>
  <c r="NI31" i="8" s="1"/>
  <c r="XE30" i="8"/>
  <c r="XE31" i="8" s="1"/>
  <c r="HM30" i="8"/>
  <c r="HM31" i="8" s="1"/>
  <c r="RR30" i="8"/>
  <c r="RR31" i="8" s="1"/>
  <c r="EW30" i="8"/>
  <c r="EW31" i="8" s="1"/>
  <c r="PG30" i="8"/>
  <c r="PG31" i="8" s="1"/>
  <c r="BX30" i="8"/>
  <c r="BX31" i="8" s="1"/>
  <c r="IF30" i="8"/>
  <c r="IF31" i="8" s="1"/>
  <c r="CI30" i="8"/>
  <c r="CI31" i="8" s="1"/>
  <c r="WS30" i="8"/>
  <c r="WS31" i="8" s="1"/>
  <c r="RF30" i="8"/>
  <c r="RF31" i="8" s="1"/>
  <c r="LP30" i="8"/>
  <c r="LP31" i="8" s="1"/>
  <c r="DU30" i="8"/>
  <c r="DU31" i="8" s="1"/>
  <c r="XL30" i="8"/>
  <c r="XL31" i="8" s="1"/>
  <c r="MI30" i="8"/>
  <c r="MI31" i="8" s="1"/>
  <c r="BF30" i="8"/>
  <c r="BF31" i="8" s="1"/>
  <c r="UL30" i="8"/>
  <c r="UL31" i="8" s="1"/>
  <c r="HE30" i="8"/>
  <c r="HE31" i="8" s="1"/>
  <c r="BI30" i="8"/>
  <c r="BI31" i="8" s="1"/>
  <c r="LV30" i="8"/>
  <c r="LV31" i="8" s="1"/>
  <c r="VT30" i="8"/>
  <c r="VT31" i="8" s="1"/>
  <c r="AS30" i="8"/>
  <c r="AS31" i="8" s="1"/>
  <c r="LF30" i="8"/>
  <c r="LF31" i="8" s="1"/>
  <c r="XA30" i="8"/>
  <c r="XA31" i="8" s="1"/>
  <c r="IP30" i="8"/>
  <c r="IP31" i="8" s="1"/>
  <c r="ST30" i="8"/>
  <c r="ST31" i="8" s="1"/>
  <c r="ES30" i="8"/>
  <c r="ES31" i="8" s="1"/>
  <c r="PC30" i="8"/>
  <c r="PC31" i="8" s="1"/>
  <c r="YY30" i="8"/>
  <c r="YY31" i="8" s="1"/>
  <c r="GS30" i="8"/>
  <c r="GS31" i="8" s="1"/>
  <c r="QZ30" i="8"/>
  <c r="QZ31" i="8" s="1"/>
  <c r="DM30" i="8"/>
  <c r="DM31" i="8" s="1"/>
  <c r="NY30" i="8"/>
  <c r="NY31" i="8" s="1"/>
  <c r="XU30" i="8"/>
  <c r="XU31" i="8" s="1"/>
  <c r="ID30" i="8"/>
  <c r="ID31" i="8" s="1"/>
  <c r="SH30" i="8"/>
  <c r="SH31" i="8" s="1"/>
  <c r="FN30" i="8"/>
  <c r="FN31" i="8" s="1"/>
  <c r="PW30" i="8"/>
  <c r="PW31" i="8" s="1"/>
  <c r="EJ30" i="8"/>
  <c r="EJ31" i="8" s="1"/>
  <c r="KV30" i="8"/>
  <c r="KV31" i="8" s="1"/>
  <c r="EY30" i="8"/>
  <c r="EY31" i="8" s="1"/>
  <c r="ZE30" i="8"/>
  <c r="ZE31" i="8" s="1"/>
  <c r="TR30" i="8"/>
  <c r="TR31" i="8" s="1"/>
  <c r="OE30" i="8"/>
  <c r="OE31" i="8" s="1"/>
  <c r="GK30" i="8"/>
  <c r="GK31" i="8" s="1"/>
  <c r="YB30" i="8"/>
  <c r="YB31" i="8" s="1"/>
  <c r="NA30" i="8"/>
  <c r="NA31" i="8" s="1"/>
  <c r="BW30" i="8"/>
  <c r="BW31" i="8" s="1"/>
  <c r="VB30" i="8"/>
  <c r="VB31" i="8" s="1"/>
  <c r="JU30" i="8"/>
  <c r="JU31" i="8" s="1"/>
  <c r="BZ30" i="8"/>
  <c r="BZ31" i="8" s="1"/>
  <c r="MM30" i="8"/>
  <c r="MM31" i="8" s="1"/>
  <c r="WJ30" i="8"/>
  <c r="WJ31" i="8" s="1"/>
  <c r="BJ30" i="8"/>
  <c r="BJ31" i="8" s="1"/>
  <c r="LW30" i="8"/>
  <c r="LW31" i="8" s="1"/>
  <c r="YZ30" i="8"/>
  <c r="YZ31" i="8" s="1"/>
  <c r="JG30" i="8"/>
  <c r="JG31" i="8" s="1"/>
  <c r="TJ30" i="8"/>
  <c r="TJ31" i="8" s="1"/>
  <c r="FJ30" i="8"/>
  <c r="FJ31" i="8" s="1"/>
  <c r="PS30" i="8"/>
  <c r="PS31" i="8" s="1"/>
  <c r="ZO30" i="8"/>
  <c r="ZO31" i="8" s="1"/>
  <c r="HJ30" i="8"/>
  <c r="HJ31" i="8" s="1"/>
  <c r="RP30" i="8"/>
  <c r="RP31" i="8" s="1"/>
  <c r="ED30" i="8"/>
  <c r="ED31" i="8" s="1"/>
  <c r="OO30" i="8"/>
  <c r="OO31" i="8" s="1"/>
  <c r="YK30" i="8"/>
  <c r="YK31" i="8" s="1"/>
  <c r="IU30" i="8"/>
  <c r="IU31" i="8" s="1"/>
  <c r="SX30" i="8"/>
  <c r="SX31" i="8" s="1"/>
  <c r="GE30" i="8"/>
  <c r="GE31" i="8" s="1"/>
  <c r="QM30" i="8"/>
  <c r="QM31" i="8" s="1"/>
  <c r="FP30" i="8"/>
  <c r="FP31" i="8" s="1"/>
  <c r="MD30" i="8"/>
  <c r="MD31" i="8" s="1"/>
  <c r="GH30" i="8"/>
  <c r="GH31" i="8" s="1"/>
  <c r="AK30" i="8"/>
  <c r="AK31" i="8" s="1"/>
  <c r="UX30" i="8"/>
  <c r="UX31" i="8" s="1"/>
  <c r="PK30" i="8"/>
  <c r="PK31" i="8" s="1"/>
  <c r="HS30" i="8"/>
  <c r="HS31" i="8" s="1"/>
  <c r="ZK30" i="8"/>
  <c r="ZK31" i="8" s="1"/>
  <c r="PM30" i="8"/>
  <c r="PM31" i="8" s="1"/>
  <c r="CO30" i="8"/>
  <c r="CO31" i="8" s="1"/>
  <c r="VR30" i="8"/>
  <c r="VR31" i="8" s="1"/>
  <c r="LC30" i="8"/>
  <c r="LC31" i="8" s="1"/>
  <c r="CQ30" i="8"/>
  <c r="CQ31" i="8" s="1"/>
  <c r="ND30" i="8"/>
  <c r="ND31" i="8" s="1"/>
  <c r="WZ30" i="8"/>
  <c r="WZ31" i="8" s="1"/>
  <c r="CA30" i="8"/>
  <c r="CA31" i="8" s="1"/>
  <c r="MN30" i="8"/>
  <c r="MN31" i="8" s="1"/>
  <c r="XV30" i="8"/>
  <c r="XV31" i="8" s="1"/>
  <c r="JY30" i="8"/>
  <c r="JY31" i="8" s="1"/>
  <c r="TZ30" i="8"/>
  <c r="TZ31" i="8" s="1"/>
  <c r="GA30" i="8"/>
  <c r="GA31" i="8" s="1"/>
  <c r="QI30" i="8"/>
  <c r="QI31" i="8" s="1"/>
  <c r="WN30" i="8"/>
  <c r="WN31" i="8" s="1"/>
  <c r="IA30" i="8"/>
  <c r="IA31" i="8" s="1"/>
  <c r="SF30" i="8"/>
  <c r="SF31" i="8" s="1"/>
  <c r="EU30" i="8"/>
  <c r="EU31" i="8" s="1"/>
  <c r="PE30" i="8"/>
  <c r="PE31" i="8" s="1"/>
  <c r="WP30" i="8"/>
  <c r="WP31" i="8" s="1"/>
  <c r="JL30" i="8"/>
  <c r="JL31" i="8" s="1"/>
  <c r="TN30" i="8"/>
  <c r="TN31" i="8" s="1"/>
  <c r="GW30" i="8"/>
  <c r="GW31" i="8" s="1"/>
  <c r="RC30" i="8"/>
  <c r="RC31" i="8" s="1"/>
  <c r="GF30" i="8"/>
  <c r="GF31" i="8" s="1"/>
  <c r="MU30" i="8"/>
  <c r="MU31" i="8" s="1"/>
  <c r="GY30" i="8"/>
  <c r="GY31" i="8" s="1"/>
  <c r="BB30" i="8"/>
  <c r="BB31" i="8" s="1"/>
  <c r="VN30" i="8"/>
  <c r="VN31" i="8" s="1"/>
  <c r="QA30" i="8"/>
  <c r="QA31" i="8" s="1"/>
  <c r="IJ30" i="8"/>
  <c r="IJ31" i="8" s="1"/>
  <c r="ZN30" i="8"/>
  <c r="ZN31" i="8" s="1"/>
  <c r="QC30" i="8"/>
  <c r="QC31" i="8" s="1"/>
  <c r="DF30" i="8"/>
  <c r="DF31" i="8" s="1"/>
  <c r="WH30" i="8"/>
  <c r="WH31" i="8" s="1"/>
  <c r="LU30" i="8"/>
  <c r="LU31" i="8" s="1"/>
  <c r="DH30" i="8"/>
  <c r="DH31" i="8" s="1"/>
  <c r="NT30" i="8"/>
  <c r="NT31" i="8" s="1"/>
  <c r="XP30" i="8"/>
  <c r="XP31" i="8" s="1"/>
  <c r="CR30" i="8"/>
  <c r="CR31" i="8" s="1"/>
  <c r="NE30" i="8"/>
  <c r="NE31" i="8" s="1"/>
  <c r="AC30" i="8"/>
  <c r="AC31" i="8" s="1"/>
  <c r="KP30" i="8"/>
  <c r="KP31" i="8" s="1"/>
  <c r="UP30" i="8"/>
  <c r="UP31" i="8" s="1"/>
  <c r="GR30" i="8"/>
  <c r="GR31" i="8" s="1"/>
  <c r="QY30" i="8"/>
  <c r="QY31" i="8" s="1"/>
  <c r="ZB30" i="8"/>
  <c r="ZB31" i="8" s="1"/>
  <c r="IS30" i="8"/>
  <c r="IS31" i="8" s="1"/>
  <c r="SV30" i="8"/>
  <c r="SV31" i="8" s="1"/>
  <c r="FL30" i="8"/>
  <c r="FL31" i="8" s="1"/>
  <c r="PU30" i="8"/>
  <c r="PU31" i="8" s="1"/>
  <c r="P30" i="8"/>
  <c r="P31" i="8" s="1"/>
  <c r="KC30" i="8"/>
  <c r="KC31" i="8" s="1"/>
  <c r="UD30" i="8"/>
  <c r="UD31" i="8" s="1"/>
  <c r="HN30" i="8"/>
  <c r="HN31" i="8" s="1"/>
  <c r="RS30" i="8"/>
  <c r="RS31" i="8" s="1"/>
  <c r="GV30" i="8"/>
  <c r="GV31" i="8" s="1"/>
  <c r="NL30" i="8"/>
  <c r="NL31" i="8" s="1"/>
  <c r="HP30" i="8"/>
  <c r="HP31" i="8" s="1"/>
  <c r="BS30" i="8"/>
  <c r="BS31" i="8" s="1"/>
  <c r="WD30" i="8"/>
  <c r="WD31" i="8" s="1"/>
  <c r="QQ30" i="8"/>
  <c r="QQ31" i="8" s="1"/>
  <c r="JA30" i="8"/>
  <c r="JA31" i="8" s="1"/>
  <c r="W30" i="8"/>
  <c r="W31" i="8" s="1"/>
  <c r="SO30" i="8"/>
  <c r="SO31" i="8" s="1"/>
  <c r="FV30" i="8"/>
  <c r="FV31" i="8" s="1"/>
  <c r="WX30" i="8"/>
  <c r="WX31" i="8" s="1"/>
  <c r="ML30" i="8"/>
  <c r="ML31" i="8" s="1"/>
  <c r="DY30" i="8"/>
  <c r="DY31" i="8" s="1"/>
  <c r="OJ30" i="8"/>
  <c r="OJ31" i="8" s="1"/>
  <c r="YF30" i="8"/>
  <c r="YF31" i="8" s="1"/>
  <c r="DI30" i="8"/>
  <c r="DI31" i="8" s="1"/>
  <c r="NU30" i="8"/>
  <c r="NU31" i="8" s="1"/>
  <c r="AT30" i="8"/>
  <c r="AT31" i="8" s="1"/>
  <c r="LG30" i="8"/>
  <c r="LG31" i="8" s="1"/>
  <c r="VF30" i="8"/>
  <c r="VF31" i="8" s="1"/>
  <c r="HI30" i="8"/>
  <c r="HI31" i="8" s="1"/>
  <c r="RO30" i="8"/>
  <c r="RO31" i="8" s="1"/>
  <c r="YM30" i="8"/>
  <c r="YM31" i="8" s="1"/>
  <c r="JJ30" i="8"/>
  <c r="JJ31" i="8" s="1"/>
  <c r="TL30" i="8"/>
  <c r="TL31" i="8" s="1"/>
  <c r="GC30" i="8"/>
  <c r="GC31" i="8" s="1"/>
  <c r="QK30" i="8"/>
  <c r="QK31" i="8" s="1"/>
  <c r="AG30" i="8"/>
  <c r="AG31" i="8" s="1"/>
  <c r="KT30" i="8"/>
  <c r="KT31" i="8" s="1"/>
  <c r="UT30" i="8"/>
  <c r="UT31" i="8" s="1"/>
  <c r="IE30" i="8"/>
  <c r="IE31" i="8" s="1"/>
  <c r="SI30" i="8"/>
  <c r="SI31" i="8" s="1"/>
  <c r="IB30" i="8"/>
  <c r="IB31" i="8" s="1"/>
  <c r="OR30" i="8"/>
  <c r="OR31" i="8" s="1"/>
  <c r="IX30" i="8"/>
  <c r="IX31" i="8" s="1"/>
  <c r="DA30" i="8"/>
  <c r="DA31" i="8" s="1"/>
  <c r="XJ30" i="8"/>
  <c r="XJ31" i="8" s="1"/>
  <c r="RW30" i="8"/>
  <c r="RW31" i="8" s="1"/>
  <c r="KI30" i="8"/>
  <c r="KI31" i="8" s="1"/>
  <c r="AN30" i="8"/>
  <c r="AN31" i="8" s="1"/>
  <c r="TU30" i="8"/>
  <c r="TU31" i="8" s="1"/>
  <c r="GM30" i="8"/>
  <c r="GM31" i="8" s="1"/>
  <c r="XN30" i="8"/>
  <c r="XN31" i="8" s="1"/>
  <c r="NC30" i="8"/>
  <c r="NC31" i="8" s="1"/>
  <c r="EP30" i="8"/>
  <c r="EP31" i="8" s="1"/>
  <c r="OZ30" i="8"/>
  <c r="OZ31" i="8" s="1"/>
  <c r="YV30" i="8"/>
  <c r="YV31" i="8" s="1"/>
  <c r="DZ30" i="8"/>
  <c r="DZ31" i="8" s="1"/>
  <c r="OK30" i="8"/>
  <c r="OK31" i="8" s="1"/>
  <c r="BK30" i="8"/>
  <c r="BK31" i="8" s="1"/>
  <c r="LX30" i="8"/>
  <c r="LX31" i="8" s="1"/>
  <c r="VV30" i="8"/>
  <c r="VV31" i="8" s="1"/>
  <c r="HZ30" i="8"/>
  <c r="HZ31" i="8" s="1"/>
  <c r="SE30" i="8"/>
  <c r="SE31" i="8" s="1"/>
  <c r="N30" i="8"/>
  <c r="N31" i="8" s="1"/>
  <c r="KA30" i="8"/>
  <c r="KA31" i="8" s="1"/>
  <c r="UB30" i="8"/>
  <c r="UB31" i="8" s="1"/>
  <c r="GT30" i="8"/>
  <c r="GT31" i="8" s="1"/>
  <c r="RA30" i="8"/>
  <c r="RA31" i="8" s="1"/>
  <c r="AX30" i="8"/>
  <c r="AX31" i="8" s="1"/>
  <c r="LK30" i="8"/>
  <c r="LK31" i="8" s="1"/>
  <c r="VJ30" i="8"/>
  <c r="VJ31" i="8" s="1"/>
  <c r="IV30" i="8"/>
  <c r="IV31" i="8" s="1"/>
  <c r="SY30" i="8"/>
  <c r="SY31" i="8" s="1"/>
  <c r="IR30" i="8"/>
  <c r="IR31" i="8" s="1"/>
  <c r="PH30" i="8"/>
  <c r="PH31" i="8" s="1"/>
  <c r="JO30" i="8"/>
  <c r="JO31" i="8" s="1"/>
  <c r="DR30" i="8"/>
  <c r="DR31" i="8" s="1"/>
  <c r="XZ30" i="8"/>
  <c r="XZ31" i="8" s="1"/>
  <c r="SM30" i="8"/>
  <c r="SM31" i="8" s="1"/>
  <c r="KZ30" i="8"/>
  <c r="KZ31" i="8" s="1"/>
  <c r="BE30" i="8"/>
  <c r="BE31" i="8" s="1"/>
  <c r="UK30" i="8"/>
  <c r="UK31" i="8" s="1"/>
  <c r="JC30" i="8"/>
  <c r="JC31" i="8" s="1"/>
  <c r="VC30" i="8"/>
  <c r="VC31" i="8" s="1"/>
  <c r="NS30" i="8"/>
  <c r="NS31" i="8" s="1"/>
  <c r="FG30" i="8"/>
  <c r="FG31" i="8" s="1"/>
  <c r="PP30" i="8"/>
  <c r="PP31" i="8" s="1"/>
  <c r="ZL30" i="8"/>
  <c r="ZL31" i="8" s="1"/>
  <c r="EQ30" i="8"/>
  <c r="EQ31" i="8" s="1"/>
  <c r="PA30" i="8"/>
  <c r="PA31" i="8" s="1"/>
  <c r="CB30" i="8"/>
  <c r="CB31" i="8" s="1"/>
  <c r="MO30" i="8"/>
  <c r="MO31" i="8" s="1"/>
  <c r="YH30" i="8"/>
  <c r="YH31" i="8" s="1"/>
  <c r="IQ30" i="8"/>
  <c r="IQ31" i="8" s="1"/>
  <c r="SU30" i="8"/>
  <c r="SU31" i="8" s="1"/>
  <c r="AE30" i="8"/>
  <c r="AE31" i="8" s="1"/>
  <c r="KR30" i="8"/>
  <c r="KR31" i="8" s="1"/>
  <c r="UR30" i="8"/>
  <c r="UR31" i="8" s="1"/>
  <c r="HK30" i="8"/>
  <c r="HK31" i="8" s="1"/>
  <c r="RQ30" i="8"/>
  <c r="RQ31" i="8" s="1"/>
  <c r="BO30" i="8"/>
  <c r="BO31" i="8" s="1"/>
  <c r="MB30" i="8"/>
  <c r="MB31" i="8" s="1"/>
  <c r="XF30" i="8"/>
  <c r="XF31" i="8" s="1"/>
  <c r="JM30" i="8"/>
  <c r="JM31" i="8" s="1"/>
  <c r="TO30" i="8"/>
  <c r="TO31" i="8" s="1"/>
  <c r="AL30" i="8"/>
  <c r="AL31" i="8" s="1"/>
  <c r="FX30" i="8"/>
  <c r="FX31" i="8" s="1"/>
  <c r="JI30" i="8"/>
  <c r="JI31" i="8" s="1"/>
  <c r="MS30" i="8"/>
  <c r="MS31" i="8" s="1"/>
  <c r="BC30" i="8"/>
  <c r="BC31" i="8" s="1"/>
  <c r="GO30" i="8"/>
  <c r="GO31" i="8" s="1"/>
  <c r="JZ30" i="8"/>
  <c r="JZ31" i="8" s="1"/>
  <c r="NJ30" i="8"/>
  <c r="NJ31" i="8" s="1"/>
  <c r="UY30" i="8"/>
  <c r="UY31" i="8" s="1"/>
  <c r="QF30" i="8"/>
  <c r="QF31" i="8" s="1"/>
  <c r="TK30" i="8"/>
  <c r="TK31" i="8" s="1"/>
  <c r="Q30" i="8"/>
  <c r="Q31" i="8" s="1"/>
  <c r="VO30" i="8"/>
  <c r="VO31" i="8" s="1"/>
  <c r="QV30" i="8"/>
  <c r="QV31" i="8" s="1"/>
  <c r="UA30" i="8"/>
  <c r="UA31" i="8" s="1"/>
  <c r="AH30" i="8"/>
  <c r="AH31" i="8" s="1"/>
  <c r="NP30" i="8"/>
  <c r="NP31" i="8" s="1"/>
  <c r="SS30" i="8"/>
  <c r="SS31" i="8" s="1"/>
  <c r="AV30" i="8"/>
  <c r="AV31" i="8" s="1"/>
  <c r="KD30" i="8"/>
  <c r="KD31" i="8" s="1"/>
  <c r="OF30" i="8"/>
  <c r="OF31" i="8" s="1"/>
  <c r="UO30" i="8"/>
  <c r="UO31" i="8" s="1"/>
  <c r="BM30" i="8"/>
  <c r="BM31" i="8" s="1"/>
  <c r="KU30" i="8"/>
  <c r="KU31" i="8" s="1"/>
  <c r="BV30" i="8"/>
  <c r="BV31" i="8" s="1"/>
  <c r="FH30" i="8"/>
  <c r="FH31" i="8" s="1"/>
  <c r="LI30" i="8"/>
  <c r="LI31" i="8" s="1"/>
  <c r="UE30" i="8"/>
  <c r="UE31" i="8" s="1"/>
  <c r="CM30" i="8"/>
  <c r="CM31" i="8" s="1"/>
  <c r="FY30" i="8"/>
  <c r="FY31" i="8" s="1"/>
  <c r="LZ30" i="8"/>
  <c r="LZ31" i="8" s="1"/>
  <c r="VK30" i="8"/>
  <c r="VK31" i="8" s="1"/>
  <c r="LD30" i="8"/>
  <c r="LD31" i="8" s="1"/>
  <c r="VA30" i="8"/>
  <c r="VA31" i="8" s="1"/>
  <c r="PQ30" i="8"/>
  <c r="PQ31" i="8" s="1"/>
  <c r="VH30" i="8"/>
  <c r="VH31" i="8" s="1"/>
  <c r="LT30" i="8"/>
  <c r="LT31" i="8" s="1"/>
  <c r="VQ30" i="8"/>
  <c r="VQ31" i="8" s="1"/>
  <c r="QG30" i="8"/>
  <c r="QG31" i="8" s="1"/>
  <c r="YJ30" i="8"/>
  <c r="YJ31" i="8" s="1"/>
  <c r="RT30" i="8"/>
  <c r="RT31" i="8" s="1"/>
  <c r="KK30" i="8"/>
  <c r="KK31" i="8" s="1"/>
  <c r="CS30" i="8"/>
  <c r="CS31" i="8" s="1"/>
  <c r="IC30" i="8"/>
  <c r="IC31" i="8" s="1"/>
  <c r="SJ30" i="8"/>
  <c r="SJ31" i="8" s="1"/>
  <c r="LB30" i="8"/>
  <c r="LB31" i="8" s="1"/>
  <c r="DJ30" i="8"/>
  <c r="DJ31" i="8" s="1"/>
  <c r="IT30" i="8"/>
  <c r="IT31" i="8" s="1"/>
  <c r="ME30" i="8"/>
  <c r="ME31" i="8" s="1"/>
  <c r="YU30" i="8"/>
  <c r="YU31" i="8" s="1"/>
  <c r="NF30" i="8"/>
  <c r="NF31" i="8" s="1"/>
  <c r="SG30" i="8"/>
  <c r="SG31" i="8" s="1"/>
  <c r="MV30" i="8"/>
  <c r="MV31" i="8" s="1"/>
  <c r="YL30" i="8"/>
  <c r="YL31" i="8" s="1"/>
  <c r="NV30" i="8"/>
  <c r="NV31" i="8" s="1"/>
  <c r="SW30" i="8"/>
  <c r="SW31" i="8" s="1"/>
  <c r="GI30" i="8"/>
  <c r="GI31" i="8" s="1"/>
  <c r="GZ30" i="8"/>
  <c r="GZ31" i="8" s="1"/>
  <c r="OI30" i="8"/>
  <c r="OI31" i="8" s="1"/>
  <c r="QU30" i="8"/>
  <c r="QU31" i="8" s="1"/>
  <c r="UU30" i="8"/>
  <c r="UU31" i="8" s="1"/>
  <c r="M30" i="8"/>
  <c r="M31" i="8" s="1"/>
  <c r="CF30" i="8"/>
  <c r="CF31" i="8" s="1"/>
  <c r="CW30" i="8"/>
  <c r="CW31" i="8" s="1"/>
  <c r="J56" i="8" s="1"/>
  <c r="J55" i="8" s="1"/>
  <c r="J49" i="8" s="1"/>
  <c r="J48" i="8" s="1"/>
  <c r="J42" i="8" s="1"/>
  <c r="J41" i="8" s="1"/>
  <c r="J35" i="8" s="1"/>
  <c r="J34" i="8" s="1"/>
  <c r="J28" i="8" s="1"/>
  <c r="J27" i="8" s="1"/>
  <c r="J21" i="8" s="1"/>
  <c r="J20" i="8" s="1"/>
  <c r="J14" i="8" s="1"/>
  <c r="J13" i="8" s="1"/>
  <c r="J7" i="8" s="1"/>
  <c r="J6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<sst xmlns="http://schemas.openxmlformats.org/spreadsheetml/2006/main" count="324" uniqueCount="154">
  <si>
    <t>姓名</t>
    <phoneticPr fontId="5" type="noConversion"/>
  </si>
  <si>
    <t>等级</t>
    <phoneticPr fontId="5" type="noConversion"/>
  </si>
  <si>
    <t>能力</t>
    <phoneticPr fontId="5" type="noConversion"/>
  </si>
  <si>
    <t>百分比%</t>
    <phoneticPr fontId="5" type="noConversion"/>
  </si>
  <si>
    <t>可分配%</t>
    <phoneticPr fontId="5" type="noConversion"/>
  </si>
  <si>
    <t>领域</t>
  </si>
  <si>
    <t>医学及生命科学</t>
  </si>
  <si>
    <t>文学</t>
  </si>
  <si>
    <t>相关属性</t>
    <phoneticPr fontId="5" type="noConversion"/>
  </si>
  <si>
    <t>影响数值</t>
    <phoneticPr fontId="5" type="noConversion"/>
  </si>
  <si>
    <t>角色信息</t>
    <phoneticPr fontId="5" type="noConversion"/>
  </si>
  <si>
    <t>成功率</t>
    <phoneticPr fontId="5" type="noConversion"/>
  </si>
  <si>
    <t>总体力</t>
    <phoneticPr fontId="5" type="noConversion"/>
  </si>
  <si>
    <t>剩余体力</t>
    <phoneticPr fontId="5" type="noConversion"/>
  </si>
  <si>
    <t>军事与生存</t>
    <phoneticPr fontId="5" type="noConversion"/>
  </si>
  <si>
    <t>背景故事</t>
  </si>
  <si>
    <t>角色外貌</t>
    <phoneticPr fontId="5" type="noConversion"/>
  </si>
  <si>
    <t>角色性格</t>
    <phoneticPr fontId="5" type="noConversion"/>
  </si>
  <si>
    <t>特点</t>
    <phoneticPr fontId="5" type="noConversion"/>
  </si>
  <si>
    <t>你的角色长什么样子？</t>
    <phoneticPr fontId="5" type="noConversion"/>
  </si>
  <si>
    <t>简短地描述你的角色是个什么样的人</t>
    <phoneticPr fontId="5" type="noConversion"/>
  </si>
  <si>
    <t>可以是角色的小秘密，或者心中的信念等等</t>
    <phoneticPr fontId="5" type="noConversion"/>
  </si>
  <si>
    <t>请务必在此填写背景故事！
使用Alt+Enter换行</t>
    <phoneticPr fontId="5" type="noConversion"/>
  </si>
  <si>
    <t>位置/状态</t>
    <phoneticPr fontId="5" type="noConversion"/>
  </si>
  <si>
    <t>物品描述</t>
    <phoneticPr fontId="5" type="noConversion"/>
  </si>
  <si>
    <t>名称</t>
    <phoneticPr fontId="5" type="noConversion"/>
  </si>
  <si>
    <t>伤害</t>
    <phoneticPr fontId="5" type="noConversion"/>
  </si>
  <si>
    <t>攻击前摇</t>
    <phoneticPr fontId="5" type="noConversion"/>
  </si>
  <si>
    <t>载弹量</t>
    <phoneticPr fontId="5" type="noConversion"/>
  </si>
  <si>
    <t>装填时间</t>
    <phoneticPr fontId="5" type="noConversion"/>
  </si>
  <si>
    <t>种族</t>
    <phoneticPr fontId="5" type="noConversion"/>
  </si>
  <si>
    <t>总意志</t>
    <phoneticPr fontId="5" type="noConversion"/>
  </si>
  <si>
    <t>剩余意志</t>
    <phoneticPr fontId="5" type="noConversion"/>
  </si>
  <si>
    <t>负重</t>
    <phoneticPr fontId="5" type="noConversion"/>
  </si>
  <si>
    <t>总负重</t>
    <phoneticPr fontId="5" type="noConversion"/>
  </si>
  <si>
    <t>剩余负重</t>
    <phoneticPr fontId="5" type="noConversion"/>
  </si>
  <si>
    <t>随身物品及装备</t>
    <phoneticPr fontId="5" type="noConversion"/>
  </si>
  <si>
    <t>武器列表</t>
    <phoneticPr fontId="5" type="noConversion"/>
  </si>
  <si>
    <t>为空者不可携带或移动</t>
    <phoneticPr fontId="5" type="noConversion"/>
  </si>
  <si>
    <t>性别</t>
    <phoneticPr fontId="5" type="noConversion"/>
  </si>
  <si>
    <t>年龄</t>
    <phoneticPr fontId="5" type="noConversion"/>
  </si>
  <si>
    <t>目标数值</t>
    <phoneticPr fontId="5" type="noConversion"/>
  </si>
  <si>
    <t>标准体型</t>
    <phoneticPr fontId="5" type="noConversion"/>
  </si>
  <si>
    <t>外貌</t>
    <phoneticPr fontId="5" type="noConversion"/>
  </si>
  <si>
    <t>可分配%</t>
  </si>
  <si>
    <t>战斗计算器</t>
  </si>
  <si>
    <t>对象等级</t>
  </si>
  <si>
    <t>RP评分</t>
  </si>
  <si>
    <t>成功率</t>
  </si>
  <si>
    <t>属性加成</t>
  </si>
  <si>
    <t>体型修正</t>
  </si>
  <si>
    <t>年龄修正</t>
  </si>
  <si>
    <t>成年年龄</t>
  </si>
  <si>
    <t>距离计算器</t>
  </si>
  <si>
    <t>长</t>
  </si>
  <si>
    <t>宽</t>
  </si>
  <si>
    <t>高</t>
  </si>
  <si>
    <t>距离</t>
  </si>
  <si>
    <t>体型</t>
  </si>
  <si>
    <t>资产</t>
  </si>
  <si>
    <t>现金</t>
  </si>
  <si>
    <t>时间</t>
  </si>
  <si>
    <t>地点</t>
  </si>
  <si>
    <t>目的</t>
  </si>
  <si>
    <t>名称</t>
  </si>
  <si>
    <t>描述</t>
  </si>
  <si>
    <t>对象智力%</t>
  </si>
  <si>
    <t>数额</t>
    <phoneticPr fontId="5" type="noConversion"/>
  </si>
  <si>
    <t>负重修正</t>
    <phoneticPr fontId="5" type="noConversion"/>
  </si>
  <si>
    <t>交涉计算器</t>
    <phoneticPr fontId="5" type="noConversion"/>
  </si>
  <si>
    <t>技能</t>
    <phoneticPr fontId="5" type="noConversion"/>
  </si>
  <si>
    <t>检定数值</t>
    <phoneticPr fontId="5" type="noConversion"/>
  </si>
  <si>
    <t>行动</t>
    <phoneticPr fontId="5" type="noConversion"/>
  </si>
  <si>
    <t>状态</t>
    <phoneticPr fontId="5" type="noConversion"/>
  </si>
  <si>
    <t>物理</t>
    <phoneticPr fontId="5" type="noConversion"/>
  </si>
  <si>
    <t>思维</t>
    <phoneticPr fontId="5" type="noConversion"/>
  </si>
  <si>
    <t>体质</t>
    <phoneticPr fontId="5" type="noConversion"/>
  </si>
  <si>
    <t>敏捷</t>
    <phoneticPr fontId="5" type="noConversion"/>
  </si>
  <si>
    <t>力量</t>
    <phoneticPr fontId="5" type="noConversion"/>
  </si>
  <si>
    <t>意志</t>
    <phoneticPr fontId="5" type="noConversion"/>
  </si>
  <si>
    <t>教育</t>
    <phoneticPr fontId="5" type="noConversion"/>
  </si>
  <si>
    <t>智力</t>
    <phoneticPr fontId="5" type="noConversion"/>
  </si>
  <si>
    <t>体力</t>
    <phoneticPr fontId="5" type="noConversion"/>
  </si>
  <si>
    <t>特质</t>
    <phoneticPr fontId="5" type="noConversion"/>
  </si>
  <si>
    <t>前摇</t>
    <phoneticPr fontId="5" type="noConversion"/>
  </si>
  <si>
    <t>玩家</t>
    <phoneticPr fontId="5" type="noConversion"/>
  </si>
  <si>
    <t>物理思维比值</t>
    <phoneticPr fontId="5" type="noConversion"/>
  </si>
  <si>
    <t>视觉及表演艺术</t>
    <phoneticPr fontId="5" type="noConversion"/>
  </si>
  <si>
    <t>工程与科技</t>
    <phoneticPr fontId="5" type="noConversion"/>
  </si>
  <si>
    <t>瑞士军刀</t>
    <phoneticPr fontId="5" type="noConversion"/>
  </si>
  <si>
    <t>手术刀</t>
    <phoneticPr fontId="5" type="noConversion"/>
  </si>
  <si>
    <t>砖头</t>
    <phoneticPr fontId="5" type="noConversion"/>
  </si>
  <si>
    <t>柴刀</t>
    <phoneticPr fontId="5" type="noConversion"/>
  </si>
  <si>
    <t>长枪</t>
    <phoneticPr fontId="5" type="noConversion"/>
  </si>
  <si>
    <t>臂刃</t>
    <phoneticPr fontId="5" type="noConversion"/>
  </si>
  <si>
    <t>太刀</t>
    <phoneticPr fontId="5" type="noConversion"/>
  </si>
  <si>
    <t>大剑</t>
    <phoneticPr fontId="5" type="noConversion"/>
  </si>
  <si>
    <t>时间/t</t>
    <phoneticPr fontId="5" type="noConversion"/>
  </si>
  <si>
    <t>力量</t>
  </si>
  <si>
    <t>姓名</t>
  </si>
  <si>
    <t>当前时间</t>
    <phoneticPr fontId="5" type="noConversion"/>
  </si>
  <si>
    <t>状态记录</t>
    <phoneticPr fontId="5" type="noConversion"/>
  </si>
  <si>
    <t>“明日”警用手枪</t>
    <phoneticPr fontId="5" type="noConversion"/>
  </si>
  <si>
    <t>O’lover 冲锋枪</t>
    <phoneticPr fontId="5" type="noConversion"/>
  </si>
  <si>
    <t>Stud 10 自动步枪</t>
    <phoneticPr fontId="5" type="noConversion"/>
  </si>
  <si>
    <t>莫比乌斯轻机枪</t>
    <phoneticPr fontId="5" type="noConversion"/>
  </si>
  <si>
    <t>射程</t>
    <phoneticPr fontId="5" type="noConversion"/>
  </si>
  <si>
    <t>类型</t>
    <phoneticPr fontId="5" type="noConversion"/>
  </si>
  <si>
    <t>刺剑</t>
    <phoneticPr fontId="5" type="noConversion"/>
  </si>
  <si>
    <t>备注</t>
    <phoneticPr fontId="5" type="noConversion"/>
  </si>
  <si>
    <t>武器特殊效果填写至此</t>
    <phoneticPr fontId="5" type="noConversion"/>
  </si>
  <si>
    <t>无法归类者留空</t>
    <phoneticPr fontId="5" type="noConversion"/>
  </si>
  <si>
    <t>近战武器伤害为加成百分比，具有特殊效果的武器填写效果至备注</t>
    <phoneticPr fontId="5" type="noConversion"/>
  </si>
  <si>
    <t>“小医生”左轮手枪</t>
    <phoneticPr fontId="5" type="noConversion"/>
  </si>
  <si>
    <t>Sailer 狙击步枪</t>
    <phoneticPr fontId="5" type="noConversion"/>
  </si>
  <si>
    <t>“影子”反器材重型狙击枪</t>
    <phoneticPr fontId="5" type="noConversion"/>
  </si>
  <si>
    <t>棉花糖反器材重型狙击枪</t>
    <phoneticPr fontId="5" type="noConversion"/>
  </si>
  <si>
    <t>拳击手杠杆式霰弹枪</t>
    <phoneticPr fontId="5" type="noConversion"/>
  </si>
  <si>
    <t>“手炮”</t>
    <phoneticPr fontId="5" type="noConversion"/>
  </si>
  <si>
    <t>狂犬霰弹枪</t>
    <phoneticPr fontId="5" type="noConversion"/>
  </si>
  <si>
    <t>破片手雷</t>
    <phoneticPr fontId="5" type="noConversion"/>
  </si>
  <si>
    <t>燃烧瓶</t>
    <phoneticPr fontId="5" type="noConversion"/>
  </si>
  <si>
    <t>EMP手雷</t>
    <phoneticPr fontId="5" type="noConversion"/>
  </si>
  <si>
    <t>步兵地雷</t>
    <phoneticPr fontId="5" type="noConversion"/>
  </si>
  <si>
    <t>EMP地雷</t>
    <phoneticPr fontId="5" type="noConversion"/>
  </si>
  <si>
    <t>棉花糖黏着地雷</t>
    <phoneticPr fontId="5" type="noConversion"/>
  </si>
  <si>
    <t>反坦克地雷</t>
    <phoneticPr fontId="5" type="noConversion"/>
  </si>
  <si>
    <t>“和平鸽”卫星/激光制导火箭</t>
    <phoneticPr fontId="5" type="noConversion"/>
  </si>
  <si>
    <t>130mm舰炮</t>
    <phoneticPr fontId="5" type="noConversion"/>
  </si>
  <si>
    <t>“小鱼儿”重型陆上鱼雷</t>
    <phoneticPr fontId="5" type="noConversion"/>
  </si>
  <si>
    <t>高压水枪</t>
    <phoneticPr fontId="5" type="noConversion"/>
  </si>
  <si>
    <t>黏着1500</t>
    <phoneticPr fontId="5" type="noConversion"/>
  </si>
  <si>
    <t>溅射</t>
    <phoneticPr fontId="5" type="noConversion"/>
  </si>
  <si>
    <t>电子停运2000</t>
    <phoneticPr fontId="5" type="noConversion"/>
  </si>
  <si>
    <t>电子停运500</t>
    <phoneticPr fontId="5" type="noConversion"/>
  </si>
  <si>
    <t>燃烧</t>
    <phoneticPr fontId="5" type="noConversion"/>
  </si>
  <si>
    <t>构筑武器须有名称</t>
    <phoneticPr fontId="5" type="noConversion"/>
  </si>
  <si>
    <t>这里是头像位</t>
    <phoneticPr fontId="5" type="noConversion"/>
  </si>
  <si>
    <t>←通用</t>
    <phoneticPr fontId="5" type="noConversion"/>
  </si>
  <si>
    <t>将其他玩家的数据统计选择“粘贴值”粘贴在这个列表里即可在战斗时间轴填写他们的姓名来使用了</t>
    <phoneticPr fontId="5" type="noConversion"/>
  </si>
  <si>
    <t>职业</t>
    <phoneticPr fontId="5" type="noConversion"/>
  </si>
  <si>
    <t>绝对效率</t>
    <phoneticPr fontId="5" type="noConversion"/>
  </si>
  <si>
    <t>装配效率</t>
    <phoneticPr fontId="5" type="noConversion"/>
  </si>
  <si>
    <t>请先填写属性</t>
    <phoneticPr fontId="5" type="noConversion"/>
  </si>
  <si>
    <t>角色携带该武器后的伤害增值与敏捷减值的比值</t>
    <phoneticPr fontId="5" type="noConversion"/>
  </si>
  <si>
    <t>武器伤害与全属性均衡角色伤害的比值</t>
    <phoneticPr fontId="5" type="noConversion"/>
  </si>
  <si>
    <t>←TL骰专用</t>
    <phoneticPr fontId="5" type="noConversion"/>
  </si>
  <si>
    <t>:</t>
    <phoneticPr fontId="5" type="noConversion"/>
  </si>
  <si>
    <t>,</t>
    <phoneticPr fontId="5" type="noConversion"/>
  </si>
  <si>
    <t>:</t>
    <phoneticPr fontId="5" type="noConversion"/>
  </si>
  <si>
    <t>,</t>
    <phoneticPr fontId="5" type="noConversion"/>
  </si>
  <si>
    <t>火力</t>
  </si>
  <si>
    <t>增幅</t>
  </si>
  <si>
    <t>增幅属性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</si>
</sst>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0_);[Red]\(0\)"/>
    <numFmt numFmtId="178" formatCode="0.0_);[Red]\(0.0\)"/>
    <numFmt numFmtId="179" formatCode="0.00_);[Red]\(0.00\)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8"/>
      <color theme="1"/>
      <name val="微软雅黑"/>
      <family val="2"/>
      <charset val="134"/>
    </font>
    <font>
      <sz val="8"/>
      <color theme="1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name val="微软雅黑"/>
      <family val="2"/>
      <charset val="134"/>
    </font>
    <font>
      <b/>
      <sz val="11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thin">
        <color theme="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auto="1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medium">
        <color auto="1"/>
      </right>
      <top/>
      <bottom style="thin">
        <color theme="0" tint="-0.249977111117893"/>
      </bottom>
      <diagonal/>
    </border>
    <border>
      <left/>
      <right style="medium">
        <color auto="1"/>
      </right>
      <top style="thin">
        <color theme="0" tint="-0.249977111117893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77111117893"/>
      </bottom>
      <diagonal/>
    </border>
    <border>
      <left/>
      <right/>
      <top style="medium">
        <color indexed="64"/>
      </top>
      <bottom style="thin">
        <color theme="0" tint="-0.249977111117893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medium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indexed="64"/>
      </bottom>
      <diagonal/>
    </border>
    <border>
      <left style="thin">
        <color theme="0" tint="-0.249977111117893"/>
      </left>
      <right/>
      <top/>
      <bottom/>
      <diagonal/>
    </border>
  </borders>
  <cellStyleXfs count="26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4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3" xfId="2" applyBorder="1" applyAlignment="1">
      <alignment horizontal="center" vertical="center"/>
    </xf>
    <xf numFmtId="0" fontId="4" fillId="0" borderId="6" xfId="3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13" borderId="20" xfId="15" applyBorder="1" applyAlignment="1">
      <alignment horizontal="center" vertical="center"/>
    </xf>
    <xf numFmtId="0" fontId="2" fillId="14" borderId="20" xfId="16" applyBorder="1" applyAlignment="1">
      <alignment horizontal="center" vertical="center"/>
    </xf>
    <xf numFmtId="0" fontId="2" fillId="4" borderId="20" xfId="6" applyBorder="1" applyAlignment="1">
      <alignment horizontal="center" vertical="center"/>
    </xf>
    <xf numFmtId="0" fontId="2" fillId="5" borderId="20" xfId="7" applyBorder="1" applyAlignment="1">
      <alignment horizontal="center" vertical="center"/>
    </xf>
    <xf numFmtId="0" fontId="2" fillId="9" borderId="16" xfId="11" applyBorder="1" applyAlignment="1">
      <alignment horizontal="center" vertical="center"/>
    </xf>
    <xf numFmtId="0" fontId="7" fillId="0" borderId="8" xfId="0" applyFont="1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0" xfId="0" applyBorder="1" applyAlignment="1">
      <alignment horizontal="left" vertical="center"/>
    </xf>
    <xf numFmtId="0" fontId="2" fillId="2" borderId="20" xfId="4" applyBorder="1" applyAlignment="1">
      <alignment horizontal="left" vertical="center"/>
    </xf>
    <xf numFmtId="0" fontId="2" fillId="7" borderId="20" xfId="9" applyBorder="1">
      <alignment vertical="center"/>
    </xf>
    <xf numFmtId="0" fontId="8" fillId="0" borderId="0" xfId="0" applyFont="1" applyAlignment="1">
      <alignment horizontal="left" vertical="center"/>
    </xf>
    <xf numFmtId="0" fontId="2" fillId="18" borderId="20" xfId="4" applyFill="1" applyBorder="1" applyAlignment="1">
      <alignment horizontal="left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9" borderId="15" xfId="11" applyBorder="1" applyAlignment="1">
      <alignment horizontal="center" vertical="center"/>
    </xf>
    <xf numFmtId="0" fontId="0" fillId="0" borderId="24" xfId="0" applyBorder="1">
      <alignment vertical="center"/>
    </xf>
    <xf numFmtId="0" fontId="2" fillId="2" borderId="25" xfId="4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" fillId="7" borderId="20" xfId="9" applyBorder="1" applyAlignment="1">
      <alignment horizontal="center" vertical="center"/>
    </xf>
    <xf numFmtId="0" fontId="2" fillId="18" borderId="17" xfId="4" applyFill="1" applyBorder="1" applyAlignment="1">
      <alignment horizontal="left" vertical="center"/>
    </xf>
    <xf numFmtId="0" fontId="6" fillId="10" borderId="15" xfId="12" applyBorder="1" applyAlignment="1">
      <alignment horizontal="right" vertical="center"/>
    </xf>
    <xf numFmtId="0" fontId="6" fillId="10" borderId="15" xfId="12" applyBorder="1" applyAlignment="1">
      <alignment horizontal="left" vertical="center"/>
    </xf>
    <xf numFmtId="0" fontId="20" fillId="9" borderId="20" xfId="11" applyFont="1" applyBorder="1" applyAlignment="1">
      <alignment horizontal="center" vertical="center"/>
    </xf>
    <xf numFmtId="0" fontId="20" fillId="8" borderId="20" xfId="10" applyFont="1" applyBorder="1" applyAlignment="1">
      <alignment horizontal="center" vertical="center"/>
    </xf>
    <xf numFmtId="0" fontId="20" fillId="8" borderId="17" xfId="10" applyFont="1" applyBorder="1" applyAlignment="1">
      <alignment horizontal="center" vertical="center"/>
    </xf>
    <xf numFmtId="0" fontId="2" fillId="7" borderId="7" xfId="9" applyBorder="1" applyAlignment="1">
      <alignment horizontal="center" vertical="center"/>
    </xf>
    <xf numFmtId="0" fontId="6" fillId="10" borderId="14" xfId="12" applyBorder="1" applyAlignment="1">
      <alignment horizontal="center" vertical="center"/>
    </xf>
    <xf numFmtId="0" fontId="6" fillId="10" borderId="15" xfId="12" applyBorder="1" applyAlignment="1">
      <alignment horizontal="center" vertical="center"/>
    </xf>
    <xf numFmtId="0" fontId="6" fillId="10" borderId="16" xfId="12" applyBorder="1" applyAlignment="1">
      <alignment horizontal="center" vertical="center"/>
    </xf>
    <xf numFmtId="0" fontId="2" fillId="7" borderId="25" xfId="9" applyBorder="1" applyAlignment="1">
      <alignment horizontal="center" vertical="center"/>
    </xf>
    <xf numFmtId="9" fontId="2" fillId="5" borderId="52" xfId="7" applyNumberFormat="1" applyBorder="1" applyAlignment="1">
      <alignment horizontal="center" vertical="center"/>
    </xf>
    <xf numFmtId="0" fontId="2" fillId="20" borderId="52" xfId="20" applyBorder="1" applyAlignment="1">
      <alignment horizontal="center" vertical="center"/>
    </xf>
    <xf numFmtId="0" fontId="0" fillId="0" borderId="10" xfId="0" applyBorder="1">
      <alignment vertical="center"/>
    </xf>
    <xf numFmtId="0" fontId="2" fillId="20" borderId="26" xfId="20" applyBorder="1" applyAlignment="1">
      <alignment horizontal="center" vertical="center" wrapText="1"/>
    </xf>
    <xf numFmtId="0" fontId="2" fillId="20" borderId="44" xfId="20" applyBorder="1" applyAlignment="1">
      <alignment horizontal="center" vertical="center"/>
    </xf>
    <xf numFmtId="0" fontId="2" fillId="20" borderId="27" xfId="20" applyBorder="1" applyAlignment="1">
      <alignment horizontal="center" vertical="center"/>
    </xf>
    <xf numFmtId="0" fontId="2" fillId="21" borderId="53" xfId="21" applyBorder="1" applyAlignment="1">
      <alignment horizontal="center" vertical="center"/>
    </xf>
    <xf numFmtId="9" fontId="2" fillId="5" borderId="48" xfId="1" applyFill="1" applyBorder="1" applyAlignment="1">
      <alignment horizontal="center" vertical="center"/>
    </xf>
    <xf numFmtId="177" fontId="6" fillId="6" borderId="0" xfId="8" applyNumberFormat="1">
      <alignment vertical="center"/>
    </xf>
    <xf numFmtId="0" fontId="2" fillId="13" borderId="17" xfId="15" applyBorder="1" applyAlignment="1">
      <alignment horizontal="center" vertical="center"/>
    </xf>
    <xf numFmtId="0" fontId="6" fillId="17" borderId="43" xfId="17" applyBorder="1" applyAlignment="1">
      <alignment horizontal="center" vertical="center"/>
    </xf>
    <xf numFmtId="9" fontId="6" fillId="6" borderId="51" xfId="8" applyNumberFormat="1" applyBorder="1" applyAlignment="1">
      <alignment horizontal="center" vertical="center"/>
    </xf>
    <xf numFmtId="0" fontId="2" fillId="20" borderId="47" xfId="20" applyNumberFormat="1" applyBorder="1" applyAlignment="1">
      <alignment horizontal="center" vertical="center"/>
    </xf>
    <xf numFmtId="9" fontId="2" fillId="3" borderId="48" xfId="5" applyNumberFormat="1" applyBorder="1" applyAlignment="1">
      <alignment horizontal="center" vertical="center"/>
    </xf>
    <xf numFmtId="0" fontId="2" fillId="3" borderId="25" xfId="5" applyNumberFormat="1" applyBorder="1" applyAlignment="1">
      <alignment horizontal="center" vertical="center"/>
    </xf>
    <xf numFmtId="0" fontId="2" fillId="2" borderId="25" xfId="4" applyNumberFormat="1" applyBorder="1" applyAlignment="1">
      <alignment horizontal="center" vertical="center"/>
    </xf>
    <xf numFmtId="1" fontId="7" fillId="0" borderId="18" xfId="0" applyNumberFormat="1" applyFont="1" applyBorder="1" applyAlignment="1">
      <alignment horizontal="center" vertical="center"/>
    </xf>
    <xf numFmtId="0" fontId="2" fillId="8" borderId="25" xfId="10" applyNumberFormat="1" applyBorder="1" applyAlignment="1">
      <alignment horizontal="center" vertical="center"/>
    </xf>
    <xf numFmtId="0" fontId="2" fillId="9" borderId="25" xfId="11" applyNumberFormat="1" applyBorder="1" applyAlignment="1">
      <alignment horizontal="center" vertical="center"/>
    </xf>
    <xf numFmtId="1" fontId="2" fillId="5" borderId="15" xfId="7" applyNumberFormat="1" applyBorder="1" applyAlignment="1">
      <alignment horizontal="center" vertical="center"/>
    </xf>
    <xf numFmtId="1" fontId="2" fillId="4" borderId="56" xfId="6" applyNumberFormat="1" applyBorder="1" applyAlignment="1">
      <alignment horizontal="center" vertical="center"/>
    </xf>
    <xf numFmtId="1" fontId="8" fillId="3" borderId="57" xfId="5" applyNumberFormat="1" applyFont="1" applyBorder="1" applyAlignment="1">
      <alignment horizontal="center" vertical="center"/>
    </xf>
    <xf numFmtId="1" fontId="2" fillId="2" borderId="15" xfId="4" applyNumberFormat="1" applyBorder="1" applyAlignment="1">
      <alignment horizontal="center" vertical="center"/>
    </xf>
    <xf numFmtId="1" fontId="2" fillId="5" borderId="18" xfId="7" applyNumberFormat="1" applyBorder="1" applyAlignment="1">
      <alignment horizontal="center" vertical="center"/>
    </xf>
    <xf numFmtId="1" fontId="2" fillId="4" borderId="46" xfId="6" applyNumberFormat="1" applyBorder="1" applyAlignment="1">
      <alignment horizontal="center" vertical="center"/>
    </xf>
    <xf numFmtId="1" fontId="0" fillId="3" borderId="54" xfId="5" applyNumberFormat="1" applyFont="1" applyBorder="1" applyAlignment="1">
      <alignment horizontal="center" vertical="center"/>
    </xf>
    <xf numFmtId="1" fontId="0" fillId="2" borderId="18" xfId="4" applyNumberFormat="1" applyFont="1" applyBorder="1" applyAlignment="1">
      <alignment horizontal="center" vertical="center"/>
    </xf>
    <xf numFmtId="1" fontId="6" fillId="17" borderId="50" xfId="17" applyNumberFormat="1" applyBorder="1" applyAlignment="1">
      <alignment horizontal="center" vertical="center"/>
    </xf>
    <xf numFmtId="1" fontId="6" fillId="17" borderId="50" xfId="17" applyNumberFormat="1" applyBorder="1">
      <alignment vertical="center"/>
    </xf>
    <xf numFmtId="1" fontId="6" fillId="6" borderId="50" xfId="8" applyNumberFormat="1" applyBorder="1" applyAlignment="1">
      <alignment horizontal="center" vertical="center"/>
    </xf>
    <xf numFmtId="1" fontId="2" fillId="4" borderId="7" xfId="6" applyNumberFormat="1" applyBorder="1" applyAlignment="1">
      <alignment horizontal="center" vertical="center"/>
    </xf>
    <xf numFmtId="1" fontId="2" fillId="2" borderId="7" xfId="4" applyNumberFormat="1" applyBorder="1" applyAlignment="1">
      <alignment horizontal="center" vertical="center"/>
    </xf>
    <xf numFmtId="1" fontId="2" fillId="5" borderId="7" xfId="7" applyNumberFormat="1" applyBorder="1" applyAlignment="1">
      <alignment horizontal="center" vertical="center"/>
    </xf>
    <xf numFmtId="1" fontId="2" fillId="3" borderId="7" xfId="5" applyNumberFormat="1" applyBorder="1" applyAlignment="1">
      <alignment horizontal="center" vertical="center"/>
    </xf>
    <xf numFmtId="1" fontId="2" fillId="8" borderId="7" xfId="10" applyNumberFormat="1" applyBorder="1" applyAlignment="1">
      <alignment horizontal="center" vertical="center"/>
    </xf>
    <xf numFmtId="1" fontId="2" fillId="9" borderId="7" xfId="11" applyNumberFormat="1" applyBorder="1" applyAlignment="1">
      <alignment horizontal="center" vertical="center"/>
    </xf>
    <xf numFmtId="9" fontId="6" fillId="17" borderId="50" xfId="1" applyFont="1" applyFill="1" applyBorder="1" applyAlignment="1">
      <alignment horizontal="center" vertical="center"/>
    </xf>
    <xf numFmtId="179" fontId="6" fillId="6" borderId="0" xfId="8" applyNumberFormat="1">
      <alignment vertical="center"/>
    </xf>
    <xf numFmtId="179" fontId="0" fillId="0" borderId="0" xfId="0" applyNumberFormat="1">
      <alignment vertical="center"/>
    </xf>
    <xf numFmtId="1" fontId="10" fillId="5" borderId="7" xfId="7" applyNumberFormat="1" applyFont="1" applyBorder="1" applyAlignment="1" applyProtection="1">
      <alignment horizontal="center" vertical="center"/>
      <protection locked="0"/>
    </xf>
    <xf numFmtId="1" fontId="10" fillId="4" borderId="7" xfId="6" applyNumberFormat="1" applyFont="1" applyBorder="1" applyAlignment="1" applyProtection="1">
      <alignment horizontal="center" vertical="center"/>
      <protection locked="0"/>
    </xf>
    <xf numFmtId="1" fontId="19" fillId="3" borderId="7" xfId="5" applyNumberFormat="1" applyFont="1" applyBorder="1" applyAlignment="1" applyProtection="1">
      <alignment horizontal="center" vertical="center"/>
      <protection locked="0"/>
    </xf>
    <xf numFmtId="1" fontId="19" fillId="2" borderId="7" xfId="4" applyNumberFormat="1" applyFont="1" applyBorder="1" applyAlignment="1" applyProtection="1">
      <alignment horizontal="center" vertical="center"/>
      <protection locked="0"/>
    </xf>
    <xf numFmtId="0" fontId="10" fillId="8" borderId="7" xfId="10" applyNumberFormat="1" applyFont="1" applyBorder="1" applyAlignment="1" applyProtection="1">
      <alignment horizontal="center" vertical="center"/>
      <protection locked="0"/>
    </xf>
    <xf numFmtId="0" fontId="10" fillId="9" borderId="7" xfId="11" applyNumberFormat="1" applyFont="1" applyBorder="1" applyAlignment="1" applyProtection="1">
      <alignment horizontal="center" vertical="center"/>
      <protection locked="0"/>
    </xf>
    <xf numFmtId="0" fontId="9" fillId="8" borderId="7" xfId="10" applyNumberFormat="1" applyFont="1" applyBorder="1" applyAlignment="1" applyProtection="1">
      <alignment horizontal="center" vertical="center"/>
      <protection locked="0"/>
    </xf>
    <xf numFmtId="0" fontId="9" fillId="9" borderId="7" xfId="11" applyNumberFormat="1" applyFont="1" applyBorder="1" applyAlignment="1" applyProtection="1">
      <alignment horizontal="center" vertical="center"/>
      <protection locked="0"/>
    </xf>
    <xf numFmtId="0" fontId="2" fillId="11" borderId="20" xfId="13" applyBorder="1" applyAlignment="1" applyProtection="1">
      <alignment horizontal="center" vertical="center"/>
      <protection locked="0"/>
    </xf>
    <xf numFmtId="0" fontId="16" fillId="11" borderId="7" xfId="13" applyFont="1" applyBorder="1" applyAlignment="1" applyProtection="1">
      <alignment horizontal="center" vertical="center"/>
      <protection locked="0"/>
    </xf>
    <xf numFmtId="0" fontId="16" fillId="11" borderId="25" xfId="13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16" fillId="0" borderId="7" xfId="0" applyFont="1" applyBorder="1" applyAlignment="1" applyProtection="1">
      <alignment horizontal="center" vertical="center"/>
      <protection locked="0"/>
    </xf>
    <xf numFmtId="0" fontId="16" fillId="0" borderId="25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16" fillId="0" borderId="18" xfId="0" applyFont="1" applyBorder="1" applyAlignment="1" applyProtection="1">
      <alignment horizontal="center" vertical="center"/>
      <protection locked="0"/>
    </xf>
    <xf numFmtId="0" fontId="16" fillId="0" borderId="19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0" fillId="0" borderId="0" xfId="0" applyProtection="1">
      <alignment vertical="center"/>
      <protection locked="0"/>
    </xf>
    <xf numFmtId="178" fontId="8" fillId="0" borderId="0" xfId="0" applyNumberFormat="1" applyFont="1" applyAlignment="1">
      <alignment horizontal="left" vertical="center"/>
    </xf>
    <xf numFmtId="178" fontId="8" fillId="0" borderId="0" xfId="0" applyNumberFormat="1" applyFont="1" applyAlignment="1">
      <alignment horizontal="right" vertical="center"/>
    </xf>
    <xf numFmtId="0" fontId="12" fillId="6" borderId="7" xfId="8" applyFont="1" applyBorder="1" applyAlignment="1" applyProtection="1">
      <alignment horizontal="left" vertical="center"/>
    </xf>
    <xf numFmtId="0" fontId="12" fillId="6" borderId="7" xfId="8" applyNumberFormat="1" applyFont="1" applyBorder="1" applyAlignment="1" applyProtection="1">
      <alignment horizontal="left" vertical="center"/>
    </xf>
    <xf numFmtId="0" fontId="12" fillId="6" borderId="62" xfId="8" applyNumberFormat="1" applyFont="1" applyBorder="1" applyAlignment="1" applyProtection="1">
      <alignment horizontal="left" vertical="center"/>
    </xf>
    <xf numFmtId="178" fontId="6" fillId="6" borderId="0" xfId="8" applyNumberFormat="1" applyBorder="1" applyAlignment="1" applyProtection="1">
      <alignment horizontal="left" vertical="center"/>
    </xf>
    <xf numFmtId="0" fontId="12" fillId="6" borderId="64" xfId="8" applyNumberFormat="1" applyFont="1" applyBorder="1" applyAlignment="1" applyProtection="1">
      <alignment horizontal="left" vertical="center"/>
    </xf>
    <xf numFmtId="0" fontId="13" fillId="0" borderId="0" xfId="0" applyFont="1" applyAlignment="1">
      <alignment horizontal="left" vertical="center" wrapText="1"/>
    </xf>
    <xf numFmtId="178" fontId="13" fillId="0" borderId="0" xfId="0" applyNumberFormat="1" applyFont="1" applyAlignment="1">
      <alignment horizontal="left" vertical="center" wrapText="1"/>
    </xf>
    <xf numFmtId="0" fontId="13" fillId="0" borderId="0" xfId="1" applyNumberFormat="1" applyFont="1" applyAlignment="1" applyProtection="1">
      <alignment vertical="center" wrapText="1"/>
    </xf>
    <xf numFmtId="178" fontId="13" fillId="0" borderId="0" xfId="1" applyNumberFormat="1" applyFont="1" applyAlignment="1" applyProtection="1">
      <alignment horizontal="left" vertical="center" wrapText="1"/>
    </xf>
    <xf numFmtId="0" fontId="8" fillId="0" borderId="0" xfId="1" applyNumberFormat="1" applyFont="1" applyBorder="1" applyAlignment="1" applyProtection="1">
      <alignment horizontal="left" vertic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13" fillId="3" borderId="7" xfId="5" applyFont="1" applyBorder="1" applyAlignment="1" applyProtection="1">
      <alignment horizontal="center" vertical="center"/>
      <protection locked="0"/>
    </xf>
    <xf numFmtId="0" fontId="13" fillId="2" borderId="7" xfId="4" applyFont="1" applyBorder="1" applyAlignment="1" applyProtection="1">
      <alignment horizontal="center" vertical="center"/>
      <protection locked="0"/>
    </xf>
    <xf numFmtId="0" fontId="13" fillId="9" borderId="7" xfId="11" applyFont="1" applyBorder="1" applyAlignment="1" applyProtection="1">
      <alignment horizontal="center" vertical="center"/>
      <protection locked="0"/>
    </xf>
    <xf numFmtId="0" fontId="13" fillId="24" borderId="7" xfId="24" applyFont="1" applyBorder="1" applyAlignment="1" applyProtection="1">
      <alignment horizontal="center" vertical="center"/>
      <protection locked="0"/>
    </xf>
    <xf numFmtId="0" fontId="13" fillId="8" borderId="7" xfId="10" applyFont="1" applyBorder="1" applyAlignment="1" applyProtection="1">
      <alignment horizontal="center" vertical="center"/>
      <protection locked="0"/>
    </xf>
    <xf numFmtId="0" fontId="13" fillId="13" borderId="7" xfId="15" applyFont="1" applyBorder="1" applyAlignment="1" applyProtection="1">
      <alignment horizontal="center" vertical="center"/>
      <protection locked="0"/>
    </xf>
    <xf numFmtId="0" fontId="13" fillId="14" borderId="7" xfId="16" applyFont="1" applyBorder="1" applyAlignment="1" applyProtection="1">
      <alignment horizontal="center" vertical="center"/>
      <protection locked="0"/>
    </xf>
    <xf numFmtId="0" fontId="13" fillId="25" borderId="7" xfId="25" applyFont="1" applyBorder="1" applyAlignment="1" applyProtection="1">
      <alignment horizontal="center" vertical="center"/>
      <protection locked="0"/>
    </xf>
    <xf numFmtId="0" fontId="13" fillId="23" borderId="7" xfId="23" applyFont="1" applyBorder="1" applyAlignment="1" applyProtection="1">
      <alignment horizontal="center" vertical="center"/>
      <protection locked="0"/>
    </xf>
    <xf numFmtId="0" fontId="13" fillId="20" borderId="7" xfId="20" applyFont="1" applyBorder="1" applyAlignment="1" applyProtection="1">
      <alignment horizontal="center" vertical="center"/>
      <protection locked="0"/>
    </xf>
    <xf numFmtId="0" fontId="13" fillId="5" borderId="7" xfId="7" applyFont="1" applyBorder="1" applyAlignment="1" applyProtection="1">
      <alignment horizontal="center" vertical="center"/>
      <protection locked="0"/>
    </xf>
    <xf numFmtId="0" fontId="13" fillId="4" borderId="7" xfId="6" applyFont="1" applyBorder="1" applyAlignment="1" applyProtection="1">
      <alignment horizontal="center" vertical="center"/>
      <protection locked="0"/>
    </xf>
    <xf numFmtId="0" fontId="13" fillId="22" borderId="7" xfId="22" applyFont="1" applyBorder="1" applyAlignment="1" applyProtection="1">
      <alignment horizontal="center" vertical="center"/>
      <protection locked="0"/>
    </xf>
    <xf numFmtId="0" fontId="13" fillId="11" borderId="7" xfId="13" applyFont="1" applyBorder="1" applyAlignment="1" applyProtection="1">
      <alignment horizontal="center" vertical="center"/>
      <protection locked="0"/>
    </xf>
    <xf numFmtId="0" fontId="13" fillId="12" borderId="7" xfId="14" applyFont="1" applyBorder="1" applyAlignment="1" applyProtection="1">
      <alignment horizontal="center" vertical="center"/>
      <protection locked="0"/>
    </xf>
    <xf numFmtId="0" fontId="13" fillId="19" borderId="7" xfId="19" applyFont="1" applyBorder="1" applyAlignment="1" applyProtection="1">
      <alignment horizontal="center" vertical="center"/>
      <protection locked="0"/>
    </xf>
    <xf numFmtId="9" fontId="13" fillId="0" borderId="0" xfId="0" applyNumberFormat="1" applyFont="1" applyAlignment="1" applyProtection="1">
      <alignment horizontal="center" vertical="center"/>
      <protection locked="0"/>
    </xf>
    <xf numFmtId="179" fontId="0" fillId="0" borderId="0" xfId="0" applyNumberFormat="1" applyProtection="1">
      <alignment vertical="center"/>
      <protection locked="0"/>
    </xf>
    <xf numFmtId="0" fontId="8" fillId="0" borderId="0" xfId="0" quotePrefix="1" applyFont="1" applyAlignment="1">
      <alignment horizontal="left" vertical="center"/>
    </xf>
    <xf numFmtId="0" fontId="16" fillId="11" borderId="7" xfId="13" applyFont="1" applyBorder="1" applyAlignment="1" applyProtection="1">
      <alignment horizontal="left" vertical="center"/>
      <protection locked="0"/>
    </xf>
    <xf numFmtId="0" fontId="16" fillId="0" borderId="7" xfId="0" applyFont="1" applyBorder="1" applyAlignment="1" applyProtection="1">
      <alignment horizontal="left" vertical="center"/>
      <protection locked="0"/>
    </xf>
    <xf numFmtId="0" fontId="17" fillId="12" borderId="7" xfId="14" applyFont="1" applyBorder="1" applyAlignment="1" applyProtection="1">
      <alignment horizontal="center" vertical="center" wrapText="1"/>
      <protection locked="0"/>
    </xf>
    <xf numFmtId="0" fontId="17" fillId="18" borderId="7" xfId="13" applyFont="1" applyFill="1" applyBorder="1" applyAlignment="1">
      <alignment horizontal="center" vertical="center" wrapText="1"/>
    </xf>
    <xf numFmtId="0" fontId="2" fillId="7" borderId="7" xfId="9" applyBorder="1" applyAlignment="1">
      <alignment horizontal="center" vertical="center"/>
    </xf>
    <xf numFmtId="0" fontId="2" fillId="7" borderId="25" xfId="9" applyBorder="1" applyAlignment="1">
      <alignment horizontal="center" vertical="center"/>
    </xf>
    <xf numFmtId="0" fontId="19" fillId="8" borderId="38" xfId="10" applyFont="1" applyBorder="1" applyAlignment="1" applyProtection="1">
      <alignment horizontal="center" vertical="center"/>
      <protection locked="0"/>
    </xf>
    <xf numFmtId="0" fontId="19" fillId="8" borderId="21" xfId="10" applyFont="1" applyBorder="1" applyAlignment="1" applyProtection="1">
      <alignment horizontal="center" vertical="center"/>
      <protection locked="0"/>
    </xf>
    <xf numFmtId="1" fontId="2" fillId="9" borderId="38" xfId="11" applyNumberFormat="1" applyBorder="1" applyAlignment="1">
      <alignment horizontal="center" vertical="center"/>
    </xf>
    <xf numFmtId="1" fontId="2" fillId="9" borderId="21" xfId="11" applyNumberFormat="1" applyBorder="1" applyAlignment="1">
      <alignment horizontal="center" vertical="center"/>
    </xf>
    <xf numFmtId="9" fontId="2" fillId="8" borderId="46" xfId="10" applyNumberFormat="1" applyBorder="1" applyAlignment="1">
      <alignment horizontal="center" vertical="center"/>
    </xf>
    <xf numFmtId="9" fontId="2" fillId="8" borderId="49" xfId="10" applyNumberFormat="1" applyBorder="1" applyAlignment="1">
      <alignment horizontal="center" vertical="center"/>
    </xf>
    <xf numFmtId="0" fontId="6" fillId="10" borderId="14" xfId="12" applyBorder="1" applyAlignment="1">
      <alignment horizontal="center" vertical="center"/>
    </xf>
    <xf numFmtId="0" fontId="6" fillId="10" borderId="15" xfId="12" applyBorder="1" applyAlignment="1">
      <alignment horizontal="center" vertical="center"/>
    </xf>
    <xf numFmtId="0" fontId="6" fillId="10" borderId="16" xfId="12" applyBorder="1" applyAlignment="1">
      <alignment horizontal="center" vertical="center"/>
    </xf>
    <xf numFmtId="0" fontId="17" fillId="12" borderId="20" xfId="14" applyFont="1" applyBorder="1" applyAlignment="1" applyProtection="1">
      <alignment horizontal="center" vertical="center" wrapText="1"/>
      <protection locked="0"/>
    </xf>
    <xf numFmtId="0" fontId="17" fillId="11" borderId="7" xfId="13" applyFont="1" applyBorder="1" applyAlignment="1" applyProtection="1">
      <alignment horizontal="center" vertical="center" wrapText="1"/>
      <protection locked="0"/>
    </xf>
    <xf numFmtId="0" fontId="16" fillId="11" borderId="20" xfId="13" applyFont="1" applyBorder="1" applyAlignment="1" applyProtection="1">
      <alignment horizontal="center" vertical="center"/>
      <protection locked="0"/>
    </xf>
    <xf numFmtId="0" fontId="16" fillId="0" borderId="7" xfId="0" applyFont="1" applyBorder="1" applyAlignment="1" applyProtection="1">
      <alignment horizontal="center" vertical="center" wrapText="1"/>
      <protection locked="0"/>
    </xf>
    <xf numFmtId="0" fontId="16" fillId="0" borderId="25" xfId="0" applyFont="1" applyBorder="1" applyAlignment="1" applyProtection="1">
      <alignment horizontal="center" vertical="center" wrapText="1"/>
      <protection locked="0"/>
    </xf>
    <xf numFmtId="0" fontId="19" fillId="18" borderId="46" xfId="4" applyFont="1" applyFill="1" applyBorder="1" applyAlignment="1" applyProtection="1">
      <alignment horizontal="center" vertical="center"/>
      <protection locked="0"/>
    </xf>
    <xf numFmtId="0" fontId="19" fillId="18" borderId="49" xfId="4" applyFont="1" applyFill="1" applyBorder="1" applyAlignment="1" applyProtection="1">
      <alignment horizontal="center" vertical="center"/>
      <protection locked="0"/>
    </xf>
    <xf numFmtId="0" fontId="17" fillId="18" borderId="55" xfId="13" applyFont="1" applyFill="1" applyBorder="1" applyAlignment="1">
      <alignment horizontal="center" vertical="center" wrapText="1"/>
    </xf>
    <xf numFmtId="0" fontId="17" fillId="18" borderId="51" xfId="13" applyFont="1" applyFill="1" applyBorder="1" applyAlignment="1">
      <alignment horizontal="center" vertical="center" wrapText="1"/>
    </xf>
    <xf numFmtId="0" fontId="17" fillId="18" borderId="25" xfId="13" applyFont="1" applyFill="1" applyBorder="1" applyAlignment="1">
      <alignment horizontal="center" vertical="center" wrapText="1"/>
    </xf>
    <xf numFmtId="0" fontId="17" fillId="11" borderId="25" xfId="13" applyFont="1" applyBorder="1" applyAlignment="1">
      <alignment horizontal="center" vertical="center" wrapText="1"/>
    </xf>
    <xf numFmtId="0" fontId="17" fillId="18" borderId="42" xfId="13" applyFont="1" applyFill="1" applyBorder="1" applyAlignment="1">
      <alignment horizontal="center" vertical="center" wrapText="1"/>
    </xf>
    <xf numFmtId="0" fontId="17" fillId="18" borderId="50" xfId="13" applyFont="1" applyFill="1" applyBorder="1" applyAlignment="1">
      <alignment horizontal="center" vertical="center" wrapText="1"/>
    </xf>
    <xf numFmtId="0" fontId="17" fillId="11" borderId="20" xfId="13" applyFont="1" applyBorder="1" applyAlignment="1" applyProtection="1">
      <alignment horizontal="center" vertical="center" wrapText="1"/>
      <protection locked="0"/>
    </xf>
    <xf numFmtId="0" fontId="19" fillId="9" borderId="38" xfId="11" applyFont="1" applyBorder="1" applyAlignment="1" applyProtection="1">
      <alignment horizontal="center" vertical="center"/>
      <protection locked="0"/>
    </xf>
    <xf numFmtId="0" fontId="19" fillId="9" borderId="21" xfId="11" applyFont="1" applyBorder="1" applyAlignment="1" applyProtection="1">
      <alignment horizontal="center" vertical="center"/>
      <protection locked="0"/>
    </xf>
    <xf numFmtId="0" fontId="16" fillId="11" borderId="7" xfId="13" applyFont="1" applyBorder="1" applyAlignment="1" applyProtection="1">
      <alignment horizontal="center" vertical="center" wrapText="1"/>
      <protection locked="0"/>
    </xf>
    <xf numFmtId="0" fontId="16" fillId="11" borderId="25" xfId="13" applyFont="1" applyBorder="1" applyAlignment="1" applyProtection="1">
      <alignment horizontal="center" vertical="center" wrapText="1"/>
      <protection locked="0"/>
    </xf>
    <xf numFmtId="0" fontId="16" fillId="12" borderId="20" xfId="14" applyFont="1" applyBorder="1" applyAlignment="1" applyProtection="1">
      <alignment horizontal="center" vertical="center"/>
      <protection locked="0"/>
    </xf>
    <xf numFmtId="0" fontId="9" fillId="0" borderId="38" xfId="0" applyFont="1" applyBorder="1" applyAlignment="1" applyProtection="1">
      <alignment horizontal="center" vertical="center"/>
      <protection locked="0"/>
    </xf>
    <xf numFmtId="0" fontId="9" fillId="0" borderId="21" xfId="0" applyFont="1" applyBorder="1" applyAlignment="1" applyProtection="1">
      <alignment horizontal="center" vertical="center"/>
      <protection locked="0"/>
    </xf>
    <xf numFmtId="0" fontId="10" fillId="2" borderId="38" xfId="4" applyFont="1" applyBorder="1" applyAlignment="1" applyProtection="1">
      <alignment horizontal="center" vertical="center"/>
      <protection locked="0"/>
    </xf>
    <xf numFmtId="0" fontId="10" fillId="2" borderId="21" xfId="4" applyFont="1" applyBorder="1" applyAlignment="1" applyProtection="1">
      <alignment horizontal="center" vertical="center"/>
      <protection locked="0"/>
    </xf>
    <xf numFmtId="0" fontId="19" fillId="0" borderId="38" xfId="0" applyFont="1" applyBorder="1" applyAlignment="1" applyProtection="1">
      <alignment horizontal="center" vertical="center"/>
      <protection locked="0"/>
    </xf>
    <xf numFmtId="0" fontId="19" fillId="0" borderId="21" xfId="0" applyFont="1" applyBorder="1" applyAlignment="1" applyProtection="1">
      <alignment horizontal="center" vertical="center"/>
      <protection locked="0"/>
    </xf>
    <xf numFmtId="0" fontId="19" fillId="2" borderId="38" xfId="4" applyFont="1" applyBorder="1" applyAlignment="1" applyProtection="1">
      <alignment horizontal="center" vertical="center"/>
      <protection locked="0"/>
    </xf>
    <xf numFmtId="0" fontId="19" fillId="2" borderId="21" xfId="4" applyFont="1" applyBorder="1" applyAlignment="1" applyProtection="1">
      <alignment horizontal="center" vertical="center"/>
      <protection locked="0"/>
    </xf>
    <xf numFmtId="0" fontId="9" fillId="18" borderId="38" xfId="4" applyFont="1" applyFill="1" applyBorder="1" applyAlignment="1" applyProtection="1">
      <alignment horizontal="center" vertical="center"/>
      <protection locked="0"/>
    </xf>
    <xf numFmtId="0" fontId="9" fillId="18" borderId="21" xfId="4" applyFont="1" applyFill="1" applyBorder="1" applyAlignment="1" applyProtection="1">
      <alignment horizontal="center" vertical="center"/>
      <protection locked="0"/>
    </xf>
    <xf numFmtId="0" fontId="2" fillId="9" borderId="20" xfId="11" applyBorder="1" applyAlignment="1">
      <alignment horizontal="center" vertical="center"/>
    </xf>
    <xf numFmtId="0" fontId="2" fillId="9" borderId="7" xfId="11" applyBorder="1" applyAlignment="1">
      <alignment horizontal="center" vertical="center"/>
    </xf>
    <xf numFmtId="0" fontId="7" fillId="0" borderId="17" xfId="0" applyFont="1" applyBorder="1" applyAlignment="1">
      <alignment horizontal="right" vertical="center"/>
    </xf>
    <xf numFmtId="0" fontId="7" fillId="0" borderId="18" xfId="0" applyFont="1" applyBorder="1" applyAlignment="1">
      <alignment horizontal="right" vertical="center"/>
    </xf>
    <xf numFmtId="0" fontId="2" fillId="9" borderId="14" xfId="11" applyBorder="1" applyAlignment="1">
      <alignment horizontal="center" vertical="center"/>
    </xf>
    <xf numFmtId="0" fontId="2" fillId="9" borderId="15" xfId="11" applyBorder="1" applyAlignment="1">
      <alignment horizontal="center" vertical="center"/>
    </xf>
    <xf numFmtId="0" fontId="2" fillId="4" borderId="14" xfId="6" applyBorder="1" applyAlignment="1">
      <alignment horizontal="center" vertical="center" wrapText="1"/>
    </xf>
    <xf numFmtId="0" fontId="2" fillId="4" borderId="17" xfId="6" applyBorder="1" applyAlignment="1">
      <alignment horizontal="center" vertical="center" wrapText="1"/>
    </xf>
    <xf numFmtId="0" fontId="16" fillId="11" borderId="20" xfId="13" applyFont="1" applyBorder="1" applyAlignment="1" applyProtection="1">
      <alignment horizontal="center" vertical="center" wrapText="1"/>
      <protection locked="0"/>
    </xf>
    <xf numFmtId="0" fontId="16" fillId="12" borderId="20" xfId="14" applyFont="1" applyBorder="1" applyAlignment="1" applyProtection="1">
      <alignment horizontal="center" vertical="center" wrapText="1"/>
      <protection locked="0"/>
    </xf>
    <xf numFmtId="0" fontId="17" fillId="11" borderId="42" xfId="13" applyFont="1" applyBorder="1" applyAlignment="1" applyProtection="1">
      <alignment horizontal="center" vertical="center" wrapText="1"/>
      <protection locked="0"/>
    </xf>
    <xf numFmtId="0" fontId="17" fillId="11" borderId="50" xfId="13" applyFont="1" applyBorder="1" applyAlignment="1" applyProtection="1">
      <alignment horizontal="center" vertical="center" wrapText="1"/>
      <protection locked="0"/>
    </xf>
    <xf numFmtId="0" fontId="2" fillId="0" borderId="25" xfId="0" applyFont="1" applyBorder="1" applyAlignment="1" applyProtection="1">
      <alignment horizontal="center" vertical="center" wrapText="1"/>
      <protection locked="0"/>
    </xf>
    <xf numFmtId="0" fontId="2" fillId="11" borderId="25" xfId="13" applyBorder="1" applyAlignment="1" applyProtection="1">
      <alignment horizontal="center" vertical="center" wrapText="1"/>
      <protection locked="0"/>
    </xf>
    <xf numFmtId="0" fontId="3" fillId="0" borderId="4" xfId="2" applyBorder="1" applyAlignment="1" applyProtection="1">
      <alignment horizontal="center" vertical="center"/>
      <protection locked="0"/>
    </xf>
    <xf numFmtId="0" fontId="3" fillId="0" borderId="5" xfId="2" applyBorder="1" applyAlignment="1" applyProtection="1">
      <alignment horizontal="center" vertical="center"/>
      <protection locked="0"/>
    </xf>
    <xf numFmtId="0" fontId="8" fillId="0" borderId="8" xfId="3" applyFont="1" applyBorder="1" applyAlignment="1">
      <alignment horizontal="center" vertical="center"/>
    </xf>
    <xf numFmtId="0" fontId="8" fillId="0" borderId="9" xfId="3" applyFont="1" applyBorder="1" applyAlignment="1">
      <alignment horizontal="center" vertical="center"/>
    </xf>
    <xf numFmtId="0" fontId="2" fillId="8" borderId="20" xfId="10" applyBorder="1" applyAlignment="1">
      <alignment horizontal="center" vertical="center"/>
    </xf>
    <xf numFmtId="0" fontId="2" fillId="8" borderId="7" xfId="10" applyBorder="1" applyAlignment="1">
      <alignment horizontal="center" vertical="center"/>
    </xf>
    <xf numFmtId="0" fontId="6" fillId="10" borderId="28" xfId="12" applyBorder="1" applyAlignment="1" applyProtection="1">
      <alignment horizontal="center" vertical="center"/>
    </xf>
    <xf numFmtId="0" fontId="6" fillId="10" borderId="29" xfId="12" applyBorder="1" applyAlignment="1" applyProtection="1">
      <alignment horizontal="center" vertical="center"/>
    </xf>
    <xf numFmtId="0" fontId="6" fillId="10" borderId="22" xfId="12" applyBorder="1" applyAlignment="1" applyProtection="1">
      <alignment horizontal="center" vertical="center"/>
    </xf>
    <xf numFmtId="0" fontId="11" fillId="15" borderId="30" xfId="0" applyFont="1" applyFill="1" applyBorder="1" applyAlignment="1">
      <alignment horizontal="center" vertical="center" wrapText="1"/>
    </xf>
    <xf numFmtId="0" fontId="11" fillId="15" borderId="31" xfId="0" applyFont="1" applyFill="1" applyBorder="1" applyAlignment="1">
      <alignment horizontal="center" vertical="center"/>
    </xf>
    <xf numFmtId="0" fontId="11" fillId="15" borderId="36" xfId="0" applyFont="1" applyFill="1" applyBorder="1" applyAlignment="1">
      <alignment horizontal="center" vertical="center" wrapText="1"/>
    </xf>
    <xf numFmtId="0" fontId="11" fillId="15" borderId="37" xfId="0" applyFont="1" applyFill="1" applyBorder="1" applyAlignment="1">
      <alignment horizontal="center" vertical="center"/>
    </xf>
    <xf numFmtId="0" fontId="11" fillId="15" borderId="32" xfId="0" applyFont="1" applyFill="1" applyBorder="1" applyAlignment="1">
      <alignment horizontal="center" vertical="center"/>
    </xf>
    <xf numFmtId="0" fontId="11" fillId="15" borderId="33" xfId="0" applyFont="1" applyFill="1" applyBorder="1" applyAlignment="1">
      <alignment horizontal="center" vertical="center"/>
    </xf>
    <xf numFmtId="0" fontId="15" fillId="15" borderId="12" xfId="0" applyFont="1" applyFill="1" applyBorder="1" applyAlignment="1" applyProtection="1">
      <alignment horizontal="left" vertical="center" wrapText="1"/>
      <protection locked="0"/>
    </xf>
    <xf numFmtId="0" fontId="15" fillId="15" borderId="35" xfId="0" applyFont="1" applyFill="1" applyBorder="1" applyAlignment="1" applyProtection="1">
      <alignment horizontal="left" vertical="center" wrapText="1"/>
      <protection locked="0"/>
    </xf>
    <xf numFmtId="0" fontId="15" fillId="15" borderId="11" xfId="0" applyFont="1" applyFill="1" applyBorder="1" applyAlignment="1" applyProtection="1">
      <alignment horizontal="left" vertical="center" wrapText="1"/>
      <protection locked="0"/>
    </xf>
    <xf numFmtId="0" fontId="15" fillId="15" borderId="21" xfId="0" applyFont="1" applyFill="1" applyBorder="1" applyAlignment="1" applyProtection="1">
      <alignment horizontal="left" vertical="center" wrapText="1"/>
      <protection locked="0"/>
    </xf>
    <xf numFmtId="0" fontId="11" fillId="16" borderId="30" xfId="0" applyFont="1" applyFill="1" applyBorder="1" applyAlignment="1">
      <alignment horizontal="center" vertical="center"/>
    </xf>
    <xf numFmtId="0" fontId="11" fillId="16" borderId="31" xfId="0" applyFont="1" applyFill="1" applyBorder="1" applyAlignment="1">
      <alignment horizontal="center" vertical="center"/>
    </xf>
    <xf numFmtId="0" fontId="11" fillId="16" borderId="36" xfId="0" applyFont="1" applyFill="1" applyBorder="1" applyAlignment="1">
      <alignment horizontal="center" vertical="center"/>
    </xf>
    <xf numFmtId="0" fontId="11" fillId="16" borderId="37" xfId="0" applyFont="1" applyFill="1" applyBorder="1" applyAlignment="1">
      <alignment horizontal="center" vertical="center"/>
    </xf>
    <xf numFmtId="0" fontId="15" fillId="16" borderId="12" xfId="0" applyFont="1" applyFill="1" applyBorder="1" applyAlignment="1" applyProtection="1">
      <alignment horizontal="left" vertical="center" wrapText="1"/>
      <protection locked="0"/>
    </xf>
    <xf numFmtId="0" fontId="15" fillId="16" borderId="35" xfId="0" applyFont="1" applyFill="1" applyBorder="1" applyAlignment="1" applyProtection="1">
      <alignment horizontal="left" vertical="center" wrapText="1"/>
      <protection locked="0"/>
    </xf>
    <xf numFmtId="0" fontId="15" fillId="16" borderId="0" xfId="0" applyFont="1" applyFill="1" applyAlignment="1" applyProtection="1">
      <alignment horizontal="left" vertical="center" wrapText="1"/>
      <protection locked="0"/>
    </xf>
    <xf numFmtId="0" fontId="15" fillId="16" borderId="23" xfId="0" applyFont="1" applyFill="1" applyBorder="1" applyAlignment="1" applyProtection="1">
      <alignment horizontal="left" vertical="center" wrapText="1"/>
      <protection locked="0"/>
    </xf>
    <xf numFmtId="0" fontId="15" fillId="16" borderId="13" xfId="0" applyFont="1" applyFill="1" applyBorder="1" applyAlignment="1" applyProtection="1">
      <alignment horizontal="left" vertical="center" wrapText="1"/>
      <protection locked="0"/>
    </xf>
    <xf numFmtId="0" fontId="15" fillId="16" borderId="34" xfId="0" applyFont="1" applyFill="1" applyBorder="1" applyAlignment="1" applyProtection="1">
      <alignment horizontal="left" vertical="center" wrapText="1"/>
      <protection locked="0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6" fillId="0" borderId="18" xfId="0" applyFont="1" applyBorder="1" applyAlignment="1" applyProtection="1">
      <alignment horizontal="left" vertical="center"/>
      <protection locked="0"/>
    </xf>
    <xf numFmtId="0" fontId="17" fillId="11" borderId="7" xfId="13" applyFont="1" applyBorder="1" applyAlignment="1">
      <alignment horizontal="center" vertical="center" wrapText="1"/>
    </xf>
    <xf numFmtId="0" fontId="17" fillId="12" borderId="17" xfId="14" applyFont="1" applyBorder="1" applyAlignment="1" applyProtection="1">
      <alignment horizontal="center" vertical="center" wrapText="1"/>
      <protection locked="0"/>
    </xf>
    <xf numFmtId="0" fontId="17" fillId="12" borderId="18" xfId="14" applyFont="1" applyBorder="1" applyAlignment="1" applyProtection="1">
      <alignment horizontal="center" vertical="center" wrapText="1"/>
      <protection locked="0"/>
    </xf>
    <xf numFmtId="0" fontId="17" fillId="11" borderId="42" xfId="13" applyFont="1" applyBorder="1" applyAlignment="1">
      <alignment horizontal="center" vertical="center" wrapText="1"/>
    </xf>
    <xf numFmtId="0" fontId="17" fillId="11" borderId="63" xfId="13" applyFont="1" applyBorder="1" applyAlignment="1">
      <alignment horizontal="center" vertical="center" wrapText="1"/>
    </xf>
    <xf numFmtId="0" fontId="17" fillId="11" borderId="18" xfId="13" applyFont="1" applyBorder="1" applyAlignment="1">
      <alignment horizontal="center" vertical="center" wrapText="1"/>
    </xf>
    <xf numFmtId="0" fontId="17" fillId="11" borderId="50" xfId="13" applyFont="1" applyBorder="1" applyAlignment="1">
      <alignment horizontal="center" vertical="center" wrapText="1"/>
    </xf>
    <xf numFmtId="1" fontId="14" fillId="0" borderId="58" xfId="18" applyNumberFormat="1" applyBorder="1" applyAlignment="1">
      <alignment horizontal="center" vertical="center"/>
    </xf>
    <xf numFmtId="1" fontId="14" fillId="0" borderId="59" xfId="18" applyNumberFormat="1" applyBorder="1" applyAlignment="1">
      <alignment horizontal="center" vertical="center"/>
    </xf>
    <xf numFmtId="1" fontId="3" fillId="0" borderId="17" xfId="2" applyNumberFormat="1" applyBorder="1" applyAlignment="1" applyProtection="1">
      <alignment horizontal="center" vertical="center"/>
      <protection locked="0"/>
    </xf>
    <xf numFmtId="1" fontId="3" fillId="0" borderId="19" xfId="2" applyNumberFormat="1" applyBorder="1" applyAlignment="1" applyProtection="1">
      <alignment horizontal="center" vertical="center"/>
      <protection locked="0"/>
    </xf>
    <xf numFmtId="0" fontId="0" fillId="2" borderId="16" xfId="4" applyFont="1" applyBorder="1" applyAlignment="1">
      <alignment horizontal="center" vertical="center" wrapText="1"/>
    </xf>
    <xf numFmtId="0" fontId="0" fillId="2" borderId="19" xfId="4" applyFont="1" applyBorder="1" applyAlignment="1">
      <alignment horizontal="center" vertical="center" wrapText="1"/>
    </xf>
    <xf numFmtId="0" fontId="15" fillId="0" borderId="12" xfId="0" applyFont="1" applyBorder="1" applyAlignment="1" applyProtection="1">
      <alignment horizontal="left" vertical="center" wrapText="1"/>
      <protection locked="0"/>
    </xf>
    <xf numFmtId="0" fontId="15" fillId="0" borderId="35" xfId="0" applyFont="1" applyBorder="1" applyAlignment="1" applyProtection="1">
      <alignment horizontal="left" vertic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  <xf numFmtId="0" fontId="15" fillId="0" borderId="23" xfId="0" applyFont="1" applyBorder="1" applyAlignment="1" applyProtection="1">
      <alignment horizontal="left" vertical="center" wrapText="1"/>
      <protection locked="0"/>
    </xf>
    <xf numFmtId="0" fontId="15" fillId="0" borderId="13" xfId="0" applyFont="1" applyBorder="1" applyAlignment="1" applyProtection="1">
      <alignment horizontal="left" vertical="center" wrapText="1"/>
      <protection locked="0"/>
    </xf>
    <xf numFmtId="0" fontId="15" fillId="0" borderId="34" xfId="0" applyFont="1" applyBorder="1" applyAlignment="1" applyProtection="1">
      <alignment horizontal="left" vertical="center" wrapText="1"/>
      <protection locked="0"/>
    </xf>
    <xf numFmtId="0" fontId="2" fillId="0" borderId="19" xfId="0" applyFont="1" applyBorder="1" applyAlignment="1" applyProtection="1">
      <alignment horizontal="center" vertical="center" wrapText="1"/>
      <protection locked="0"/>
    </xf>
    <xf numFmtId="0" fontId="9" fillId="8" borderId="7" xfId="10" applyFont="1" applyBorder="1" applyAlignment="1" applyProtection="1">
      <alignment horizontal="center" vertical="center"/>
      <protection locked="0"/>
    </xf>
    <xf numFmtId="0" fontId="16" fillId="11" borderId="17" xfId="13" applyFont="1" applyBorder="1" applyAlignment="1" applyProtection="1">
      <alignment horizontal="center" vertical="center" wrapText="1"/>
      <protection locked="0"/>
    </xf>
    <xf numFmtId="0" fontId="16" fillId="0" borderId="18" xfId="0" applyFont="1" applyBorder="1" applyAlignment="1" applyProtection="1">
      <alignment horizontal="center" vertical="center" wrapText="1"/>
      <protection locked="0"/>
    </xf>
    <xf numFmtId="0" fontId="17" fillId="18" borderId="7" xfId="13" applyFont="1" applyFill="1" applyBorder="1" applyAlignment="1" applyProtection="1">
      <alignment horizontal="center" vertical="center" wrapText="1"/>
      <protection locked="0"/>
    </xf>
    <xf numFmtId="0" fontId="2" fillId="12" borderId="20" xfId="14" applyBorder="1" applyAlignment="1" applyProtection="1">
      <alignment horizontal="center" vertical="center"/>
      <protection locked="0"/>
    </xf>
    <xf numFmtId="0" fontId="2" fillId="12" borderId="17" xfId="14" applyBorder="1" applyAlignment="1" applyProtection="1">
      <alignment horizontal="center" vertical="center"/>
      <protection locked="0"/>
    </xf>
    <xf numFmtId="0" fontId="17" fillId="11" borderId="18" xfId="13" applyFont="1" applyBorder="1" applyAlignment="1" applyProtection="1">
      <alignment horizontal="center" vertical="center" wrapText="1"/>
      <protection locked="0"/>
    </xf>
    <xf numFmtId="0" fontId="17" fillId="19" borderId="7" xfId="19" applyFont="1" applyBorder="1" applyAlignment="1" applyProtection="1">
      <alignment horizontal="center" vertical="center" wrapText="1"/>
      <protection locked="0"/>
    </xf>
    <xf numFmtId="0" fontId="17" fillId="19" borderId="25" xfId="19" applyFont="1" applyBorder="1" applyAlignment="1" applyProtection="1">
      <alignment horizontal="center" vertical="center" wrapText="1"/>
      <protection locked="0"/>
    </xf>
    <xf numFmtId="0" fontId="17" fillId="19" borderId="18" xfId="19" applyFont="1" applyBorder="1" applyAlignment="1" applyProtection="1">
      <alignment horizontal="center" vertical="center" wrapText="1"/>
      <protection locked="0"/>
    </xf>
    <xf numFmtId="0" fontId="17" fillId="19" borderId="19" xfId="19" applyFont="1" applyBorder="1" applyAlignment="1" applyProtection="1">
      <alignment horizontal="center" vertical="center" wrapText="1"/>
      <protection locked="0"/>
    </xf>
    <xf numFmtId="0" fontId="2" fillId="11" borderId="20" xfId="13" applyBorder="1" applyAlignment="1" applyProtection="1">
      <alignment horizontal="center" vertical="center"/>
      <protection locked="0"/>
    </xf>
    <xf numFmtId="0" fontId="17" fillId="11" borderId="25" xfId="13" applyFont="1" applyBorder="1" applyAlignment="1" applyProtection="1">
      <alignment horizontal="center" vertical="center" wrapText="1"/>
      <protection locked="0"/>
    </xf>
    <xf numFmtId="0" fontId="16" fillId="12" borderId="17" xfId="14" applyFont="1" applyBorder="1" applyAlignment="1" applyProtection="1">
      <alignment horizontal="center" vertical="center"/>
      <protection locked="0"/>
    </xf>
    <xf numFmtId="0" fontId="16" fillId="11" borderId="18" xfId="13" applyFont="1" applyBorder="1" applyAlignment="1" applyProtection="1">
      <alignment horizontal="center" vertical="center" wrapText="1"/>
      <protection locked="0"/>
    </xf>
    <xf numFmtId="0" fontId="16" fillId="11" borderId="19" xfId="13" applyFont="1" applyBorder="1" applyAlignment="1" applyProtection="1">
      <alignment horizontal="center" vertical="center" wrapText="1"/>
      <protection locked="0"/>
    </xf>
    <xf numFmtId="0" fontId="17" fillId="11" borderId="19" xfId="13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7" fontId="2" fillId="14" borderId="46" xfId="16" applyNumberFormat="1" applyBorder="1" applyAlignment="1">
      <alignment horizontal="center" vertical="center"/>
    </xf>
    <xf numFmtId="177" fontId="2" fillId="14" borderId="49" xfId="16" applyNumberFormat="1" applyBorder="1" applyAlignment="1">
      <alignment horizontal="center" vertical="center"/>
    </xf>
    <xf numFmtId="0" fontId="9" fillId="14" borderId="38" xfId="16" applyFont="1" applyBorder="1" applyAlignment="1" applyProtection="1">
      <alignment horizontal="center" vertical="center"/>
      <protection locked="0"/>
    </xf>
    <xf numFmtId="0" fontId="9" fillId="14" borderId="21" xfId="16" applyFont="1" applyBorder="1" applyAlignment="1" applyProtection="1">
      <alignment horizontal="center" vertical="center"/>
      <protection locked="0"/>
    </xf>
    <xf numFmtId="0" fontId="2" fillId="3" borderId="28" xfId="5" applyBorder="1" applyAlignment="1" applyProtection="1">
      <alignment horizontal="center" vertical="center"/>
      <protection locked="0"/>
    </xf>
    <xf numFmtId="0" fontId="2" fillId="3" borderId="29" xfId="5" applyBorder="1" applyAlignment="1" applyProtection="1">
      <alignment horizontal="center" vertical="center"/>
      <protection locked="0"/>
    </xf>
    <xf numFmtId="0" fontId="2" fillId="3" borderId="22" xfId="5" applyBorder="1" applyAlignment="1" applyProtection="1">
      <alignment horizontal="center" vertical="center"/>
      <protection locked="0"/>
    </xf>
    <xf numFmtId="0" fontId="2" fillId="3" borderId="36" xfId="5" applyBorder="1" applyAlignment="1" applyProtection="1">
      <alignment horizontal="center" vertical="center"/>
      <protection locked="0"/>
    </xf>
    <xf numFmtId="0" fontId="2" fillId="3" borderId="0" xfId="5" applyBorder="1" applyAlignment="1" applyProtection="1">
      <alignment horizontal="center" vertical="center"/>
      <protection locked="0"/>
    </xf>
    <xf numFmtId="0" fontId="2" fillId="3" borderId="23" xfId="5" applyBorder="1" applyAlignment="1" applyProtection="1">
      <alignment horizontal="center" vertical="center"/>
      <protection locked="0"/>
    </xf>
    <xf numFmtId="0" fontId="2" fillId="3" borderId="24" xfId="5" applyBorder="1" applyAlignment="1" applyProtection="1">
      <alignment horizontal="center" vertical="center"/>
      <protection locked="0"/>
    </xf>
    <xf numFmtId="0" fontId="2" fillId="3" borderId="8" xfId="5" applyBorder="1" applyAlignment="1" applyProtection="1">
      <alignment horizontal="center" vertical="center"/>
      <protection locked="0"/>
    </xf>
    <xf numFmtId="0" fontId="2" fillId="3" borderId="9" xfId="5" applyBorder="1" applyAlignment="1" applyProtection="1">
      <alignment horizontal="center" vertical="center"/>
      <protection locked="0"/>
    </xf>
    <xf numFmtId="176" fontId="10" fillId="13" borderId="38" xfId="15" applyNumberFormat="1" applyFont="1" applyBorder="1" applyAlignment="1" applyProtection="1">
      <alignment horizontal="center" vertical="center"/>
      <protection locked="0"/>
    </xf>
    <xf numFmtId="176" fontId="10" fillId="13" borderId="21" xfId="15" applyNumberFormat="1" applyFont="1" applyBorder="1" applyAlignment="1" applyProtection="1">
      <alignment horizontal="center" vertical="center"/>
      <protection locked="0"/>
    </xf>
    <xf numFmtId="0" fontId="6" fillId="10" borderId="40" xfId="12" applyBorder="1" applyAlignment="1">
      <alignment horizontal="center" vertical="center"/>
    </xf>
    <xf numFmtId="0" fontId="6" fillId="10" borderId="39" xfId="12" applyBorder="1" applyAlignment="1">
      <alignment horizontal="center" vertical="center"/>
    </xf>
    <xf numFmtId="0" fontId="6" fillId="10" borderId="41" xfId="12" applyBorder="1" applyAlignment="1">
      <alignment horizontal="center" vertical="center"/>
    </xf>
    <xf numFmtId="0" fontId="2" fillId="20" borderId="60" xfId="20" applyBorder="1" applyAlignment="1">
      <alignment horizontal="center" vertical="center"/>
    </xf>
    <xf numFmtId="0" fontId="2" fillId="20" borderId="61" xfId="20" applyBorder="1" applyAlignment="1">
      <alignment horizontal="center" vertical="center"/>
    </xf>
    <xf numFmtId="0" fontId="18" fillId="0" borderId="30" xfId="0" applyFont="1" applyBorder="1" applyAlignment="1" applyProtection="1">
      <alignment horizontal="left" vertical="top" wrapText="1"/>
      <protection locked="0"/>
    </xf>
    <xf numFmtId="0" fontId="18" fillId="0" borderId="12" xfId="0" applyFont="1" applyBorder="1" applyAlignment="1" applyProtection="1">
      <alignment horizontal="left" vertical="top" wrapText="1"/>
      <protection locked="0"/>
    </xf>
    <xf numFmtId="0" fontId="18" fillId="0" borderId="35" xfId="0" applyFont="1" applyBorder="1" applyAlignment="1" applyProtection="1">
      <alignment horizontal="left" vertical="top" wrapText="1"/>
      <protection locked="0"/>
    </xf>
    <xf numFmtId="0" fontId="18" fillId="0" borderId="36" xfId="0" applyFont="1" applyBorder="1" applyAlignment="1" applyProtection="1">
      <alignment horizontal="left" vertical="top" wrapText="1"/>
      <protection locked="0"/>
    </xf>
    <xf numFmtId="0" fontId="18" fillId="0" borderId="0" xfId="0" applyFont="1" applyAlignment="1" applyProtection="1">
      <alignment horizontal="left" vertical="top" wrapText="1"/>
      <protection locked="0"/>
    </xf>
    <xf numFmtId="0" fontId="18" fillId="0" borderId="23" xfId="0" applyFont="1" applyBorder="1" applyAlignment="1" applyProtection="1">
      <alignment horizontal="left" vertical="top" wrapText="1"/>
      <protection locked="0"/>
    </xf>
    <xf numFmtId="0" fontId="18" fillId="0" borderId="24" xfId="0" applyFont="1" applyBorder="1" applyAlignment="1" applyProtection="1">
      <alignment horizontal="left" vertical="top" wrapText="1"/>
      <protection locked="0"/>
    </xf>
    <xf numFmtId="0" fontId="18" fillId="0" borderId="8" xfId="0" applyFont="1" applyBorder="1" applyAlignment="1" applyProtection="1">
      <alignment horizontal="left" vertical="top" wrapText="1"/>
      <protection locked="0"/>
    </xf>
    <xf numFmtId="0" fontId="18" fillId="0" borderId="9" xfId="0" applyFont="1" applyBorder="1" applyAlignment="1" applyProtection="1">
      <alignment horizontal="left" vertical="top" wrapText="1"/>
      <protection locked="0"/>
    </xf>
    <xf numFmtId="0" fontId="13" fillId="8" borderId="7" xfId="1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 wrapText="1"/>
    </xf>
    <xf numFmtId="0" fontId="1" fillId="0" borderId="2" xfId="3" applyFont="1" applyAlignment="1">
      <alignment horizontal="center" vertical="center"/>
    </xf>
  </cellXfs>
  <cellStyles count="26">
    <cellStyle name="20% - 着色 1" xfId="4" builtinId="30"/>
    <cellStyle name="20% - 着色 2" xfId="6" builtinId="34"/>
    <cellStyle name="20% - 着色 3" xfId="20" builtinId="38"/>
    <cellStyle name="20% - 着色 4" xfId="10" builtinId="42"/>
    <cellStyle name="20% - 着色 5" xfId="13" builtinId="46"/>
    <cellStyle name="20% - 着色 6" xfId="15" builtinId="50"/>
    <cellStyle name="40% - 着色 1" xfId="9" builtinId="31"/>
    <cellStyle name="40% - 着色 2" xfId="22" builtinId="35"/>
    <cellStyle name="40% - 着色 3" xfId="23" builtinId="39"/>
    <cellStyle name="40% - 着色 4" xfId="24" builtinId="43"/>
    <cellStyle name="40% - 着色 5" xfId="19" builtinId="47"/>
    <cellStyle name="40% - 着色 6" xfId="25" builtinId="51"/>
    <cellStyle name="60% - 着色 1" xfId="5" builtinId="32"/>
    <cellStyle name="60% - 着色 2" xfId="7" builtinId="36"/>
    <cellStyle name="60% - 着色 3" xfId="21" builtinId="40"/>
    <cellStyle name="60% - 着色 4" xfId="11" builtinId="44"/>
    <cellStyle name="60% - 着色 5" xfId="14" builtinId="48"/>
    <cellStyle name="60% - 着色 6" xfId="16" builtinId="52"/>
    <cellStyle name="百分比" xfId="1" builtinId="5"/>
    <cellStyle name="标题 1" xfId="2" builtinId="16"/>
    <cellStyle name="标题 3" xfId="18" builtinId="18"/>
    <cellStyle name="常规" xfId="0" builtinId="0"/>
    <cellStyle name="汇总" xfId="3" builtinId="25"/>
    <cellStyle name="着色 1" xfId="8" builtinId="29"/>
    <cellStyle name="着色 2" xfId="17" builtinId="33"/>
    <cellStyle name="着色 5" xfId="12" builtinId="45"/>
  </cellStyles>
  <dxfs count="0"/>
  <tableStyles count="0" defaultTableStyle="TableStyleMedium2" defaultPivotStyle="PivotStyleLight16"/>
  <colors>
    <mruColors>
      <color rgb="FF9966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5DE3-E36E-478D-879C-BC81D4CA0838}">
  <sheetPr codeName="Sheet1"/>
  <dimension ref="B1:U86"/>
  <sheetViews>
    <sheetView zoomScaleNormal="100" workbookViewId="0">
      <selection activeCell="F23" sqref="F23:G25"/>
    </sheetView>
  </sheetViews>
  <sheetFormatPr defaultRowHeight="14.25" customHeight="1" x14ac:dyDescent="0.2"/>
  <cols>
    <col min="1" max="2" width="9" customWidth="1"/>
    <col min="5" max="5" width="9.875" bestFit="1" customWidth="1"/>
    <col min="12" max="15" width="9" customWidth="1"/>
    <col min="18" max="21" width="9" style="94"/>
  </cols>
  <sheetData>
    <row r="1" spans="2:20" ht="14.25" customHeight="1" thickBot="1" x14ac:dyDescent="0.25">
      <c r="B1" t="str">
        <f>" "</f>
        <v xml:space="preserve"> </v>
      </c>
    </row>
    <row r="2" spans="2:20" ht="15" thickBot="1" x14ac:dyDescent="0.25">
      <c r="B2" s="276" t="s">
        <v>10</v>
      </c>
      <c r="C2" s="275"/>
      <c r="D2" s="277"/>
      <c r="F2" s="177" t="s">
        <v>82</v>
      </c>
      <c r="G2" s="56">
        <f>H2</f>
        <v>0</v>
      </c>
      <c r="H2" s="57">
        <f>G6</f>
        <v>0</v>
      </c>
      <c r="I2" s="228" t="s">
        <v>86</v>
      </c>
      <c r="J2" s="229"/>
      <c r="K2" s="58">
        <f>L2</f>
        <v>0</v>
      </c>
      <c r="L2" s="59">
        <f>K6</f>
        <v>0</v>
      </c>
      <c r="M2" s="232" t="s">
        <v>79</v>
      </c>
      <c r="O2" s="264" t="s">
        <v>137</v>
      </c>
      <c r="P2" s="265"/>
      <c r="Q2" s="266"/>
    </row>
    <row r="3" spans="2:20" ht="14.25" customHeight="1" thickBot="1" x14ac:dyDescent="0.25">
      <c r="B3" s="14" t="s">
        <v>85</v>
      </c>
      <c r="C3" s="161"/>
      <c r="D3" s="162"/>
      <c r="F3" s="178"/>
      <c r="G3" s="60" t="s">
        <v>13</v>
      </c>
      <c r="H3" s="61" t="s">
        <v>12</v>
      </c>
      <c r="I3" s="230">
        <v>500</v>
      </c>
      <c r="J3" s="231"/>
      <c r="K3" s="62" t="s">
        <v>32</v>
      </c>
      <c r="L3" s="63" t="s">
        <v>31</v>
      </c>
      <c r="M3" s="233"/>
      <c r="O3" s="267"/>
      <c r="P3" s="268"/>
      <c r="Q3" s="269"/>
    </row>
    <row r="4" spans="2:20" x14ac:dyDescent="0.2">
      <c r="B4" s="15" t="s">
        <v>0</v>
      </c>
      <c r="C4" s="163"/>
      <c r="D4" s="164"/>
      <c r="F4" s="47" t="s">
        <v>74</v>
      </c>
      <c r="G4" s="64">
        <f>C16-I3*C15/10</f>
        <v>500</v>
      </c>
      <c r="H4" s="65"/>
      <c r="I4" s="73">
        <f>G4/(G4+K4)</f>
        <v>0.5</v>
      </c>
      <c r="J4" s="66" t="s">
        <v>75</v>
      </c>
      <c r="K4" s="66">
        <f>C16-G4</f>
        <v>500</v>
      </c>
      <c r="L4" s="66"/>
      <c r="M4" s="48">
        <f>K4/(G4+K4)</f>
        <v>0.5</v>
      </c>
      <c r="O4" s="267"/>
      <c r="P4" s="268"/>
      <c r="Q4" s="269"/>
    </row>
    <row r="5" spans="2:20" x14ac:dyDescent="0.2">
      <c r="B5" s="14" t="s">
        <v>30</v>
      </c>
      <c r="C5" s="161"/>
      <c r="D5" s="162"/>
      <c r="F5" s="8"/>
      <c r="G5" s="67">
        <f>G4*B35</f>
        <v>500</v>
      </c>
      <c r="H5" s="67" t="s">
        <v>3</v>
      </c>
      <c r="I5" s="67" t="s">
        <v>11</v>
      </c>
      <c r="J5" s="68"/>
      <c r="K5" s="68">
        <f>K4*B36</f>
        <v>500</v>
      </c>
      <c r="L5" s="68" t="s">
        <v>3</v>
      </c>
      <c r="M5" s="23" t="s">
        <v>11</v>
      </c>
      <c r="O5" s="267"/>
      <c r="P5" s="268"/>
      <c r="Q5" s="269"/>
    </row>
    <row r="6" spans="2:20" x14ac:dyDescent="0.2">
      <c r="B6" s="15" t="s">
        <v>52</v>
      </c>
      <c r="C6" s="167"/>
      <c r="D6" s="168"/>
      <c r="F6" s="9" t="s">
        <v>76</v>
      </c>
      <c r="G6" s="69">
        <f>G5*(H6/100)*D34</f>
        <v>0</v>
      </c>
      <c r="H6" s="76"/>
      <c r="I6" s="69">
        <f>IF((G6/($J$12*5))&gt;1,100,ROUND(G6*100/($J$12*5),0))</f>
        <v>0</v>
      </c>
      <c r="J6" s="70" t="s">
        <v>79</v>
      </c>
      <c r="K6" s="70">
        <f>L6/100*K5</f>
        <v>0</v>
      </c>
      <c r="L6" s="78"/>
      <c r="M6" s="51">
        <f>IF((K6/($J$12*5))&gt;1,100,ROUND(K6*100/($J$12*5),0))</f>
        <v>0</v>
      </c>
      <c r="O6" s="267"/>
      <c r="P6" s="268"/>
      <c r="Q6" s="269"/>
    </row>
    <row r="7" spans="2:20" x14ac:dyDescent="0.2">
      <c r="B7" s="18" t="s">
        <v>42</v>
      </c>
      <c r="C7" s="169"/>
      <c r="D7" s="170"/>
      <c r="F7" s="8" t="s">
        <v>77</v>
      </c>
      <c r="G7" s="67">
        <f>G5*(H7/100)*D36</f>
        <v>0</v>
      </c>
      <c r="H7" s="77"/>
      <c r="I7" s="67">
        <f>IF((G7/($J$12*5))&gt;1,100,ROUND(G7*100/($J$12*5),0))</f>
        <v>0</v>
      </c>
      <c r="J7" s="68" t="s">
        <v>80</v>
      </c>
      <c r="K7" s="68">
        <f>L7/100*K5</f>
        <v>0</v>
      </c>
      <c r="L7" s="79"/>
      <c r="M7" s="52">
        <f t="shared" ref="M7:M8" si="0">IF((K7/($J$12*5))&gt;1,100,ROUND(K7*100/($J$12*5),0))</f>
        <v>0</v>
      </c>
      <c r="O7" s="267"/>
      <c r="P7" s="268"/>
      <c r="Q7" s="269"/>
    </row>
    <row r="8" spans="2:20" x14ac:dyDescent="0.2">
      <c r="B8" s="15" t="s">
        <v>40</v>
      </c>
      <c r="C8" s="167"/>
      <c r="D8" s="168"/>
      <c r="F8" s="9" t="s">
        <v>78</v>
      </c>
      <c r="G8" s="69">
        <f>G5*(H8/100)*D34</f>
        <v>0</v>
      </c>
      <c r="H8" s="76"/>
      <c r="I8" s="69">
        <f>IF((G8/($J$12*5))&gt;1,100,ROUND(G8*100/($J$12*5),0))</f>
        <v>0</v>
      </c>
      <c r="J8" s="70" t="s">
        <v>81</v>
      </c>
      <c r="K8" s="70">
        <f>L8/100*K5</f>
        <v>0</v>
      </c>
      <c r="L8" s="78"/>
      <c r="M8" s="51">
        <f t="shared" si="0"/>
        <v>0</v>
      </c>
      <c r="O8" s="267"/>
      <c r="P8" s="268"/>
      <c r="Q8" s="269"/>
    </row>
    <row r="9" spans="2:20" ht="14.25" customHeight="1" thickBot="1" x14ac:dyDescent="0.25">
      <c r="B9" s="14" t="s">
        <v>58</v>
      </c>
      <c r="C9" s="161"/>
      <c r="D9" s="162"/>
      <c r="E9" s="4"/>
      <c r="F9" s="173" t="s">
        <v>44</v>
      </c>
      <c r="G9" s="174"/>
      <c r="H9" s="53">
        <f>ROUND(100-H6-H7-H8,0)</f>
        <v>100</v>
      </c>
      <c r="I9" s="19"/>
      <c r="J9" s="174" t="s">
        <v>4</v>
      </c>
      <c r="K9" s="174"/>
      <c r="L9" s="53">
        <f>ROUND(100-L6-L7-L8,0)</f>
        <v>100</v>
      </c>
      <c r="M9" s="20"/>
      <c r="O9" s="270"/>
      <c r="P9" s="271"/>
      <c r="Q9" s="272"/>
    </row>
    <row r="10" spans="2:20" ht="14.25" customHeight="1" thickBot="1" x14ac:dyDescent="0.25">
      <c r="B10" s="15" t="s">
        <v>43</v>
      </c>
      <c r="C10" s="163"/>
      <c r="D10" s="164"/>
    </row>
    <row r="11" spans="2:20" ht="14.25" customHeight="1" x14ac:dyDescent="0.2">
      <c r="B11" s="14" t="s">
        <v>59</v>
      </c>
      <c r="C11" s="165"/>
      <c r="D11" s="166"/>
      <c r="F11" s="175" t="s">
        <v>5</v>
      </c>
      <c r="G11" s="176"/>
      <c r="H11" s="21" t="s">
        <v>71</v>
      </c>
      <c r="I11" s="21" t="s">
        <v>3</v>
      </c>
      <c r="J11" s="21" t="s">
        <v>41</v>
      </c>
      <c r="K11" s="10" t="s">
        <v>11</v>
      </c>
      <c r="M11" s="139" t="s">
        <v>36</v>
      </c>
      <c r="N11" s="140"/>
      <c r="O11" s="140"/>
      <c r="P11" s="140"/>
      <c r="Q11" s="141"/>
      <c r="R11"/>
      <c r="S11"/>
      <c r="T11"/>
    </row>
    <row r="12" spans="2:20" x14ac:dyDescent="0.2">
      <c r="B12" s="15" t="s">
        <v>39</v>
      </c>
      <c r="C12" s="167"/>
      <c r="D12" s="168"/>
      <c r="F12" s="189" t="s">
        <v>6</v>
      </c>
      <c r="G12" s="190"/>
      <c r="H12" s="71">
        <f>I12/100*K5</f>
        <v>0</v>
      </c>
      <c r="I12" s="80"/>
      <c r="J12" s="241">
        <f>10*C15</f>
        <v>100</v>
      </c>
      <c r="K12" s="54">
        <f>IF((H12/($J$12*5))&gt;1,100,ROUND(H12*100/($J$12*5),0))</f>
        <v>0</v>
      </c>
      <c r="M12" s="16" t="s">
        <v>23</v>
      </c>
      <c r="N12" s="131" t="s">
        <v>24</v>
      </c>
      <c r="O12" s="131"/>
      <c r="P12" s="131"/>
      <c r="Q12" s="36" t="s">
        <v>33</v>
      </c>
      <c r="R12"/>
      <c r="S12"/>
      <c r="T12"/>
    </row>
    <row r="13" spans="2:20" ht="14.25" customHeight="1" thickBot="1" x14ac:dyDescent="0.25">
      <c r="B13" s="26" t="s">
        <v>140</v>
      </c>
      <c r="C13" s="147"/>
      <c r="D13" s="148"/>
      <c r="F13" s="171" t="s">
        <v>88</v>
      </c>
      <c r="G13" s="172"/>
      <c r="H13" s="72">
        <f>I13/100*K5</f>
        <v>0</v>
      </c>
      <c r="I13" s="81"/>
      <c r="J13" s="241"/>
      <c r="K13" s="55">
        <f t="shared" ref="K13:K16" si="1">IF((H13/($J$12*5))&gt;1,100,ROUND(H13*100/($J$12*5),0))</f>
        <v>0</v>
      </c>
      <c r="M13" s="180"/>
      <c r="N13" s="158"/>
      <c r="O13" s="158"/>
      <c r="P13" s="158"/>
      <c r="Q13" s="184"/>
      <c r="R13"/>
      <c r="S13"/>
      <c r="T13"/>
    </row>
    <row r="14" spans="2:20" ht="14.25" customHeight="1" thickBot="1" x14ac:dyDescent="0.25">
      <c r="C14" t="s">
        <v>147</v>
      </c>
      <c r="D14" t="s">
        <v>148</v>
      </c>
      <c r="F14" s="189" t="s">
        <v>14</v>
      </c>
      <c r="G14" s="190"/>
      <c r="H14" s="71">
        <f>I14/100*K5</f>
        <v>0</v>
      </c>
      <c r="I14" s="82"/>
      <c r="J14" s="241"/>
      <c r="K14" s="54">
        <f t="shared" si="1"/>
        <v>0</v>
      </c>
      <c r="M14" s="180"/>
      <c r="N14" s="158"/>
      <c r="O14" s="158"/>
      <c r="P14" s="158"/>
      <c r="Q14" s="184"/>
      <c r="R14" s="258" t="str">
        <f>_xlfn.TEXTJOIN("", FALSE,".TLsetup ",B4,C14,C4,D14,B5,C14,C5,D14,B6,C14,C6,D14,B7,C14,C7,D14,B8,C14,C8,D14,B9,C14,C9,D14,B10,C14,C10,D14,B11,C14,C11,D14,B12,C14,C12,D14,B13,C14,C13,D14,B15,C14,C15,D14,I2,C14,I3,D14,F6,C14,H6,D14,F7,C14,H7,D14,F8,C14,H8,D14,J6,C14,L6,D14,J7,C14,L7,D14,J8,C14,L8,D14,F12,C14,I12,D14,F13,C14,I13,D14,F14,C14,I14,D14,F15,C14,I15,D14,F16,C14,I16,D14,B30,C14,B31)</f>
        <v>.TLsetup 姓名:,种族:,成年年龄:,标准体型:,年龄:,体型:,外貌:,资产:,性别:,职业:,等级:10,物理思维比值:500,体质:,敏捷:,力量:,意志:,教育:,智力:,医学及生命科学:,工程与科技:,军事与生存:,文学:,视觉及表演艺术:,负重:0</v>
      </c>
      <c r="S14" s="258"/>
      <c r="T14" t="s">
        <v>146</v>
      </c>
    </row>
    <row r="15" spans="2:20" ht="14.25" customHeight="1" thickBot="1" x14ac:dyDescent="0.25">
      <c r="B15" s="2" t="s">
        <v>1</v>
      </c>
      <c r="C15" s="185">
        <v>10</v>
      </c>
      <c r="D15" s="186"/>
      <c r="F15" s="171" t="s">
        <v>7</v>
      </c>
      <c r="G15" s="172"/>
      <c r="H15" s="72">
        <f>I15/100*K5</f>
        <v>0</v>
      </c>
      <c r="I15" s="83"/>
      <c r="J15" s="241"/>
      <c r="K15" s="55">
        <f t="shared" si="1"/>
        <v>0</v>
      </c>
      <c r="M15" s="179"/>
      <c r="N15" s="145"/>
      <c r="O15" s="145"/>
      <c r="P15" s="145"/>
      <c r="Q15" s="183"/>
      <c r="R15"/>
      <c r="S15"/>
      <c r="T15"/>
    </row>
    <row r="16" spans="2:20" ht="14.25" customHeight="1" thickTop="1" thickBot="1" x14ac:dyDescent="0.25">
      <c r="B16" s="3" t="s">
        <v>2</v>
      </c>
      <c r="C16" s="187">
        <f>C15*100</f>
        <v>1000</v>
      </c>
      <c r="D16" s="188"/>
      <c r="F16" s="189" t="s">
        <v>87</v>
      </c>
      <c r="G16" s="190"/>
      <c r="H16" s="71">
        <f>I16/100*K5</f>
        <v>0</v>
      </c>
      <c r="I16" s="80"/>
      <c r="J16" s="241"/>
      <c r="K16" s="54">
        <f t="shared" si="1"/>
        <v>0</v>
      </c>
      <c r="M16" s="179"/>
      <c r="N16" s="145"/>
      <c r="O16" s="145"/>
      <c r="P16" s="145"/>
      <c r="Q16" s="183"/>
      <c r="R16" s="259" t="str">
        <f>".st "&amp;F6&amp;I6&amp;F7&amp;I7&amp;F8&amp;I8&amp;J6&amp;M6&amp;J7&amp;M7&amp;J8&amp;M8&amp;F12&amp;K12&amp;"医学"&amp;K12&amp;"生命科学"&amp;K12&amp;F13&amp;K13&amp;"工程"&amp;K13&amp;"科技"&amp;K13&amp;F14&amp;K14&amp;"军事"&amp;K14&amp;"生存"&amp;K14&amp;F15&amp;K15&amp;F16&amp;K16&amp;"表演"&amp;K16&amp;"艺术"&amp;K16</f>
        <v>.st 体质0敏捷0力量0意志0教育0智力0医学及生命科学0医学0生命科学0工程与科技0工程0科技0军事与生存0军事0生存0文学0视觉及表演艺术0表演0艺术0</v>
      </c>
      <c r="S16" s="259"/>
      <c r="T16" t="s">
        <v>138</v>
      </c>
    </row>
    <row r="17" spans="2:17" ht="14.25" customHeight="1" thickBot="1" x14ac:dyDescent="0.25">
      <c r="F17" s="22"/>
      <c r="G17" s="12"/>
      <c r="H17" s="11" t="s">
        <v>4</v>
      </c>
      <c r="I17" s="5">
        <f>ROUND(100-I12-I13-I15-I14-I16,0)</f>
        <v>100</v>
      </c>
      <c r="J17" s="12"/>
      <c r="K17" s="13"/>
      <c r="M17" s="180"/>
      <c r="N17" s="158"/>
      <c r="O17" s="158"/>
      <c r="P17" s="158"/>
      <c r="Q17" s="184"/>
    </row>
    <row r="18" spans="2:17" ht="14.25" customHeight="1" thickBot="1" x14ac:dyDescent="0.25">
      <c r="B18" s="139" t="s">
        <v>45</v>
      </c>
      <c r="C18" s="140"/>
      <c r="D18" s="141"/>
      <c r="M18" s="180"/>
      <c r="N18" s="158"/>
      <c r="O18" s="158"/>
      <c r="P18" s="158"/>
      <c r="Q18" s="184"/>
    </row>
    <row r="19" spans="2:17" ht="14.25" customHeight="1" x14ac:dyDescent="0.2">
      <c r="B19" s="6" t="s">
        <v>8</v>
      </c>
      <c r="C19" s="262"/>
      <c r="D19" s="263"/>
      <c r="F19" s="191" t="s">
        <v>15</v>
      </c>
      <c r="G19" s="192"/>
      <c r="H19" s="192"/>
      <c r="I19" s="192"/>
      <c r="J19" s="192"/>
      <c r="K19" s="193"/>
      <c r="M19" s="179"/>
      <c r="N19" s="145"/>
      <c r="O19" s="145"/>
      <c r="P19" s="145"/>
      <c r="Q19" s="183"/>
    </row>
    <row r="20" spans="2:17" ht="14.25" customHeight="1" x14ac:dyDescent="0.2">
      <c r="B20" s="7" t="s">
        <v>9</v>
      </c>
      <c r="C20" s="273"/>
      <c r="D20" s="274"/>
      <c r="F20" s="194" t="s">
        <v>16</v>
      </c>
      <c r="G20" s="195"/>
      <c r="H20" s="200" t="s">
        <v>19</v>
      </c>
      <c r="I20" s="200"/>
      <c r="J20" s="200"/>
      <c r="K20" s="201"/>
      <c r="M20" s="179"/>
      <c r="N20" s="145"/>
      <c r="O20" s="145"/>
      <c r="P20" s="145"/>
      <c r="Q20" s="183"/>
    </row>
    <row r="21" spans="2:17" ht="14.25" customHeight="1" thickBot="1" x14ac:dyDescent="0.25">
      <c r="B21" s="46" t="s">
        <v>84</v>
      </c>
      <c r="C21" s="260" t="str">
        <f>IF(C19=0,"请选择相关属性",ROUND((C20*2*10)/_xlfn.XLOOKUP(C19,数据统计!1:1,数据统计!2:2,,,),0))</f>
        <v>请选择相关属性</v>
      </c>
      <c r="D21" s="261"/>
      <c r="F21" s="196"/>
      <c r="G21" s="197"/>
      <c r="H21" s="200"/>
      <c r="I21" s="200"/>
      <c r="J21" s="200"/>
      <c r="K21" s="201"/>
      <c r="M21" s="180"/>
      <c r="N21" s="158"/>
      <c r="O21" s="158"/>
      <c r="P21" s="158"/>
      <c r="Q21" s="184"/>
    </row>
    <row r="22" spans="2:17" ht="14.25" customHeight="1" thickBot="1" x14ac:dyDescent="0.25">
      <c r="F22" s="198"/>
      <c r="G22" s="199"/>
      <c r="H22" s="202"/>
      <c r="I22" s="202"/>
      <c r="J22" s="202"/>
      <c r="K22" s="203"/>
      <c r="M22" s="180"/>
      <c r="N22" s="158"/>
      <c r="O22" s="158"/>
      <c r="P22" s="158"/>
      <c r="Q22" s="184"/>
    </row>
    <row r="23" spans="2:17" ht="14.25" customHeight="1" x14ac:dyDescent="0.2">
      <c r="B23" s="139" t="s">
        <v>69</v>
      </c>
      <c r="C23" s="275"/>
      <c r="D23" s="141"/>
      <c r="F23" s="214" t="s">
        <v>17</v>
      </c>
      <c r="G23" s="215"/>
      <c r="H23" s="234" t="s">
        <v>20</v>
      </c>
      <c r="I23" s="234"/>
      <c r="J23" s="234"/>
      <c r="K23" s="235"/>
      <c r="M23" s="179"/>
      <c r="N23" s="145"/>
      <c r="O23" s="145"/>
      <c r="P23" s="145"/>
      <c r="Q23" s="183"/>
    </row>
    <row r="24" spans="2:17" ht="14.25" customHeight="1" x14ac:dyDescent="0.2">
      <c r="B24" s="30" t="s">
        <v>46</v>
      </c>
      <c r="C24" s="133"/>
      <c r="D24" s="134"/>
      <c r="F24" s="216"/>
      <c r="G24" s="217"/>
      <c r="H24" s="236"/>
      <c r="I24" s="236"/>
      <c r="J24" s="236"/>
      <c r="K24" s="237"/>
      <c r="M24" s="179"/>
      <c r="N24" s="145"/>
      <c r="O24" s="145"/>
      <c r="P24" s="145"/>
      <c r="Q24" s="183"/>
    </row>
    <row r="25" spans="2:17" ht="14.25" customHeight="1" x14ac:dyDescent="0.2">
      <c r="B25" s="29" t="s">
        <v>66</v>
      </c>
      <c r="C25" s="156"/>
      <c r="D25" s="157"/>
      <c r="F25" s="218"/>
      <c r="G25" s="219"/>
      <c r="H25" s="238"/>
      <c r="I25" s="238"/>
      <c r="J25" s="238"/>
      <c r="K25" s="239"/>
      <c r="M25" s="180"/>
      <c r="N25" s="158"/>
      <c r="O25" s="158"/>
      <c r="P25" s="158"/>
      <c r="Q25" s="184"/>
    </row>
    <row r="26" spans="2:17" ht="14.25" customHeight="1" x14ac:dyDescent="0.2">
      <c r="B26" s="30" t="s">
        <v>47</v>
      </c>
      <c r="C26" s="133"/>
      <c r="D26" s="134"/>
      <c r="F26" s="204" t="s">
        <v>18</v>
      </c>
      <c r="G26" s="205"/>
      <c r="H26" s="208" t="s">
        <v>21</v>
      </c>
      <c r="I26" s="208"/>
      <c r="J26" s="208"/>
      <c r="K26" s="209"/>
      <c r="M26" s="180"/>
      <c r="N26" s="158"/>
      <c r="O26" s="158"/>
      <c r="P26" s="158"/>
      <c r="Q26" s="184"/>
    </row>
    <row r="27" spans="2:17" ht="14.25" customHeight="1" x14ac:dyDescent="0.2">
      <c r="B27" s="29" t="s">
        <v>49</v>
      </c>
      <c r="C27" s="135" t="str">
        <f>IF(C10=0,"外貌须大于0",(I15+I16+L8)*(1+LOG10(K4/G4))*(1+LN(C10/50)))</f>
        <v>外貌须大于0</v>
      </c>
      <c r="D27" s="136"/>
      <c r="F27" s="206"/>
      <c r="G27" s="207"/>
      <c r="H27" s="210"/>
      <c r="I27" s="210"/>
      <c r="J27" s="210"/>
      <c r="K27" s="211"/>
      <c r="M27" s="179"/>
      <c r="N27" s="145"/>
      <c r="O27" s="145"/>
      <c r="P27" s="145"/>
      <c r="Q27" s="183"/>
    </row>
    <row r="28" spans="2:17" ht="14.25" customHeight="1" thickBot="1" x14ac:dyDescent="0.25">
      <c r="B28" s="31" t="s">
        <v>48</v>
      </c>
      <c r="C28" s="137" t="str">
        <f>IF(OR(OR(C24="", C24=0), OR(C25="", C25=0)), "对象数据不得为空或0", ((C26+C27)/(C25*10))*(1+LN(C15/C24)))</f>
        <v>对象数据不得为空或0</v>
      </c>
      <c r="D28" s="138"/>
      <c r="F28" s="206"/>
      <c r="G28" s="207"/>
      <c r="H28" s="212"/>
      <c r="I28" s="212"/>
      <c r="J28" s="212"/>
      <c r="K28" s="213"/>
      <c r="M28" s="179"/>
      <c r="N28" s="145"/>
      <c r="O28" s="145"/>
      <c r="P28" s="145"/>
      <c r="Q28" s="183"/>
    </row>
    <row r="29" spans="2:17" ht="14.25" customHeight="1" thickBot="1" x14ac:dyDescent="0.25">
      <c r="F29" s="280" t="s">
        <v>22</v>
      </c>
      <c r="G29" s="281"/>
      <c r="H29" s="281"/>
      <c r="I29" s="281"/>
      <c r="J29" s="281"/>
      <c r="K29" s="282"/>
      <c r="M29" s="180"/>
      <c r="N29" s="158"/>
      <c r="O29" s="158"/>
      <c r="P29" s="158"/>
      <c r="Q29" s="184"/>
    </row>
    <row r="30" spans="2:17" ht="15" thickBot="1" x14ac:dyDescent="0.25">
      <c r="B30" s="40" t="s">
        <v>33</v>
      </c>
      <c r="C30" s="43" t="s">
        <v>35</v>
      </c>
      <c r="D30" s="42" t="s">
        <v>34</v>
      </c>
      <c r="F30" s="283"/>
      <c r="G30" s="284"/>
      <c r="H30" s="284"/>
      <c r="I30" s="284"/>
      <c r="J30" s="284"/>
      <c r="K30" s="285"/>
      <c r="M30" s="180"/>
      <c r="N30" s="158"/>
      <c r="O30" s="158"/>
      <c r="P30" s="158"/>
      <c r="Q30" s="184"/>
    </row>
    <row r="31" spans="2:17" ht="14.25" customHeight="1" thickBot="1" x14ac:dyDescent="0.25">
      <c r="B31" s="41">
        <f>SUM(Q13:Q30)+SUM(Q40:Q59)</f>
        <v>0</v>
      </c>
      <c r="C31" s="43">
        <f>IF(D31-B31&lt;0,"超重"&amp;SUM(Q13:Q30)-SUM(Q40:Q59)-D31,D31-B31)</f>
        <v>0</v>
      </c>
      <c r="D31" s="42">
        <f>IF(OR(C15=0,G8=0),0,ROUND(G8*10/C15,0))</f>
        <v>0</v>
      </c>
      <c r="F31" s="283"/>
      <c r="G31" s="284"/>
      <c r="H31" s="284"/>
      <c r="I31" s="284"/>
      <c r="J31" s="284"/>
      <c r="K31" s="285"/>
      <c r="M31" s="179"/>
      <c r="N31" s="145"/>
      <c r="O31" s="145"/>
      <c r="P31" s="145"/>
      <c r="Q31" s="183"/>
    </row>
    <row r="32" spans="2:17" ht="15" thickBot="1" x14ac:dyDescent="0.25">
      <c r="F32" s="283"/>
      <c r="G32" s="284"/>
      <c r="H32" s="284"/>
      <c r="I32" s="284"/>
      <c r="J32" s="284"/>
      <c r="K32" s="285"/>
      <c r="M32" s="179"/>
      <c r="N32" s="145"/>
      <c r="O32" s="145"/>
      <c r="P32" s="145"/>
      <c r="Q32" s="183"/>
    </row>
    <row r="33" spans="2:17" x14ac:dyDescent="0.2">
      <c r="B33" s="278" t="s">
        <v>51</v>
      </c>
      <c r="D33" s="49" t="s">
        <v>50</v>
      </c>
      <c r="F33" s="283"/>
      <c r="G33" s="284"/>
      <c r="H33" s="284"/>
      <c r="I33" s="284"/>
      <c r="J33" s="284"/>
      <c r="K33" s="285"/>
      <c r="M33" s="180"/>
      <c r="N33" s="158"/>
      <c r="O33" s="158"/>
      <c r="P33" s="158"/>
      <c r="Q33" s="184"/>
    </row>
    <row r="34" spans="2:17" x14ac:dyDescent="0.2">
      <c r="B34" s="279"/>
      <c r="D34" s="37">
        <f>IF(C7=0,100%,(MAX(-0.9,LN(C9/C7)))+1)</f>
        <v>1</v>
      </c>
      <c r="F34" s="283"/>
      <c r="G34" s="284"/>
      <c r="H34" s="284"/>
      <c r="I34" s="284"/>
      <c r="J34" s="284"/>
      <c r="K34" s="285"/>
      <c r="M34" s="180"/>
      <c r="N34" s="158"/>
      <c r="O34" s="158"/>
      <c r="P34" s="158"/>
      <c r="Q34" s="184"/>
    </row>
    <row r="35" spans="2:17" x14ac:dyDescent="0.2">
      <c r="B35" s="37">
        <f>IF(C6=0,100%,MAX(0.1,COS(LN(C8/(1.5*C6)))+0.12))</f>
        <v>1</v>
      </c>
      <c r="D35" s="38" t="s">
        <v>68</v>
      </c>
      <c r="F35" s="283"/>
      <c r="G35" s="284"/>
      <c r="H35" s="284"/>
      <c r="I35" s="284"/>
      <c r="J35" s="284"/>
      <c r="K35" s="285"/>
      <c r="M35" s="179"/>
      <c r="N35" s="145"/>
      <c r="O35" s="145"/>
      <c r="P35" s="145"/>
      <c r="Q35" s="183"/>
    </row>
    <row r="36" spans="2:17" ht="15" thickBot="1" x14ac:dyDescent="0.25">
      <c r="B36" s="50">
        <f>IF(C6=0,100%,MAX(0.1,LOG(C8/(C6))+0.8))</f>
        <v>1</v>
      </c>
      <c r="D36" s="44" t="str">
        <f>IF(OR(COUNTIF(C31,"*超重*"),D31=0),"0",IF(H8=0,0%,-(((D31-C31)/D31)^2)+1))</f>
        <v>0</v>
      </c>
      <c r="F36" s="286"/>
      <c r="G36" s="287"/>
      <c r="H36" s="287"/>
      <c r="I36" s="287"/>
      <c r="J36" s="287"/>
      <c r="K36" s="288"/>
      <c r="M36" s="242"/>
      <c r="N36" s="243"/>
      <c r="O36" s="243"/>
      <c r="P36" s="243"/>
      <c r="Q36" s="240"/>
    </row>
    <row r="37" spans="2:17" ht="14.25" customHeight="1" thickBot="1" x14ac:dyDescent="0.25"/>
    <row r="38" spans="2:17" ht="14.25" customHeight="1" x14ac:dyDescent="0.2">
      <c r="B38" s="33" t="s">
        <v>59</v>
      </c>
      <c r="C38" s="34">
        <f>C11</f>
        <v>0</v>
      </c>
      <c r="D38" s="34" t="s">
        <v>60</v>
      </c>
      <c r="E38" s="27" t="str">
        <f>F38+SUM(B40:B59)&amp;"/"</f>
        <v>0/</v>
      </c>
      <c r="F38" s="28">
        <f>IF(C11&lt;0,ROUND(-(C11^4)/10^4,0),ROUND(C11^4/10^4,0))</f>
        <v>0</v>
      </c>
      <c r="G38" s="35"/>
      <c r="I38" s="139" t="s">
        <v>37</v>
      </c>
      <c r="J38" s="140"/>
      <c r="K38" s="140"/>
      <c r="L38" s="140"/>
      <c r="M38" s="140"/>
      <c r="N38" s="140"/>
      <c r="O38" s="140"/>
      <c r="P38" s="140"/>
      <c r="Q38" s="141"/>
    </row>
    <row r="39" spans="2:17" ht="14.25" customHeight="1" x14ac:dyDescent="0.2">
      <c r="B39" s="25" t="s">
        <v>67</v>
      </c>
      <c r="C39" s="131" t="s">
        <v>63</v>
      </c>
      <c r="D39" s="131"/>
      <c r="E39" s="131"/>
      <c r="F39" s="32" t="s">
        <v>61</v>
      </c>
      <c r="G39" s="36" t="s">
        <v>62</v>
      </c>
      <c r="I39" s="25" t="s">
        <v>23</v>
      </c>
      <c r="J39" s="32" t="s">
        <v>25</v>
      </c>
      <c r="K39" s="32" t="s">
        <v>109</v>
      </c>
      <c r="L39" s="32" t="s">
        <v>26</v>
      </c>
      <c r="M39" s="32" t="s">
        <v>27</v>
      </c>
      <c r="N39" s="32" t="s">
        <v>106</v>
      </c>
      <c r="O39" s="32" t="s">
        <v>28</v>
      </c>
      <c r="P39" s="32" t="s">
        <v>29</v>
      </c>
      <c r="Q39" s="36" t="s">
        <v>33</v>
      </c>
    </row>
    <row r="40" spans="2:17" ht="14.25" customHeight="1" x14ac:dyDescent="0.2">
      <c r="B40" s="84"/>
      <c r="C40" s="127"/>
      <c r="D40" s="127"/>
      <c r="E40" s="127"/>
      <c r="F40" s="85"/>
      <c r="G40" s="86"/>
      <c r="I40" s="155"/>
      <c r="J40" s="181"/>
      <c r="K40" s="153" t="str">
        <f>IF(J40=0,"",IF(_xlfn.XLOOKUP(J40,武器列表!$B:$B,武器列表!$K:$K,,,)=0,"",_xlfn.XLOOKUP(J40,武器列表!$B:$B,武器列表!$K:$K,,,)))</f>
        <v/>
      </c>
      <c r="L40" s="153" t="str">
        <f>IF(J40=0,"",IF(_xlfn.XLOOKUP(J40,武器列表!B:B,武器列表!E:E,,,)=0,"",_xlfn.XLOOKUP(J40,武器列表!B:B,武器列表!E:E,,,)))</f>
        <v/>
      </c>
      <c r="M40" s="153" t="str">
        <f>IF(J40=0,"",IF(_xlfn.XLOOKUP(J40,武器列表!B:B,武器列表!F:F,,,)=0,"",_xlfn.XLOOKUP(J40,武器列表!B:B,武器列表!F:F,,,)))</f>
        <v/>
      </c>
      <c r="N40" s="153" t="str">
        <f>IF(J40=0,"",IF(_xlfn.XLOOKUP(J40,武器列表!B:B,武器列表!G:G,,,)=0,"",_xlfn.XLOOKUP(J40,武器列表!B:B,武器列表!G:G,,,)))</f>
        <v/>
      </c>
      <c r="O40" s="153" t="str">
        <f>IF(J40=0,"",IF(_xlfn.XLOOKUP(J40,武器列表!B:B,武器列表!H:H,,,)=0,"",_xlfn.XLOOKUP(J40,武器列表!B:B,武器列表!H:H,,,)))</f>
        <v/>
      </c>
      <c r="P40" s="153" t="str">
        <f>IF(J40=0,"",IF(_xlfn.XLOOKUP(J40,武器列表!B:B,武器列表!I:I,,,)=0,"",_xlfn.XLOOKUP(J40,武器列表!B:B,武器列表!I:I,,,)))</f>
        <v/>
      </c>
      <c r="Q40" s="149" t="str">
        <f>IF(J40="","",IF(_xlfn.XLOOKUP(J40,武器列表!B:B,武器列表!J:J,,,)=0,"0",_xlfn.XLOOKUP(J40,武器列表!B:B,武器列表!J:J,,,)))</f>
        <v/>
      </c>
    </row>
    <row r="41" spans="2:17" ht="14.25" customHeight="1" x14ac:dyDescent="0.2">
      <c r="B41" s="87"/>
      <c r="C41" s="128"/>
      <c r="D41" s="128"/>
      <c r="E41" s="128"/>
      <c r="F41" s="88"/>
      <c r="G41" s="89"/>
      <c r="I41" s="155"/>
      <c r="J41" s="182"/>
      <c r="K41" s="154"/>
      <c r="L41" s="154"/>
      <c r="M41" s="154"/>
      <c r="N41" s="154"/>
      <c r="O41" s="154"/>
      <c r="P41" s="154"/>
      <c r="Q41" s="150"/>
    </row>
    <row r="42" spans="2:17" x14ac:dyDescent="0.2">
      <c r="B42" s="84"/>
      <c r="C42" s="127"/>
      <c r="D42" s="127"/>
      <c r="E42" s="127"/>
      <c r="F42" s="85"/>
      <c r="G42" s="86"/>
      <c r="I42" s="142"/>
      <c r="J42" s="129"/>
      <c r="K42" s="224" t="str">
        <f>IF(J42=0,"",IF(_xlfn.XLOOKUP(J42,武器列表!$B:$B,武器列表!$K:$K,,,)=0,"",_xlfn.XLOOKUP(J42,武器列表!$B:$B,武器列表!$K:$K,,,)))</f>
        <v/>
      </c>
      <c r="L42" s="221" t="str">
        <f>IF(J42=0,"",IF(_xlfn.XLOOKUP(J42,武器列表!B:B,武器列表!E:E,,,)=0,"",_xlfn.XLOOKUP(J42,武器列表!B:B,武器列表!E:E,,,)))</f>
        <v/>
      </c>
      <c r="M42" s="221" t="str">
        <f>IF(J42=0,"",IF(_xlfn.XLOOKUP(J42,武器列表!B:B,武器列表!F:F,,,)=0,"",_xlfn.XLOOKUP(J42,武器列表!B:B,武器列表!F:F,,,)))</f>
        <v/>
      </c>
      <c r="N42" s="221" t="str">
        <f>IF(J42=0,"",IF(_xlfn.XLOOKUP(J42,武器列表!B:B,武器列表!G:G,,,)=0,"",_xlfn.XLOOKUP(J42,武器列表!B:B,武器列表!G:G,,,)))</f>
        <v/>
      </c>
      <c r="O42" s="221" t="str">
        <f>IF(J42=0,"",IF(_xlfn.XLOOKUP(J42,武器列表!B:B,武器列表!H:H,,,)=0,"",_xlfn.XLOOKUP(J42,武器列表!B:B,武器列表!H:H,,,)))</f>
        <v/>
      </c>
      <c r="P42" s="221" t="str">
        <f>IF(J42=0,"",IF(_xlfn.XLOOKUP(J42,武器列表!B:B,武器列表!I:I,,,)=0,"",_xlfn.XLOOKUP(J42,武器列表!B:B,武器列表!I:I,,,)))</f>
        <v/>
      </c>
      <c r="Q42" s="152" t="str">
        <f>IF(J42="","",IF(_xlfn.XLOOKUP(J42,武器列表!B:B,武器列表!J:J,,,)=0,"0",_xlfn.XLOOKUP(J42,武器列表!B:B,武器列表!J:J,,,)))</f>
        <v/>
      </c>
    </row>
    <row r="43" spans="2:17" x14ac:dyDescent="0.2">
      <c r="B43" s="87"/>
      <c r="C43" s="128"/>
      <c r="D43" s="128"/>
      <c r="E43" s="128"/>
      <c r="F43" s="88"/>
      <c r="G43" s="89"/>
      <c r="I43" s="142"/>
      <c r="J43" s="129"/>
      <c r="K43" s="227"/>
      <c r="L43" s="221"/>
      <c r="M43" s="221"/>
      <c r="N43" s="221"/>
      <c r="O43" s="221"/>
      <c r="P43" s="221"/>
      <c r="Q43" s="152"/>
    </row>
    <row r="44" spans="2:17" x14ac:dyDescent="0.2">
      <c r="B44" s="84"/>
      <c r="C44" s="127"/>
      <c r="D44" s="127"/>
      <c r="E44" s="127"/>
      <c r="F44" s="85"/>
      <c r="G44" s="86"/>
      <c r="I44" s="155"/>
      <c r="J44" s="143"/>
      <c r="K44" s="153" t="str">
        <f>IF(J44=0,"",IF(_xlfn.XLOOKUP(J44,武器列表!$B:$B,武器列表!$K:$K,,,)=0,"",_xlfn.XLOOKUP(J44,武器列表!$B:$B,武器列表!$K:$K,,,)))</f>
        <v/>
      </c>
      <c r="L44" s="130" t="str">
        <f>IF(J44=0,"",IF(_xlfn.XLOOKUP(J44,武器列表!B:B,武器列表!E:E,,,)=0,"",_xlfn.XLOOKUP(J44,武器列表!B:B,武器列表!E:E,,,)))</f>
        <v/>
      </c>
      <c r="M44" s="130" t="str">
        <f>IF(J44=0,"",IF(_xlfn.XLOOKUP(J44,武器列表!B:B,武器列表!F:F,,,)=0,"",_xlfn.XLOOKUP(J44,武器列表!B:B,武器列表!F:F,,,)))</f>
        <v/>
      </c>
      <c r="N44" s="130" t="str">
        <f>IF(J44=0,"",IF(_xlfn.XLOOKUP(J44,武器列表!B:B,武器列表!G:G,,,)=0,"",_xlfn.XLOOKUP(J44,武器列表!B:B,武器列表!G:G,,,)))</f>
        <v/>
      </c>
      <c r="O44" s="130" t="str">
        <f>IF(J44=0,"",IF(_xlfn.XLOOKUP(J44,武器列表!B:B,武器列表!H:H,,,)=0,"",_xlfn.XLOOKUP(J44,武器列表!B:B,武器列表!H:H,,,)))</f>
        <v/>
      </c>
      <c r="P44" s="130" t="str">
        <f>IF(J44=0,"",IF(_xlfn.XLOOKUP(J44,武器列表!B:B,武器列表!I:I,,,)=0,"",_xlfn.XLOOKUP(J44,武器列表!B:B,武器列表!I:I,,,)))</f>
        <v/>
      </c>
      <c r="Q44" s="151" t="str">
        <f>IF(J44="","",IF(_xlfn.XLOOKUP(J44,武器列表!B:B,武器列表!J:J,,,)=0,"0",_xlfn.XLOOKUP(J44,武器列表!B:B,武器列表!J:J,,,)))</f>
        <v/>
      </c>
    </row>
    <row r="45" spans="2:17" x14ac:dyDescent="0.2">
      <c r="B45" s="87"/>
      <c r="C45" s="128"/>
      <c r="D45" s="128"/>
      <c r="E45" s="128"/>
      <c r="F45" s="88"/>
      <c r="G45" s="89"/>
      <c r="I45" s="155"/>
      <c r="J45" s="143"/>
      <c r="K45" s="154"/>
      <c r="L45" s="130"/>
      <c r="M45" s="130"/>
      <c r="N45" s="130"/>
      <c r="O45" s="130"/>
      <c r="P45" s="130"/>
      <c r="Q45" s="151"/>
    </row>
    <row r="46" spans="2:17" x14ac:dyDescent="0.2">
      <c r="B46" s="84"/>
      <c r="C46" s="127"/>
      <c r="D46" s="127"/>
      <c r="E46" s="127"/>
      <c r="F46" s="85"/>
      <c r="G46" s="86"/>
      <c r="I46" s="142"/>
      <c r="J46" s="129"/>
      <c r="K46" s="224" t="str">
        <f>IF(J46=0,"",IF(_xlfn.XLOOKUP(J46,武器列表!$B:$B,武器列表!$K:$K,,,)=0,"",_xlfn.XLOOKUP(J46,武器列表!$B:$B,武器列表!$K:$K,,,)))</f>
        <v/>
      </c>
      <c r="L46" s="221" t="str">
        <f>IF(J46=0,"",IF(_xlfn.XLOOKUP(J46,武器列表!B:B,武器列表!E:E,,,)=0,"",_xlfn.XLOOKUP(J46,武器列表!B:B,武器列表!E:E,,,)))</f>
        <v/>
      </c>
      <c r="M46" s="221" t="str">
        <f>IF(J46=0,"",IF(_xlfn.XLOOKUP(J46,武器列表!B:B,武器列表!F:F,,,)=0,"",_xlfn.XLOOKUP(J46,武器列表!B:B,武器列表!F:F,,,)))</f>
        <v/>
      </c>
      <c r="N46" s="221" t="str">
        <f>IF(J46=0,"",IF(_xlfn.XLOOKUP(J46,武器列表!B:B,武器列表!G:G,,,)=0,"",_xlfn.XLOOKUP(J46,武器列表!B:B,武器列表!G:G,,,)))</f>
        <v/>
      </c>
      <c r="O46" s="221" t="str">
        <f>IF(J46=0,"",IF(_xlfn.XLOOKUP(J46,武器列表!B:B,武器列表!H:H,,,)=0,"",_xlfn.XLOOKUP(J46,武器列表!B:B,武器列表!H:H,,,)))</f>
        <v/>
      </c>
      <c r="P46" s="221" t="str">
        <f>IF(J46=0,"",IF(_xlfn.XLOOKUP(J46,武器列表!B:B,武器列表!I:I,,,)=0,"",_xlfn.XLOOKUP(J46,武器列表!B:B,武器列表!I:I,,,)))</f>
        <v/>
      </c>
      <c r="Q46" s="152" t="str">
        <f>IF(J46="","",IF(_xlfn.XLOOKUP(J46,武器列表!B:B,武器列表!J:J,,,)=0,"0",_xlfn.XLOOKUP(J46,武器列表!B:B,武器列表!J:J,,,)))</f>
        <v/>
      </c>
    </row>
    <row r="47" spans="2:17" x14ac:dyDescent="0.2">
      <c r="B47" s="87"/>
      <c r="C47" s="128"/>
      <c r="D47" s="128"/>
      <c r="E47" s="128"/>
      <c r="F47" s="88"/>
      <c r="G47" s="89"/>
      <c r="I47" s="142"/>
      <c r="J47" s="129"/>
      <c r="K47" s="227"/>
      <c r="L47" s="221"/>
      <c r="M47" s="221"/>
      <c r="N47" s="221"/>
      <c r="O47" s="221"/>
      <c r="P47" s="221"/>
      <c r="Q47" s="152"/>
    </row>
    <row r="48" spans="2:17" x14ac:dyDescent="0.2">
      <c r="B48" s="84"/>
      <c r="C48" s="127"/>
      <c r="D48" s="127"/>
      <c r="E48" s="127"/>
      <c r="F48" s="85"/>
      <c r="G48" s="86"/>
      <c r="I48" s="155"/>
      <c r="J48" s="143"/>
      <c r="K48" s="153" t="str">
        <f>IF(J48=0,"",IF(_xlfn.XLOOKUP(J48,武器列表!$B:$B,武器列表!$K:$K,,,)=0,"",_xlfn.XLOOKUP(J48,武器列表!$B:$B,武器列表!$K:$K,,,)))</f>
        <v/>
      </c>
      <c r="L48" s="130" t="str">
        <f>IF(J48=0,"",IF(_xlfn.XLOOKUP(J48,武器列表!B:B,武器列表!E:E,,,)=0,"",_xlfn.XLOOKUP(J48,武器列表!B:B,武器列表!E:E,,,)))</f>
        <v/>
      </c>
      <c r="M48" s="130" t="str">
        <f>IF(J48=0,"",IF(_xlfn.XLOOKUP(J48,武器列表!B:B,武器列表!F:F,,,)=0,"",_xlfn.XLOOKUP(J48,武器列表!B:B,武器列表!F:F,,,)))</f>
        <v/>
      </c>
      <c r="N48" s="130" t="str">
        <f>IF(J48=0,"",IF(_xlfn.XLOOKUP(J48,武器列表!B:B,武器列表!G:G,,,)=0,"",_xlfn.XLOOKUP(J48,武器列表!B:B,武器列表!G:G,,,)))</f>
        <v/>
      </c>
      <c r="O48" s="130" t="str">
        <f>IF(J48=0,"",IF(_xlfn.XLOOKUP(J48,武器列表!B:B,武器列表!H:H,,,)=0,"",_xlfn.XLOOKUP(J48,武器列表!B:B,武器列表!H:H,,,)))</f>
        <v/>
      </c>
      <c r="P48" s="130" t="str">
        <f>IF(J48=0,"",IF(_xlfn.XLOOKUP(J48,武器列表!B:B,武器列表!I:I,,,)=0,"",_xlfn.XLOOKUP(J48,武器列表!B:B,武器列表!I:I,,,)))</f>
        <v/>
      </c>
      <c r="Q48" s="151" t="str">
        <f>IF(J48="","",IF(_xlfn.XLOOKUP(J48,武器列表!B:B,武器列表!J:J,,,)=0,"0",_xlfn.XLOOKUP(J48,武器列表!B:B,武器列表!J:J,,,)))</f>
        <v/>
      </c>
    </row>
    <row r="49" spans="2:17" x14ac:dyDescent="0.2">
      <c r="B49" s="87"/>
      <c r="C49" s="128"/>
      <c r="D49" s="128"/>
      <c r="E49" s="128"/>
      <c r="F49" s="88"/>
      <c r="G49" s="89"/>
      <c r="I49" s="155"/>
      <c r="J49" s="143"/>
      <c r="K49" s="154"/>
      <c r="L49" s="130"/>
      <c r="M49" s="130"/>
      <c r="N49" s="130"/>
      <c r="O49" s="130"/>
      <c r="P49" s="130"/>
      <c r="Q49" s="151"/>
    </row>
    <row r="50" spans="2:17" x14ac:dyDescent="0.2">
      <c r="B50" s="84"/>
      <c r="C50" s="127"/>
      <c r="D50" s="127"/>
      <c r="E50" s="127"/>
      <c r="F50" s="85"/>
      <c r="G50" s="86"/>
      <c r="I50" s="142"/>
      <c r="J50" s="129"/>
      <c r="K50" s="224" t="str">
        <f>IF(J50=0,"",IF(_xlfn.XLOOKUP(J50,武器列表!$B:$B,武器列表!$K:$K,,,)=0,"",_xlfn.XLOOKUP(J50,武器列表!$B:$B,武器列表!$K:$K,,,)))</f>
        <v/>
      </c>
      <c r="L50" s="221" t="str">
        <f>IF(J50=0,"",IF(_xlfn.XLOOKUP(J50,武器列表!B:B,武器列表!E:E,,,)=0,"",_xlfn.XLOOKUP(J50,武器列表!B:B,武器列表!E:E,,,)))</f>
        <v/>
      </c>
      <c r="M50" s="221" t="str">
        <f>IF(J50=0,"",IF(_xlfn.XLOOKUP(J50,武器列表!B:B,武器列表!F:F,,,)=0,"",_xlfn.XLOOKUP(J50,武器列表!B:B,武器列表!F:F,,,)))</f>
        <v/>
      </c>
      <c r="N50" s="221" t="str">
        <f>IF(J50=0,"",IF(_xlfn.XLOOKUP(J50,武器列表!B:B,武器列表!G:G,,,)=0,"",_xlfn.XLOOKUP(J50,武器列表!B:B,武器列表!G:G,,,)))</f>
        <v/>
      </c>
      <c r="O50" s="221" t="str">
        <f>IF(J50=0,"",IF(_xlfn.XLOOKUP(J50,武器列表!B:B,武器列表!H:H,,,)=0,"",_xlfn.XLOOKUP(J50,武器列表!B:B,武器列表!H:H,,,)))</f>
        <v/>
      </c>
      <c r="P50" s="221" t="str">
        <f>IF(J50=0,"",IF(_xlfn.XLOOKUP(J50,武器列表!B:B,武器列表!I:I,,,)=0,"",_xlfn.XLOOKUP(J50,武器列表!B:B,武器列表!I:I,,,)))</f>
        <v/>
      </c>
      <c r="Q50" s="152" t="str">
        <f>IF(J50="","",IF(_xlfn.XLOOKUP(J50,武器列表!B:B,武器列表!J:J,,,)=0,"0",_xlfn.XLOOKUP(J50,武器列表!B:B,武器列表!J:J,,,)))</f>
        <v/>
      </c>
    </row>
    <row r="51" spans="2:17" x14ac:dyDescent="0.2">
      <c r="B51" s="87"/>
      <c r="C51" s="128"/>
      <c r="D51" s="128"/>
      <c r="E51" s="128"/>
      <c r="F51" s="88"/>
      <c r="G51" s="89"/>
      <c r="I51" s="142"/>
      <c r="J51" s="129"/>
      <c r="K51" s="227"/>
      <c r="L51" s="221"/>
      <c r="M51" s="221"/>
      <c r="N51" s="221"/>
      <c r="O51" s="221"/>
      <c r="P51" s="221"/>
      <c r="Q51" s="152"/>
    </row>
    <row r="52" spans="2:17" x14ac:dyDescent="0.2">
      <c r="B52" s="84"/>
      <c r="C52" s="127"/>
      <c r="D52" s="127"/>
      <c r="E52" s="127"/>
      <c r="F52" s="85"/>
      <c r="G52" s="86"/>
      <c r="I52" s="155"/>
      <c r="J52" s="143"/>
      <c r="K52" s="153" t="str">
        <f>IF(J52=0,"",IF(_xlfn.XLOOKUP(J52,武器列表!$B:$B,武器列表!$K:$K,,,)=0,"",_xlfn.XLOOKUP(J52,武器列表!$B:$B,武器列表!$K:$K,,,)))</f>
        <v/>
      </c>
      <c r="L52" s="130" t="str">
        <f>IF(J52=0,"",IF(_xlfn.XLOOKUP(J52,武器列表!B:B,武器列表!E:E,,,)=0,"",_xlfn.XLOOKUP(J52,武器列表!B:B,武器列表!E:E,,,)))</f>
        <v/>
      </c>
      <c r="M52" s="130" t="str">
        <f>IF(J52=0,"",IF(_xlfn.XLOOKUP(J52,武器列表!B:B,武器列表!F:F,,,)=0,"",_xlfn.XLOOKUP(J52,武器列表!B:B,武器列表!F:F,,,)))</f>
        <v/>
      </c>
      <c r="N52" s="130" t="str">
        <f>IF(J52=0,"",IF(_xlfn.XLOOKUP(J52,武器列表!B:B,武器列表!G:G,,,)=0,"",_xlfn.XLOOKUP(J52,武器列表!B:B,武器列表!G:G,,,)))</f>
        <v/>
      </c>
      <c r="O52" s="130" t="str">
        <f>IF(J52=0,"",IF(_xlfn.XLOOKUP(J52,武器列表!B:B,武器列表!H:H,,,)=0,"",_xlfn.XLOOKUP(J52,武器列表!B:B,武器列表!H:H,,,)))</f>
        <v/>
      </c>
      <c r="P52" s="130" t="str">
        <f>IF(J52=0,"",IF(_xlfn.XLOOKUP(J52,武器列表!B:B,武器列表!I:I,,,)=0,"",_xlfn.XLOOKUP(J52,武器列表!B:B,武器列表!I:I,,,)))</f>
        <v/>
      </c>
      <c r="Q52" s="151" t="str">
        <f>IF(J52="","",IF(_xlfn.XLOOKUP(J52,武器列表!B:B,武器列表!J:J,,,)=0,"0",_xlfn.XLOOKUP(J52,武器列表!B:B,武器列表!J:J,,,)))</f>
        <v/>
      </c>
    </row>
    <row r="53" spans="2:17" x14ac:dyDescent="0.2">
      <c r="B53" s="87"/>
      <c r="C53" s="128"/>
      <c r="D53" s="128"/>
      <c r="E53" s="128"/>
      <c r="F53" s="88"/>
      <c r="G53" s="89"/>
      <c r="I53" s="155"/>
      <c r="J53" s="143"/>
      <c r="K53" s="154"/>
      <c r="L53" s="130"/>
      <c r="M53" s="130"/>
      <c r="N53" s="130"/>
      <c r="O53" s="130"/>
      <c r="P53" s="130"/>
      <c r="Q53" s="151"/>
    </row>
    <row r="54" spans="2:17" x14ac:dyDescent="0.2">
      <c r="B54" s="84"/>
      <c r="C54" s="127"/>
      <c r="D54" s="127"/>
      <c r="E54" s="127"/>
      <c r="F54" s="85"/>
      <c r="G54" s="86"/>
      <c r="I54" s="142"/>
      <c r="J54" s="129"/>
      <c r="K54" s="224" t="str">
        <f>IF(J54=0,"",IF(_xlfn.XLOOKUP(J54,武器列表!$B:$B,武器列表!$K:$K,,,)=0,"",_xlfn.XLOOKUP(J54,武器列表!$B:$B,武器列表!$K:$K,,,)))</f>
        <v/>
      </c>
      <c r="L54" s="221" t="str">
        <f>IF(J54=0,"",IF(_xlfn.XLOOKUP(J54,武器列表!B:B,武器列表!E:E,,,)=0,"",_xlfn.XLOOKUP(J54,武器列表!B:B,武器列表!E:E,,,)))</f>
        <v/>
      </c>
      <c r="M54" s="221" t="str">
        <f>IF(J54=0,"",IF(_xlfn.XLOOKUP(J54,武器列表!B:B,武器列表!F:F,,,)=0,"",_xlfn.XLOOKUP(J54,武器列表!B:B,武器列表!F:F,,,)))</f>
        <v/>
      </c>
      <c r="N54" s="221" t="str">
        <f>IF(J54=0,"",IF(_xlfn.XLOOKUP(J54,武器列表!B:B,武器列表!G:G,,,)=0,"",_xlfn.XLOOKUP(J54,武器列表!B:B,武器列表!G:G,,,)))</f>
        <v/>
      </c>
      <c r="O54" s="221" t="str">
        <f>IF(J54=0,"",IF(_xlfn.XLOOKUP(J54,武器列表!B:B,武器列表!H:H,,,)=0,"",_xlfn.XLOOKUP(J54,武器列表!B:B,武器列表!H:H,,,)))</f>
        <v/>
      </c>
      <c r="P54" s="221" t="str">
        <f>IF(J54=0,"",IF(_xlfn.XLOOKUP(J54,武器列表!B:B,武器列表!I:I,,,)=0,"",_xlfn.XLOOKUP(J54,武器列表!B:B,武器列表!I:I,,,)))</f>
        <v/>
      </c>
      <c r="Q54" s="152" t="str">
        <f>IF(J54="","",IF(_xlfn.XLOOKUP(J54,武器列表!B:B,武器列表!J:J,,,)=0,"0",_xlfn.XLOOKUP(J54,武器列表!B:B,武器列表!J:J,,,)))</f>
        <v/>
      </c>
    </row>
    <row r="55" spans="2:17" x14ac:dyDescent="0.2">
      <c r="B55" s="87"/>
      <c r="C55" s="128"/>
      <c r="D55" s="128"/>
      <c r="E55" s="128"/>
      <c r="F55" s="88"/>
      <c r="G55" s="89"/>
      <c r="I55" s="142"/>
      <c r="J55" s="129"/>
      <c r="K55" s="227"/>
      <c r="L55" s="221"/>
      <c r="M55" s="221"/>
      <c r="N55" s="221"/>
      <c r="O55" s="221"/>
      <c r="P55" s="221"/>
      <c r="Q55" s="152"/>
    </row>
    <row r="56" spans="2:17" x14ac:dyDescent="0.2">
      <c r="B56" s="84"/>
      <c r="C56" s="127"/>
      <c r="D56" s="127"/>
      <c r="E56" s="127"/>
      <c r="F56" s="85"/>
      <c r="G56" s="86"/>
      <c r="I56" s="155"/>
      <c r="J56" s="143"/>
      <c r="K56" s="153" t="str">
        <f>IF(J56=0,"",IF(_xlfn.XLOOKUP(J56,武器列表!$B:$B,武器列表!$K:$K,,,)=0,"",_xlfn.XLOOKUP(J56,武器列表!$B:$B,武器列表!$K:$K,,,)))</f>
        <v/>
      </c>
      <c r="L56" s="130" t="str">
        <f>IF(J56=0,"",IF(_xlfn.XLOOKUP(J56,武器列表!B:B,武器列表!E:E,,,)=0,"",_xlfn.XLOOKUP(J56,武器列表!B:B,武器列表!E:E,,,)))</f>
        <v/>
      </c>
      <c r="M56" s="130" t="str">
        <f>IF(J56=0,"",IF(_xlfn.XLOOKUP(J56,武器列表!B:B,武器列表!F:F,,,)=0,"",_xlfn.XLOOKUP(J56,武器列表!B:B,武器列表!F:F,,,)))</f>
        <v/>
      </c>
      <c r="N56" s="130" t="str">
        <f>IF(J56=0,"",IF(_xlfn.XLOOKUP(J56,武器列表!B:B,武器列表!G:G,,,)=0,"",_xlfn.XLOOKUP(J56,武器列表!B:B,武器列表!G:G,,,)))</f>
        <v/>
      </c>
      <c r="O56" s="130" t="str">
        <f>IF(J56=0,"",IF(_xlfn.XLOOKUP(J56,武器列表!B:B,武器列表!H:H,,,)=0,"",_xlfn.XLOOKUP(J56,武器列表!B:B,武器列表!H:H,,,)))</f>
        <v/>
      </c>
      <c r="P56" s="130" t="str">
        <f>IF(J56=0,"",IF(_xlfn.XLOOKUP(J56,武器列表!B:B,武器列表!I:I,,,)=0,"",_xlfn.XLOOKUP(J56,武器列表!B:B,武器列表!I:I,,,)))</f>
        <v/>
      </c>
      <c r="Q56" s="151" t="str">
        <f>IF(J56="","",IF(_xlfn.XLOOKUP(J56,武器列表!B:B,武器列表!J:J,,,)=0,"0",_xlfn.XLOOKUP(J56,武器列表!B:B,武器列表!J:J,,,)))</f>
        <v/>
      </c>
    </row>
    <row r="57" spans="2:17" x14ac:dyDescent="0.2">
      <c r="B57" s="87"/>
      <c r="C57" s="128"/>
      <c r="D57" s="128"/>
      <c r="E57" s="128"/>
      <c r="F57" s="88"/>
      <c r="G57" s="89"/>
      <c r="I57" s="155"/>
      <c r="J57" s="143"/>
      <c r="K57" s="154"/>
      <c r="L57" s="130"/>
      <c r="M57" s="130"/>
      <c r="N57" s="130"/>
      <c r="O57" s="130"/>
      <c r="P57" s="130"/>
      <c r="Q57" s="151"/>
    </row>
    <row r="58" spans="2:17" x14ac:dyDescent="0.2">
      <c r="B58" s="84"/>
      <c r="C58" s="127"/>
      <c r="D58" s="127"/>
      <c r="E58" s="127"/>
      <c r="F58" s="85"/>
      <c r="G58" s="86"/>
      <c r="I58" s="142"/>
      <c r="J58" s="129"/>
      <c r="K58" s="224" t="str">
        <f>IF(J58=0,"",IF(_xlfn.XLOOKUP(J58,武器列表!$B:$B,武器列表!$K:$K,,,)=0,"",_xlfn.XLOOKUP(J58,武器列表!$B:$B,武器列表!$K:$K,,,)))</f>
        <v/>
      </c>
      <c r="L58" s="221" t="str">
        <f>IF(J58=0,"",IF(_xlfn.XLOOKUP(J58,武器列表!B:B,武器列表!E:E,,,)=0,"",_xlfn.XLOOKUP(J58,武器列表!B:B,武器列表!E:E,,,)))</f>
        <v/>
      </c>
      <c r="M58" s="221" t="str">
        <f>IF(J58=0,"",IF(_xlfn.XLOOKUP(J58,武器列表!B:B,武器列表!F:F,,,)=0,"",_xlfn.XLOOKUP(J58,武器列表!B:B,武器列表!F:F,,,)))</f>
        <v/>
      </c>
      <c r="N58" s="221" t="str">
        <f>IF(J58=0,"",IF(_xlfn.XLOOKUP(J58,武器列表!B:B,武器列表!G:G,,,)=0,"",_xlfn.XLOOKUP(J58,武器列表!B:B,武器列表!G:G,,,)))</f>
        <v/>
      </c>
      <c r="O58" s="221" t="str">
        <f>IF(J58=0,"",IF(_xlfn.XLOOKUP(J58,武器列表!B:B,武器列表!H:H,,,)=0,"",_xlfn.XLOOKUP(J58,武器列表!B:B,武器列表!H:H,,,)))</f>
        <v/>
      </c>
      <c r="P58" s="221" t="str">
        <f>IF(J58=0,"",IF(_xlfn.XLOOKUP(J58,武器列表!B:B,武器列表!I:I,,,)=0,"",_xlfn.XLOOKUP(J58,武器列表!B:B,武器列表!I:I,,,)))</f>
        <v/>
      </c>
      <c r="Q58" s="152" t="str">
        <f>IF(J58="","",IF(_xlfn.XLOOKUP(J58,武器列表!B:B,武器列表!J:J,,,)=0,"0",_xlfn.XLOOKUP(J58,武器列表!B:B,武器列表!J:J,,,)))</f>
        <v/>
      </c>
    </row>
    <row r="59" spans="2:17" ht="14.25" customHeight="1" thickBot="1" x14ac:dyDescent="0.25">
      <c r="B59" s="90"/>
      <c r="C59" s="220"/>
      <c r="D59" s="220"/>
      <c r="E59" s="220"/>
      <c r="F59" s="91"/>
      <c r="G59" s="92"/>
      <c r="I59" s="222"/>
      <c r="J59" s="223"/>
      <c r="K59" s="225"/>
      <c r="L59" s="226"/>
      <c r="M59" s="226"/>
      <c r="N59" s="226"/>
      <c r="O59" s="226"/>
      <c r="P59" s="226"/>
      <c r="Q59" s="257"/>
    </row>
    <row r="60" spans="2:17" ht="14.25" customHeight="1" thickBot="1" x14ac:dyDescent="0.25"/>
    <row r="61" spans="2:17" ht="14.25" customHeight="1" x14ac:dyDescent="0.2">
      <c r="B61" s="139" t="s">
        <v>83</v>
      </c>
      <c r="C61" s="140"/>
      <c r="D61" s="140"/>
      <c r="E61" s="140"/>
      <c r="F61" s="140"/>
      <c r="G61" s="141"/>
      <c r="I61" s="139" t="s">
        <v>70</v>
      </c>
      <c r="J61" s="140"/>
      <c r="K61" s="140"/>
      <c r="L61" s="140"/>
      <c r="M61" s="140"/>
      <c r="N61" s="140"/>
      <c r="O61" s="140"/>
      <c r="P61" s="140"/>
      <c r="Q61" s="141"/>
    </row>
    <row r="62" spans="2:17" ht="14.25" customHeight="1" x14ac:dyDescent="0.2">
      <c r="B62" s="25" t="s">
        <v>64</v>
      </c>
      <c r="C62" s="131" t="s">
        <v>65</v>
      </c>
      <c r="D62" s="131"/>
      <c r="E62" s="131"/>
      <c r="F62" s="131"/>
      <c r="G62" s="132"/>
      <c r="I62" s="25" t="s">
        <v>8</v>
      </c>
      <c r="J62" s="32" t="s">
        <v>25</v>
      </c>
      <c r="K62" s="131" t="s">
        <v>65</v>
      </c>
      <c r="L62" s="131"/>
      <c r="M62" s="131"/>
      <c r="N62" s="131"/>
      <c r="O62" s="131"/>
      <c r="P62" s="131"/>
      <c r="Q62" s="132"/>
    </row>
    <row r="63" spans="2:17" ht="14.25" customHeight="1" x14ac:dyDescent="0.2">
      <c r="B63" s="144"/>
      <c r="C63" s="145"/>
      <c r="D63" s="145"/>
      <c r="E63" s="145"/>
      <c r="F63" s="145"/>
      <c r="G63" s="146"/>
      <c r="I63" s="252"/>
      <c r="J63" s="145"/>
      <c r="K63" s="158"/>
      <c r="L63" s="158"/>
      <c r="M63" s="158"/>
      <c r="N63" s="158"/>
      <c r="O63" s="158"/>
      <c r="P63" s="158"/>
      <c r="Q63" s="253"/>
    </row>
    <row r="64" spans="2:17" ht="14.25" customHeight="1" x14ac:dyDescent="0.2">
      <c r="B64" s="144"/>
      <c r="C64" s="145"/>
      <c r="D64" s="145"/>
      <c r="E64" s="145"/>
      <c r="F64" s="145"/>
      <c r="G64" s="146"/>
      <c r="I64" s="252"/>
      <c r="J64" s="145"/>
      <c r="K64" s="158"/>
      <c r="L64" s="158"/>
      <c r="M64" s="158"/>
      <c r="N64" s="158"/>
      <c r="O64" s="158"/>
      <c r="P64" s="158"/>
      <c r="Q64" s="253"/>
    </row>
    <row r="65" spans="2:17" ht="14.25" customHeight="1" x14ac:dyDescent="0.2">
      <c r="B65" s="160"/>
      <c r="C65" s="158"/>
      <c r="D65" s="158"/>
      <c r="E65" s="158"/>
      <c r="F65" s="158"/>
      <c r="G65" s="159"/>
      <c r="I65" s="245"/>
      <c r="J65" s="143"/>
      <c r="K65" s="248"/>
      <c r="L65" s="248"/>
      <c r="M65" s="248"/>
      <c r="N65" s="248"/>
      <c r="O65" s="248"/>
      <c r="P65" s="248"/>
      <c r="Q65" s="249"/>
    </row>
    <row r="66" spans="2:17" ht="14.25" customHeight="1" x14ac:dyDescent="0.2">
      <c r="B66" s="160"/>
      <c r="C66" s="158"/>
      <c r="D66" s="158"/>
      <c r="E66" s="158"/>
      <c r="F66" s="158"/>
      <c r="G66" s="159"/>
      <c r="I66" s="245"/>
      <c r="J66" s="143"/>
      <c r="K66" s="248"/>
      <c r="L66" s="248"/>
      <c r="M66" s="248"/>
      <c r="N66" s="248"/>
      <c r="O66" s="248"/>
      <c r="P66" s="248"/>
      <c r="Q66" s="249"/>
    </row>
    <row r="67" spans="2:17" ht="14.25" customHeight="1" x14ac:dyDescent="0.2">
      <c r="B67" s="144"/>
      <c r="C67" s="145"/>
      <c r="D67" s="145"/>
      <c r="E67" s="145"/>
      <c r="F67" s="145"/>
      <c r="G67" s="146"/>
      <c r="I67" s="252"/>
      <c r="J67" s="244"/>
      <c r="K67" s="158"/>
      <c r="L67" s="158"/>
      <c r="M67" s="158"/>
      <c r="N67" s="158"/>
      <c r="O67" s="158"/>
      <c r="P67" s="158"/>
      <c r="Q67" s="253"/>
    </row>
    <row r="68" spans="2:17" ht="14.25" customHeight="1" x14ac:dyDescent="0.2">
      <c r="B68" s="144"/>
      <c r="C68" s="145"/>
      <c r="D68" s="145"/>
      <c r="E68" s="145"/>
      <c r="F68" s="145"/>
      <c r="G68" s="146"/>
      <c r="I68" s="252"/>
      <c r="J68" s="244"/>
      <c r="K68" s="158"/>
      <c r="L68" s="158"/>
      <c r="M68" s="158"/>
      <c r="N68" s="158"/>
      <c r="O68" s="158"/>
      <c r="P68" s="158"/>
      <c r="Q68" s="253"/>
    </row>
    <row r="69" spans="2:17" ht="14.25" customHeight="1" x14ac:dyDescent="0.2">
      <c r="B69" s="160"/>
      <c r="C69" s="158"/>
      <c r="D69" s="158"/>
      <c r="E69" s="158"/>
      <c r="F69" s="158"/>
      <c r="G69" s="159"/>
      <c r="I69" s="245"/>
      <c r="J69" s="143"/>
      <c r="K69" s="248"/>
      <c r="L69" s="248"/>
      <c r="M69" s="248"/>
      <c r="N69" s="248"/>
      <c r="O69" s="248"/>
      <c r="P69" s="248"/>
      <c r="Q69" s="249"/>
    </row>
    <row r="70" spans="2:17" ht="14.25" customHeight="1" x14ac:dyDescent="0.2">
      <c r="B70" s="160"/>
      <c r="C70" s="158"/>
      <c r="D70" s="158"/>
      <c r="E70" s="158"/>
      <c r="F70" s="158"/>
      <c r="G70" s="159"/>
      <c r="I70" s="245"/>
      <c r="J70" s="143"/>
      <c r="K70" s="248"/>
      <c r="L70" s="248"/>
      <c r="M70" s="248"/>
      <c r="N70" s="248"/>
      <c r="O70" s="248"/>
      <c r="P70" s="248"/>
      <c r="Q70" s="249"/>
    </row>
    <row r="71" spans="2:17" ht="14.25" customHeight="1" x14ac:dyDescent="0.2">
      <c r="B71" s="144"/>
      <c r="C71" s="145"/>
      <c r="D71" s="145"/>
      <c r="E71" s="145"/>
      <c r="F71" s="145"/>
      <c r="G71" s="146"/>
      <c r="I71" s="252"/>
      <c r="J71" s="244"/>
      <c r="K71" s="158"/>
      <c r="L71" s="158"/>
      <c r="M71" s="158"/>
      <c r="N71" s="158"/>
      <c r="O71" s="158"/>
      <c r="P71" s="158"/>
      <c r="Q71" s="159"/>
    </row>
    <row r="72" spans="2:17" ht="14.25" customHeight="1" x14ac:dyDescent="0.2">
      <c r="B72" s="144"/>
      <c r="C72" s="145"/>
      <c r="D72" s="145"/>
      <c r="E72" s="145"/>
      <c r="F72" s="145"/>
      <c r="G72" s="146"/>
      <c r="I72" s="252"/>
      <c r="J72" s="244"/>
      <c r="K72" s="158"/>
      <c r="L72" s="158"/>
      <c r="M72" s="158"/>
      <c r="N72" s="158"/>
      <c r="O72" s="158"/>
      <c r="P72" s="158"/>
      <c r="Q72" s="159"/>
    </row>
    <row r="73" spans="2:17" ht="14.25" customHeight="1" x14ac:dyDescent="0.2">
      <c r="B73" s="160"/>
      <c r="C73" s="158"/>
      <c r="D73" s="158"/>
      <c r="E73" s="158"/>
      <c r="F73" s="158"/>
      <c r="G73" s="159"/>
      <c r="I73" s="245"/>
      <c r="J73" s="143"/>
      <c r="K73" s="248"/>
      <c r="L73" s="248"/>
      <c r="M73" s="248"/>
      <c r="N73" s="248"/>
      <c r="O73" s="248"/>
      <c r="P73" s="248"/>
      <c r="Q73" s="249"/>
    </row>
    <row r="74" spans="2:17" ht="14.25" customHeight="1" x14ac:dyDescent="0.2">
      <c r="B74" s="160"/>
      <c r="C74" s="158"/>
      <c r="D74" s="158"/>
      <c r="E74" s="158"/>
      <c r="F74" s="158"/>
      <c r="G74" s="159"/>
      <c r="I74" s="245"/>
      <c r="J74" s="143"/>
      <c r="K74" s="248"/>
      <c r="L74" s="248"/>
      <c r="M74" s="248"/>
      <c r="N74" s="248"/>
      <c r="O74" s="248"/>
      <c r="P74" s="248"/>
      <c r="Q74" s="249"/>
    </row>
    <row r="75" spans="2:17" ht="14.25" customHeight="1" x14ac:dyDescent="0.2">
      <c r="B75" s="144"/>
      <c r="C75" s="145"/>
      <c r="D75" s="145"/>
      <c r="E75" s="145"/>
      <c r="F75" s="145"/>
      <c r="G75" s="146"/>
      <c r="I75" s="252"/>
      <c r="J75" s="244"/>
      <c r="K75" s="158"/>
      <c r="L75" s="158"/>
      <c r="M75" s="158"/>
      <c r="N75" s="158"/>
      <c r="O75" s="158"/>
      <c r="P75" s="158"/>
      <c r="Q75" s="253"/>
    </row>
    <row r="76" spans="2:17" ht="14.25" customHeight="1" x14ac:dyDescent="0.2">
      <c r="B76" s="144"/>
      <c r="C76" s="145"/>
      <c r="D76" s="145"/>
      <c r="E76" s="145"/>
      <c r="F76" s="145"/>
      <c r="G76" s="146"/>
      <c r="I76" s="252"/>
      <c r="J76" s="244"/>
      <c r="K76" s="158"/>
      <c r="L76" s="158"/>
      <c r="M76" s="158"/>
      <c r="N76" s="158"/>
      <c r="O76" s="158"/>
      <c r="P76" s="158"/>
      <c r="Q76" s="253"/>
    </row>
    <row r="77" spans="2:17" ht="14.25" customHeight="1" x14ac:dyDescent="0.2">
      <c r="B77" s="160"/>
      <c r="C77" s="158"/>
      <c r="D77" s="158"/>
      <c r="E77" s="158"/>
      <c r="F77" s="158"/>
      <c r="G77" s="159"/>
      <c r="I77" s="245"/>
      <c r="J77" s="143"/>
      <c r="K77" s="248"/>
      <c r="L77" s="248"/>
      <c r="M77" s="248"/>
      <c r="N77" s="248"/>
      <c r="O77" s="248"/>
      <c r="P77" s="248"/>
      <c r="Q77" s="249"/>
    </row>
    <row r="78" spans="2:17" ht="14.25" customHeight="1" x14ac:dyDescent="0.2">
      <c r="B78" s="160"/>
      <c r="C78" s="158"/>
      <c r="D78" s="158"/>
      <c r="E78" s="158"/>
      <c r="F78" s="158"/>
      <c r="G78" s="159"/>
      <c r="I78" s="245"/>
      <c r="J78" s="143"/>
      <c r="K78" s="248"/>
      <c r="L78" s="248"/>
      <c r="M78" s="248"/>
      <c r="N78" s="248"/>
      <c r="O78" s="248"/>
      <c r="P78" s="248"/>
      <c r="Q78" s="249"/>
    </row>
    <row r="79" spans="2:17" ht="14.25" customHeight="1" x14ac:dyDescent="0.2">
      <c r="B79" s="144"/>
      <c r="C79" s="145"/>
      <c r="D79" s="145"/>
      <c r="E79" s="145"/>
      <c r="F79" s="145"/>
      <c r="G79" s="146"/>
      <c r="I79" s="252"/>
      <c r="J79" s="244"/>
      <c r="K79" s="158"/>
      <c r="L79" s="158"/>
      <c r="M79" s="158"/>
      <c r="N79" s="158"/>
      <c r="O79" s="158"/>
      <c r="P79" s="158"/>
      <c r="Q79" s="159"/>
    </row>
    <row r="80" spans="2:17" ht="14.25" customHeight="1" x14ac:dyDescent="0.2">
      <c r="B80" s="144"/>
      <c r="C80" s="145"/>
      <c r="D80" s="145"/>
      <c r="E80" s="145"/>
      <c r="F80" s="145"/>
      <c r="G80" s="146"/>
      <c r="I80" s="252"/>
      <c r="J80" s="244"/>
      <c r="K80" s="158"/>
      <c r="L80" s="158"/>
      <c r="M80" s="158"/>
      <c r="N80" s="158"/>
      <c r="O80" s="158"/>
      <c r="P80" s="158"/>
      <c r="Q80" s="159"/>
    </row>
    <row r="81" spans="2:17" ht="14.25" customHeight="1" x14ac:dyDescent="0.2">
      <c r="B81" s="160"/>
      <c r="C81" s="158"/>
      <c r="D81" s="158"/>
      <c r="E81" s="158"/>
      <c r="F81" s="158"/>
      <c r="G81" s="159"/>
      <c r="I81" s="245"/>
      <c r="J81" s="143"/>
      <c r="K81" s="248"/>
      <c r="L81" s="248"/>
      <c r="M81" s="248"/>
      <c r="N81" s="248"/>
      <c r="O81" s="248"/>
      <c r="P81" s="248"/>
      <c r="Q81" s="249"/>
    </row>
    <row r="82" spans="2:17" ht="14.25" customHeight="1" x14ac:dyDescent="0.2">
      <c r="B82" s="160"/>
      <c r="C82" s="158"/>
      <c r="D82" s="158"/>
      <c r="E82" s="158"/>
      <c r="F82" s="158"/>
      <c r="G82" s="159"/>
      <c r="I82" s="245"/>
      <c r="J82" s="143"/>
      <c r="K82" s="248"/>
      <c r="L82" s="248"/>
      <c r="M82" s="248"/>
      <c r="N82" s="248"/>
      <c r="O82" s="248"/>
      <c r="P82" s="248"/>
      <c r="Q82" s="249"/>
    </row>
    <row r="83" spans="2:17" ht="14.25" customHeight="1" x14ac:dyDescent="0.2">
      <c r="B83" s="144"/>
      <c r="C83" s="145"/>
      <c r="D83" s="145"/>
      <c r="E83" s="145"/>
      <c r="F83" s="145"/>
      <c r="G83" s="146"/>
      <c r="I83" s="252"/>
      <c r="J83" s="244"/>
      <c r="K83" s="158"/>
      <c r="L83" s="158"/>
      <c r="M83" s="158"/>
      <c r="N83" s="158"/>
      <c r="O83" s="158"/>
      <c r="P83" s="158"/>
      <c r="Q83" s="159"/>
    </row>
    <row r="84" spans="2:17" ht="14.25" customHeight="1" x14ac:dyDescent="0.2">
      <c r="B84" s="144"/>
      <c r="C84" s="145"/>
      <c r="D84" s="145"/>
      <c r="E84" s="145"/>
      <c r="F84" s="145"/>
      <c r="G84" s="146"/>
      <c r="I84" s="252"/>
      <c r="J84" s="244"/>
      <c r="K84" s="158"/>
      <c r="L84" s="158"/>
      <c r="M84" s="158"/>
      <c r="N84" s="158"/>
      <c r="O84" s="158"/>
      <c r="P84" s="158"/>
      <c r="Q84" s="159"/>
    </row>
    <row r="85" spans="2:17" ht="14.25" customHeight="1" x14ac:dyDescent="0.2">
      <c r="B85" s="160"/>
      <c r="C85" s="158"/>
      <c r="D85" s="158"/>
      <c r="E85" s="158"/>
      <c r="F85" s="158"/>
      <c r="G85" s="159"/>
      <c r="I85" s="245"/>
      <c r="J85" s="143"/>
      <c r="K85" s="248"/>
      <c r="L85" s="248"/>
      <c r="M85" s="248"/>
      <c r="N85" s="248"/>
      <c r="O85" s="248"/>
      <c r="P85" s="248"/>
      <c r="Q85" s="249"/>
    </row>
    <row r="86" spans="2:17" ht="14.25" customHeight="1" thickBot="1" x14ac:dyDescent="0.25">
      <c r="B86" s="254"/>
      <c r="C86" s="255"/>
      <c r="D86" s="255"/>
      <c r="E86" s="255"/>
      <c r="F86" s="255"/>
      <c r="G86" s="256"/>
      <c r="I86" s="246"/>
      <c r="J86" s="247"/>
      <c r="K86" s="250"/>
      <c r="L86" s="250"/>
      <c r="M86" s="250"/>
      <c r="N86" s="250"/>
      <c r="O86" s="250"/>
      <c r="P86" s="250"/>
      <c r="Q86" s="251"/>
    </row>
  </sheetData>
  <dataConsolidate/>
  <mergeCells count="263">
    <mergeCell ref="R14:S14"/>
    <mergeCell ref="R16:S16"/>
    <mergeCell ref="I54:I55"/>
    <mergeCell ref="C21:D21"/>
    <mergeCell ref="C19:D19"/>
    <mergeCell ref="O2:Q9"/>
    <mergeCell ref="B18:D18"/>
    <mergeCell ref="C20:D20"/>
    <mergeCell ref="B23:D23"/>
    <mergeCell ref="C24:D24"/>
    <mergeCell ref="C12:D12"/>
    <mergeCell ref="F14:G14"/>
    <mergeCell ref="B2:D2"/>
    <mergeCell ref="F12:G12"/>
    <mergeCell ref="C4:D4"/>
    <mergeCell ref="C5:D5"/>
    <mergeCell ref="B33:B34"/>
    <mergeCell ref="F29:K36"/>
    <mergeCell ref="M31:M32"/>
    <mergeCell ref="N31:P32"/>
    <mergeCell ref="Q31:Q32"/>
    <mergeCell ref="M33:M34"/>
    <mergeCell ref="N33:P34"/>
    <mergeCell ref="Q33:Q34"/>
    <mergeCell ref="I56:I57"/>
    <mergeCell ref="J56:J57"/>
    <mergeCell ref="K56:K57"/>
    <mergeCell ref="L56:L57"/>
    <mergeCell ref="M56:M57"/>
    <mergeCell ref="N56:N57"/>
    <mergeCell ref="J79:J80"/>
    <mergeCell ref="K69:Q70"/>
    <mergeCell ref="K71:Q72"/>
    <mergeCell ref="I75:I76"/>
    <mergeCell ref="J75:J76"/>
    <mergeCell ref="K75:Q76"/>
    <mergeCell ref="K79:Q80"/>
    <mergeCell ref="K73:Q74"/>
    <mergeCell ref="I77:I78"/>
    <mergeCell ref="J77:J78"/>
    <mergeCell ref="K77:Q78"/>
    <mergeCell ref="I79:I80"/>
    <mergeCell ref="Q56:Q57"/>
    <mergeCell ref="Q58:Q59"/>
    <mergeCell ref="I71:I72"/>
    <mergeCell ref="I73:I74"/>
    <mergeCell ref="K65:Q66"/>
    <mergeCell ref="K67:Q68"/>
    <mergeCell ref="B85:B86"/>
    <mergeCell ref="C85:G86"/>
    <mergeCell ref="B75:B76"/>
    <mergeCell ref="C75:G76"/>
    <mergeCell ref="B77:B78"/>
    <mergeCell ref="C77:G78"/>
    <mergeCell ref="B79:B80"/>
    <mergeCell ref="C79:G80"/>
    <mergeCell ref="B83:B84"/>
    <mergeCell ref="C83:G84"/>
    <mergeCell ref="B81:B82"/>
    <mergeCell ref="C81:G82"/>
    <mergeCell ref="K63:Q64"/>
    <mergeCell ref="I69:I70"/>
    <mergeCell ref="I67:I68"/>
    <mergeCell ref="I63:I64"/>
    <mergeCell ref="I65:I66"/>
    <mergeCell ref="J63:J64"/>
    <mergeCell ref="J65:J66"/>
    <mergeCell ref="J67:J68"/>
    <mergeCell ref="J69:J70"/>
    <mergeCell ref="J71:J72"/>
    <mergeCell ref="I85:I86"/>
    <mergeCell ref="J85:J86"/>
    <mergeCell ref="K85:Q86"/>
    <mergeCell ref="I81:I82"/>
    <mergeCell ref="J81:J82"/>
    <mergeCell ref="K81:Q82"/>
    <mergeCell ref="I83:I84"/>
    <mergeCell ref="J83:J84"/>
    <mergeCell ref="K83:Q84"/>
    <mergeCell ref="J73:J74"/>
    <mergeCell ref="Q52:Q53"/>
    <mergeCell ref="J54:J55"/>
    <mergeCell ref="K54:K55"/>
    <mergeCell ref="L54:L55"/>
    <mergeCell ref="M54:M55"/>
    <mergeCell ref="N54:N55"/>
    <mergeCell ref="O54:O55"/>
    <mergeCell ref="P54:P55"/>
    <mergeCell ref="Q54:Q55"/>
    <mergeCell ref="M13:M14"/>
    <mergeCell ref="M29:M30"/>
    <mergeCell ref="I52:I53"/>
    <mergeCell ref="J52:J53"/>
    <mergeCell ref="K52:K53"/>
    <mergeCell ref="L52:L53"/>
    <mergeCell ref="M52:M53"/>
    <mergeCell ref="N52:N53"/>
    <mergeCell ref="O52:O53"/>
    <mergeCell ref="J12:J16"/>
    <mergeCell ref="I48:I49"/>
    <mergeCell ref="N15:P16"/>
    <mergeCell ref="N17:P18"/>
    <mergeCell ref="N23:P24"/>
    <mergeCell ref="N25:P26"/>
    <mergeCell ref="N27:P28"/>
    <mergeCell ref="N29:P30"/>
    <mergeCell ref="N13:P14"/>
    <mergeCell ref="J42:J43"/>
    <mergeCell ref="P52:P53"/>
    <mergeCell ref="K46:K47"/>
    <mergeCell ref="K42:K43"/>
    <mergeCell ref="M35:M36"/>
    <mergeCell ref="N35:P36"/>
    <mergeCell ref="Q46:Q47"/>
    <mergeCell ref="O48:O49"/>
    <mergeCell ref="P48:P49"/>
    <mergeCell ref="Q48:Q49"/>
    <mergeCell ref="O50:O51"/>
    <mergeCell ref="N40:N41"/>
    <mergeCell ref="Q27:Q28"/>
    <mergeCell ref="L46:L47"/>
    <mergeCell ref="M46:M47"/>
    <mergeCell ref="N46:N47"/>
    <mergeCell ref="I2:J2"/>
    <mergeCell ref="I3:J3"/>
    <mergeCell ref="P42:P43"/>
    <mergeCell ref="O40:O41"/>
    <mergeCell ref="P40:P41"/>
    <mergeCell ref="M42:M43"/>
    <mergeCell ref="N42:N43"/>
    <mergeCell ref="O42:O43"/>
    <mergeCell ref="N12:P12"/>
    <mergeCell ref="M11:Q11"/>
    <mergeCell ref="N19:P20"/>
    <mergeCell ref="N21:P22"/>
    <mergeCell ref="M23:M24"/>
    <mergeCell ref="M25:M26"/>
    <mergeCell ref="M27:M28"/>
    <mergeCell ref="J9:K9"/>
    <mergeCell ref="I42:I43"/>
    <mergeCell ref="M2:M3"/>
    <mergeCell ref="H23:K25"/>
    <mergeCell ref="Q13:Q14"/>
    <mergeCell ref="Q35:Q36"/>
    <mergeCell ref="Q25:Q26"/>
    <mergeCell ref="M40:M41"/>
    <mergeCell ref="L42:L43"/>
    <mergeCell ref="C58:E58"/>
    <mergeCell ref="C59:E59"/>
    <mergeCell ref="I44:I45"/>
    <mergeCell ref="O46:O47"/>
    <mergeCell ref="P46:P47"/>
    <mergeCell ref="P50:P51"/>
    <mergeCell ref="I58:I59"/>
    <mergeCell ref="J58:J59"/>
    <mergeCell ref="K58:K59"/>
    <mergeCell ref="L58:L59"/>
    <mergeCell ref="M58:M59"/>
    <mergeCell ref="N58:N59"/>
    <mergeCell ref="O58:O59"/>
    <mergeCell ref="P58:P59"/>
    <mergeCell ref="J48:J49"/>
    <mergeCell ref="K48:K49"/>
    <mergeCell ref="L48:L49"/>
    <mergeCell ref="M48:M49"/>
    <mergeCell ref="K50:K51"/>
    <mergeCell ref="L50:L51"/>
    <mergeCell ref="M50:M51"/>
    <mergeCell ref="N50:N51"/>
    <mergeCell ref="O56:O57"/>
    <mergeCell ref="P56:P57"/>
    <mergeCell ref="C41:E41"/>
    <mergeCell ref="M15:M16"/>
    <mergeCell ref="M19:M20"/>
    <mergeCell ref="M17:M18"/>
    <mergeCell ref="M21:M22"/>
    <mergeCell ref="I38:Q38"/>
    <mergeCell ref="J40:J41"/>
    <mergeCell ref="Q15:Q16"/>
    <mergeCell ref="Q17:Q18"/>
    <mergeCell ref="Q19:Q20"/>
    <mergeCell ref="Q21:Q22"/>
    <mergeCell ref="C15:D15"/>
    <mergeCell ref="C16:D16"/>
    <mergeCell ref="F15:G15"/>
    <mergeCell ref="F16:G16"/>
    <mergeCell ref="F19:K19"/>
    <mergeCell ref="F20:G22"/>
    <mergeCell ref="H20:K22"/>
    <mergeCell ref="F26:G28"/>
    <mergeCell ref="H26:K28"/>
    <mergeCell ref="F23:G25"/>
    <mergeCell ref="Q23:Q24"/>
    <mergeCell ref="Q29:Q30"/>
    <mergeCell ref="C9:D9"/>
    <mergeCell ref="C10:D10"/>
    <mergeCell ref="C3:D3"/>
    <mergeCell ref="C11:D11"/>
    <mergeCell ref="C6:D6"/>
    <mergeCell ref="C7:D7"/>
    <mergeCell ref="F13:G13"/>
    <mergeCell ref="F9:G9"/>
    <mergeCell ref="F11:G11"/>
    <mergeCell ref="C8:D8"/>
    <mergeCell ref="F2:F3"/>
    <mergeCell ref="C69:G70"/>
    <mergeCell ref="C71:G72"/>
    <mergeCell ref="C73:G74"/>
    <mergeCell ref="B65:B66"/>
    <mergeCell ref="B67:B68"/>
    <mergeCell ref="B69:B70"/>
    <mergeCell ref="B71:B72"/>
    <mergeCell ref="B73:B74"/>
    <mergeCell ref="C65:G66"/>
    <mergeCell ref="C67:G68"/>
    <mergeCell ref="B63:B64"/>
    <mergeCell ref="C63:G64"/>
    <mergeCell ref="C55:E55"/>
    <mergeCell ref="C42:E42"/>
    <mergeCell ref="C13:D13"/>
    <mergeCell ref="Q40:Q41"/>
    <mergeCell ref="N44:N45"/>
    <mergeCell ref="O44:O45"/>
    <mergeCell ref="P44:P45"/>
    <mergeCell ref="Q44:Q45"/>
    <mergeCell ref="Q42:Q43"/>
    <mergeCell ref="C46:E46"/>
    <mergeCell ref="C45:E45"/>
    <mergeCell ref="L40:L41"/>
    <mergeCell ref="I46:I47"/>
    <mergeCell ref="I40:I41"/>
    <mergeCell ref="M44:M45"/>
    <mergeCell ref="L44:L45"/>
    <mergeCell ref="K40:K41"/>
    <mergeCell ref="C25:D25"/>
    <mergeCell ref="Q50:Q51"/>
    <mergeCell ref="J50:J51"/>
    <mergeCell ref="K44:K45"/>
    <mergeCell ref="C56:E56"/>
    <mergeCell ref="C48:E48"/>
    <mergeCell ref="C43:E43"/>
    <mergeCell ref="J46:J47"/>
    <mergeCell ref="N48:N49"/>
    <mergeCell ref="C62:G62"/>
    <mergeCell ref="C26:D26"/>
    <mergeCell ref="C27:D27"/>
    <mergeCell ref="C28:D28"/>
    <mergeCell ref="K62:Q62"/>
    <mergeCell ref="B61:G61"/>
    <mergeCell ref="I61:Q61"/>
    <mergeCell ref="C49:E49"/>
    <mergeCell ref="C44:E44"/>
    <mergeCell ref="C51:E51"/>
    <mergeCell ref="I50:I51"/>
    <mergeCell ref="J44:J45"/>
    <mergeCell ref="C50:E50"/>
    <mergeCell ref="C47:E47"/>
    <mergeCell ref="C52:E52"/>
    <mergeCell ref="C53:E53"/>
    <mergeCell ref="C54:E54"/>
    <mergeCell ref="C57:E57"/>
    <mergeCell ref="C39:E39"/>
    <mergeCell ref="C40:E40"/>
  </mergeCells>
  <phoneticPr fontId="5" type="noConversion"/>
  <dataValidations count="1">
    <dataValidation type="list" allowBlank="1" showInputMessage="1" showErrorMessage="1" sqref="C12:D12" xr:uid="{6D856F68-1D88-4E64-885A-EB5EC2A153BD}">
      <formula1>"男性,女性,其他,不明,无"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1B3292-C45D-42D6-B436-FC9CE129281D}">
          <x14:formula1>
            <xm:f>数据统计!$B$1:$G$1</xm:f>
          </x14:formula1>
          <xm:sqref>C19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CAB8-7205-44E9-A052-C831CC73C0EF}">
  <dimension ref="B1:O803"/>
  <sheetViews>
    <sheetView tabSelected="1" topLeftCell="C1" zoomScaleNormal="100" workbookViewId="0">
      <pane ySplit="3" topLeftCell="A173" activePane="bottomLeft" state="frozen"/>
      <selection pane="bottomLeft" activeCell="N5" sqref="N5:N279"/>
    </sheetView>
  </sheetViews>
  <sheetFormatPr defaultColWidth="9" defaultRowHeight="15" customHeight="1" x14ac:dyDescent="0.2"/>
  <cols>
    <col min="1" max="1" width="9" style="17"/>
    <col min="2" max="2" width="25" style="93" customWidth="1"/>
    <col min="3" max="4" width="9" style="93"/>
    <col min="5" max="5" width="21.125" style="93" customWidth="1"/>
    <col min="6" max="6" width="9" style="93" customWidth="1"/>
    <col min="7" max="7" width="8.375" style="93" customWidth="1"/>
    <col min="8" max="8" width="7.25" style="93" customWidth="1"/>
    <col min="9" max="9" width="8.125" style="93" customWidth="1"/>
    <col min="10" max="10" width="7.25" style="93" customWidth="1"/>
    <col min="11" max="11" width="16.875" style="94" customWidth="1"/>
    <col min="12" max="13" width="11.125" style="96" customWidth="1"/>
    <col min="14" max="16384" width="9" style="17"/>
  </cols>
  <sheetData>
    <row r="1" spans="2:15" ht="15" customHeight="1" x14ac:dyDescent="0.2">
      <c r="B1" s="17"/>
      <c r="C1" s="17"/>
      <c r="D1" s="17"/>
      <c r="E1" s="17"/>
      <c r="F1" s="17"/>
      <c r="G1" s="17"/>
      <c r="H1" s="17"/>
      <c r="I1" s="17"/>
      <c r="J1" s="17"/>
      <c r="K1"/>
      <c r="L1" s="95"/>
    </row>
    <row r="2" spans="2:15" ht="15" customHeight="1" x14ac:dyDescent="0.2">
      <c r="B2" s="97" t="s">
        <v>25</v>
      </c>
      <c r="C2" s="97" t="s">
        <v>107</v>
      </c>
      <c r="D2" s="97" t="s">
        <v>153</v>
      </c>
      <c r="E2" s="97" t="s">
        <v>26</v>
      </c>
      <c r="F2" s="98" t="s">
        <v>84</v>
      </c>
      <c r="G2" s="98" t="s">
        <v>106</v>
      </c>
      <c r="H2" s="98" t="s">
        <v>28</v>
      </c>
      <c r="I2" s="98" t="s">
        <v>29</v>
      </c>
      <c r="J2" s="98" t="s">
        <v>33</v>
      </c>
      <c r="K2" s="99" t="s">
        <v>109</v>
      </c>
      <c r="L2" s="100" t="s">
        <v>142</v>
      </c>
      <c r="M2" s="101" t="s">
        <v>141</v>
      </c>
    </row>
    <row r="3" spans="2:15" ht="51" customHeight="1" x14ac:dyDescent="0.2">
      <c r="B3" s="102" t="s">
        <v>136</v>
      </c>
      <c r="C3" s="102" t="s">
        <v>111</v>
      </c>
      <c r="D3" s="102"/>
      <c r="E3" s="102" t="s">
        <v>112</v>
      </c>
      <c r="F3" s="102"/>
      <c r="G3" s="102"/>
      <c r="H3" s="102"/>
      <c r="I3" s="102"/>
      <c r="J3" s="102" t="s">
        <v>38</v>
      </c>
      <c r="K3" s="102" t="s">
        <v>110</v>
      </c>
      <c r="L3" s="103" t="s">
        <v>144</v>
      </c>
      <c r="M3" s="103" t="s">
        <v>145</v>
      </c>
    </row>
    <row r="4" spans="2:15" ht="27" customHeight="1" x14ac:dyDescent="0.2">
      <c r="B4" s="102"/>
      <c r="C4" s="102"/>
      <c r="D4" s="102"/>
      <c r="E4" s="102"/>
      <c r="F4" s="102"/>
      <c r="G4" s="102"/>
      <c r="H4" s="102"/>
      <c r="I4" s="102"/>
      <c r="J4" s="102"/>
      <c r="K4" s="104"/>
      <c r="L4" s="105" t="s">
        <v>143</v>
      </c>
      <c r="M4" s="95">
        <f>0.916*人物卡!C15</f>
        <v>9.16</v>
      </c>
      <c r="N4" s="17" t="s">
        <v>149</v>
      </c>
      <c r="O4" s="17" t="s">
        <v>150</v>
      </c>
    </row>
    <row r="5" spans="2:15" ht="15" customHeight="1" x14ac:dyDescent="0.2">
      <c r="B5" s="93" t="s">
        <v>89</v>
      </c>
      <c r="C5" s="93" t="s">
        <v>152</v>
      </c>
      <c r="D5" s="93" t="s">
        <v>98</v>
      </c>
      <c r="E5" s="106">
        <v>10</v>
      </c>
      <c r="J5" s="93">
        <v>16</v>
      </c>
      <c r="L5" s="96" t="e">
        <f>IF(C5="增幅",(人物卡!$G$8*(1+武器列表!E5*0.01)-人物卡!$G$8)/(人物卡!$G$7-((-(((人物卡!$B$31+武器列表!J5)/人物卡!$D$31)^2)+1)*人物卡!$G$7)),IF(C5="火力",(((E5*IF(H5=0,1,H5))/(I5+IF(H5=0,1,H5)*F5))*20-(人物卡!$G$8))/(人物卡!$G$7-((-(((人物卡!$B$31+武器列表!J5)/人物卡!$D$31)^2)+1)*人物卡!$G$7)),""))</f>
        <v>#DIV/0!</v>
      </c>
      <c r="M5" s="96">
        <f>IF(B5="","",IF(C5="增幅",($M$4*(1+武器列表!E5*0.01)/$M$4),IF(OR(C5="火力",C5=""),((E5*IF(H5=0,1,H5))/(I5+IF(H5=0,1,H5)*F5))/$M$4,"")))</f>
        <v>1.1000000000000001</v>
      </c>
      <c r="N5" s="126" t="str">
        <f>IF(B5="", "", _xlfn.TEXTJOIN("", FALSE,".setupWP ",$B$2,$N$4,B5,$O$4, $C$2,$N$4, C5,$O$4, $D$2, $N$4, D5, $O$4,$E$2, $N$4, E5, $O$4, $F$2, $N$4, F5, $O$4, $G$2, $N$4, G5, $O$4,$H$2,$N$4, H5, $O$4, $I$2, $N$4, I5, $O$4, $J$2, $N$4, J5, $O$4, $K$2, $N$4, K5))</f>
        <v>.setupWP 名称:瑞士军刀,类型:增幅,增幅属性:力量,伤害:10,前摇:,射程:,载弹量:,装填时间:,负重:16,备注:</v>
      </c>
    </row>
    <row r="6" spans="2:15" ht="15" customHeight="1" x14ac:dyDescent="0.2">
      <c r="B6" s="93" t="s">
        <v>90</v>
      </c>
      <c r="C6" s="93" t="s">
        <v>152</v>
      </c>
      <c r="D6" s="93" t="s">
        <v>98</v>
      </c>
      <c r="E6" s="106">
        <v>15</v>
      </c>
      <c r="J6" s="93">
        <v>20</v>
      </c>
      <c r="L6" s="96" t="e">
        <f>IF(C6="增幅",(人物卡!$G$8*(1+武器列表!E6*0.01)-人物卡!$G$8)/(人物卡!$G$7-((-(((人物卡!$B$31+武器列表!J6)/人物卡!$D$31)^2)+1)*人物卡!$G$7)),IF(C6="火力",(((E6*IF(H6=0,1,H6))/(I6+IF(H6=0,1,H6)*F6))*20-(人物卡!$G$8))/(人物卡!$G$7-((-(((人物卡!$B$31+武器列表!J6)/人物卡!$D$31)^2)+1)*人物卡!$G$7)),""))</f>
        <v>#DIV/0!</v>
      </c>
      <c r="M6" s="96">
        <f>IF(B6="","",IF(C6="增幅",($M$4*(1+武器列表!E6*0.01)/$M$4),IF(OR(C6="火力",C6=""),((E6*IF(H6=0,1,H6))/(I6+IF(H6=0,1,H6)*F6))/$M$4,"")))</f>
        <v>1.1499999999999999</v>
      </c>
      <c r="N6" s="126" t="str">
        <f t="shared" ref="N6:N69" si="0">IF(B6="", "", _xlfn.TEXTJOIN("", FALSE,".setupWP ",$B$2,$N$4,B6,$O$4, $C$2,$N$4, C6,$O$4, $D$2, $N$4, D6, $O$4,$E$2, $N$4, E6, $O$4, $F$2, $N$4, F6, $O$4, $G$2, $N$4, G6, $O$4,$H$2,$N$4, H6, $O$4, $I$2, $N$4, I6, $O$4, $J$2, $N$4, J6, $O$4, $K$2, $N$4, K6))</f>
        <v>.setupWP 名称:手术刀,类型:增幅,增幅属性:力量,伤害:15,前摇:,射程:,载弹量:,装填时间:,负重:20,备注:</v>
      </c>
    </row>
    <row r="7" spans="2:15" ht="15" customHeight="1" x14ac:dyDescent="0.2">
      <c r="B7" s="93" t="s">
        <v>91</v>
      </c>
      <c r="C7" s="93" t="s">
        <v>152</v>
      </c>
      <c r="D7" s="93" t="s">
        <v>98</v>
      </c>
      <c r="E7" s="106">
        <v>10</v>
      </c>
      <c r="J7" s="93">
        <v>50</v>
      </c>
      <c r="L7" s="96" t="e">
        <f>IF(C7="增幅",(人物卡!$G$8*(1+武器列表!E7*0.01)-人物卡!$G$8)/(人物卡!$G$7-((-(((人物卡!$B$31+武器列表!J7)/人物卡!$D$31)^2)+1)*人物卡!$G$7)),IF(C7="火力",(((E7*IF(H7=0,1,H7))/(I7+IF(H7=0,1,H7)*F7))*20-(人物卡!$G$8))/(人物卡!$G$7-((-(((人物卡!$B$31+武器列表!J7)/人物卡!$D$31)^2)+1)*人物卡!$G$7)),""))</f>
        <v>#DIV/0!</v>
      </c>
      <c r="M7" s="96">
        <f>IF(B7="","",IF(C7="增幅",($M$4*(1+武器列表!E7*0.01)/$M$4),IF(OR(C7="火力",C7=""),((E7*IF(H7=0,1,H7))/(I7+IF(H7=0,1,H7)*F7))/$M$4,"")))</f>
        <v>1.1000000000000001</v>
      </c>
      <c r="N7" s="126" t="str">
        <f t="shared" si="0"/>
        <v>.setupWP 名称:砖头,类型:增幅,增幅属性:力量,伤害:10,前摇:,射程:,载弹量:,装填时间:,负重:50,备注:</v>
      </c>
    </row>
    <row r="8" spans="2:15" ht="15" customHeight="1" x14ac:dyDescent="0.2">
      <c r="B8" s="93" t="s">
        <v>92</v>
      </c>
      <c r="C8" s="93" t="s">
        <v>152</v>
      </c>
      <c r="D8" s="93" t="s">
        <v>98</v>
      </c>
      <c r="E8" s="106">
        <v>30</v>
      </c>
      <c r="J8" s="93">
        <v>30</v>
      </c>
      <c r="L8" s="96" t="e">
        <f>IF(C8="增幅",(人物卡!$G$8*(1+武器列表!E8*0.01)-人物卡!$G$8)/(人物卡!$G$7-((-(((人物卡!$B$31+武器列表!J8)/人物卡!$D$31)^2)+1)*人物卡!$G$7)),IF(C8="火力",(((E8*IF(H8=0,1,H8))/(I8+IF(H8=0,1,H8)*F8))*20-(人物卡!$G$8))/(人物卡!$G$7-((-(((人物卡!$B$31+武器列表!J8)/人物卡!$D$31)^2)+1)*人物卡!$G$7)),""))</f>
        <v>#DIV/0!</v>
      </c>
      <c r="M8" s="96">
        <f>IF(B8="","",IF(C8="增幅",($M$4*(1+武器列表!E8*0.01)/$M$4),IF(OR(C8="火力",C8=""),((E8*IF(H8=0,1,H8))/(I8+IF(H8=0,1,H8)*F8))/$M$4,"")))</f>
        <v>1.3</v>
      </c>
      <c r="N8" s="126" t="str">
        <f t="shared" si="0"/>
        <v>.setupWP 名称:柴刀,类型:增幅,增幅属性:力量,伤害:30,前摇:,射程:,载弹量:,装填时间:,负重:30,备注:</v>
      </c>
    </row>
    <row r="9" spans="2:15" ht="15" customHeight="1" x14ac:dyDescent="0.2">
      <c r="B9" s="93" t="s">
        <v>108</v>
      </c>
      <c r="C9" s="93" t="s">
        <v>152</v>
      </c>
      <c r="D9" s="93" t="s">
        <v>98</v>
      </c>
      <c r="E9" s="106">
        <v>40</v>
      </c>
      <c r="J9" s="93">
        <v>40</v>
      </c>
      <c r="L9" s="96" t="e">
        <f>IF(C9="增幅",(人物卡!$G$8*(1+武器列表!E9*0.01)-人物卡!$G$8)/(人物卡!$G$7-((-(((人物卡!$B$31+武器列表!J9)/人物卡!$D$31)^2)+1)*人物卡!$G$7)),IF(C9="火力",(((E9*IF(H9=0,1,H9))/(I9+IF(H9=0,1,H9)*F9))*20-(人物卡!$G$8))/(人物卡!$G$7-((-(((人物卡!$B$31+武器列表!J9)/人物卡!$D$31)^2)+1)*人物卡!$G$7)),""))</f>
        <v>#DIV/0!</v>
      </c>
      <c r="M9" s="96">
        <f>IF(B9="","",IF(C9="增幅",($M$4*(1+武器列表!E9*0.01)/$M$4),IF(OR(C9="火力",C9=""),((E9*IF(H9=0,1,H9))/(I9+IF(H9=0,1,H9)*F9))/$M$4,"")))</f>
        <v>1.4</v>
      </c>
      <c r="N9" s="126" t="str">
        <f t="shared" si="0"/>
        <v>.setupWP 名称:刺剑,类型:增幅,增幅属性:力量,伤害:40,前摇:,射程:,载弹量:,装填时间:,负重:40,备注:</v>
      </c>
    </row>
    <row r="10" spans="2:15" ht="15" customHeight="1" x14ac:dyDescent="0.2">
      <c r="B10" s="93" t="s">
        <v>93</v>
      </c>
      <c r="C10" s="93" t="s">
        <v>152</v>
      </c>
      <c r="D10" s="93" t="s">
        <v>98</v>
      </c>
      <c r="E10" s="106">
        <v>35</v>
      </c>
      <c r="J10" s="93">
        <v>35</v>
      </c>
      <c r="L10" s="96" t="e">
        <f>IF(C10="增幅",(人物卡!$G$8*(1+武器列表!E10*0.01)-人物卡!$G$8)/(人物卡!$G$7-((-(((人物卡!$B$31+武器列表!J10)/人物卡!$D$31)^2)+1)*人物卡!$G$7)),IF(C10="火力",(((E10*IF(H10=0,1,H10))/(I10+IF(H10=0,1,H10)*F10))*20-(人物卡!$G$8))/(人物卡!$G$7-((-(((人物卡!$B$31+武器列表!J10)/人物卡!$D$31)^2)+1)*人物卡!$G$7)),""))</f>
        <v>#DIV/0!</v>
      </c>
      <c r="M10" s="96">
        <f>IF(B10="","",IF(C10="增幅",($M$4*(1+武器列表!E10*0.01)/$M$4),IF(OR(C10="火力",C10=""),((E10*IF(H10=0,1,H10))/(I10+IF(H10=0,1,H10)*F10))/$M$4,"")))</f>
        <v>1.35</v>
      </c>
      <c r="N10" s="126" t="str">
        <f t="shared" si="0"/>
        <v>.setupWP 名称:长枪,类型:增幅,增幅属性:力量,伤害:35,前摇:,射程:,载弹量:,装填时间:,负重:35,备注:</v>
      </c>
    </row>
    <row r="11" spans="2:15" ht="15" customHeight="1" x14ac:dyDescent="0.2">
      <c r="B11" s="93" t="s">
        <v>94</v>
      </c>
      <c r="C11" s="93" t="s">
        <v>152</v>
      </c>
      <c r="D11" s="93" t="s">
        <v>98</v>
      </c>
      <c r="E11" s="93">
        <v>20</v>
      </c>
      <c r="J11" s="93">
        <v>25</v>
      </c>
      <c r="L11" s="96" t="e">
        <f>IF(C11="增幅",(人物卡!$G$8*(1+武器列表!E11*0.01)-人物卡!$G$8)/(人物卡!$G$7-((-(((人物卡!$B$31+武器列表!J11)/人物卡!$D$31)^2)+1)*人物卡!$G$7)),IF(C11="火力",(((E11*IF(H11=0,1,H11))/(I11+IF(H11=0,1,H11)*F11))*20-(人物卡!$G$8))/(人物卡!$G$7-((-(((人物卡!$B$31+武器列表!J11)/人物卡!$D$31)^2)+1)*人物卡!$G$7)),""))</f>
        <v>#DIV/0!</v>
      </c>
      <c r="M11" s="96">
        <f>IF(B11="","",IF(C11="增幅",($M$4*(1+武器列表!E11*0.01)/$M$4),IF(OR(C11="火力",C11=""),((E11*IF(H11=0,1,H11))/(I11+IF(H11=0,1,H11)*F11))/$M$4,"")))</f>
        <v>1.2</v>
      </c>
      <c r="N11" s="126" t="str">
        <f t="shared" si="0"/>
        <v>.setupWP 名称:臂刃,类型:增幅,增幅属性:力量,伤害:20,前摇:,射程:,载弹量:,装填时间:,负重:25,备注:</v>
      </c>
    </row>
    <row r="12" spans="2:15" ht="15" customHeight="1" x14ac:dyDescent="0.2">
      <c r="B12" s="93" t="s">
        <v>95</v>
      </c>
      <c r="C12" s="93" t="s">
        <v>152</v>
      </c>
      <c r="D12" s="93" t="s">
        <v>98</v>
      </c>
      <c r="E12" s="106">
        <v>50</v>
      </c>
      <c r="J12" s="93">
        <v>50</v>
      </c>
      <c r="L12" s="96" t="e">
        <f>IF(C12="增幅",(人物卡!$G$8*(1+武器列表!E12*0.01)-人物卡!$G$8)/(人物卡!$G$7-((-(((人物卡!$B$31+武器列表!J12)/人物卡!$D$31)^2)+1)*人物卡!$G$7)),IF(C12="火力",(((E12*IF(H12=0,1,H12))/(I12+IF(H12=0,1,H12)*F12))*20-(人物卡!$G$8))/(人物卡!$G$7-((-(((人物卡!$B$31+武器列表!J12)/人物卡!$D$31)^2)+1)*人物卡!$G$7)),""))</f>
        <v>#DIV/0!</v>
      </c>
      <c r="M12" s="96">
        <f>IF(B12="","",IF(C12="增幅",($M$4*(1+武器列表!E12*0.01)/$M$4),IF(OR(C12="火力",C12=""),((E12*IF(H12=0,1,H12))/(I12+IF(H12=0,1,H12)*F12))/$M$4,"")))</f>
        <v>1.5</v>
      </c>
      <c r="N12" s="126" t="str">
        <f t="shared" si="0"/>
        <v>.setupWP 名称:太刀,类型:增幅,增幅属性:力量,伤害:50,前摇:,射程:,载弹量:,装填时间:,负重:50,备注:</v>
      </c>
    </row>
    <row r="13" spans="2:15" ht="15" customHeight="1" x14ac:dyDescent="0.2">
      <c r="B13" s="93" t="s">
        <v>96</v>
      </c>
      <c r="C13" s="93" t="s">
        <v>152</v>
      </c>
      <c r="D13" s="93" t="s">
        <v>98</v>
      </c>
      <c r="E13" s="106">
        <v>80</v>
      </c>
      <c r="J13" s="93">
        <v>80</v>
      </c>
      <c r="L13" s="96" t="e">
        <f>IF(C13="增幅",(人物卡!$G$8*(1+武器列表!E13*0.01)-人物卡!$G$8)/(人物卡!$G$7-((-(((人物卡!$B$31+武器列表!J13)/人物卡!$D$31)^2)+1)*人物卡!$G$7)),IF(C13="火力",(((E13*IF(H13=0,1,H13))/(I13+IF(H13=0,1,H13)*F13))*20-(人物卡!$G$8))/(人物卡!$G$7-((-(((人物卡!$B$31+武器列表!J13)/人物卡!$D$31)^2)+1)*人物卡!$G$7)),""))</f>
        <v>#DIV/0!</v>
      </c>
      <c r="M13" s="96">
        <f>IF(B13="","",IF(C13="增幅",($M$4*(1+武器列表!E13*0.01)/$M$4),IF(OR(C13="火力",C13=""),((E13*IF(H13=0,1,H13))/(I13+IF(H13=0,1,H13)*F13))/$M$4,"")))</f>
        <v>1.7999999999999998</v>
      </c>
      <c r="N13" s="126" t="str">
        <f t="shared" si="0"/>
        <v>.setupWP 名称:大剑,类型:增幅,增幅属性:力量,伤害:80,前摇:,射程:,载弹量:,装填时间:,负重:80,备注:</v>
      </c>
    </row>
    <row r="14" spans="2:15" ht="15" customHeight="1" x14ac:dyDescent="0.2">
      <c r="L14" s="96" t="str">
        <f>IF(C14="增幅",(人物卡!$G$8*(1+武器列表!E14*0.01)-人物卡!$G$8)/(人物卡!$G$7-((-(((人物卡!$B$31+武器列表!J14)/人物卡!$D$31)^2)+1)*人物卡!$G$7)),IF(C14="火力",(((E14*IF(H14=0,1,H14))/(I14+IF(H14=0,1,H14)*F14))*20-(人物卡!$G$8))/(人物卡!$G$7-((-(((人物卡!$B$31+武器列表!J14)/人物卡!$D$31)^2)+1)*人物卡!$G$7)),""))</f>
        <v/>
      </c>
      <c r="M14" s="96" t="str">
        <f>IF(B14="","",IF(C14="增幅",($M$4*(1+武器列表!E14*0.01)/$M$4),IF(OR(C14="火力",C14=""),((E14*IF(H14=0,1,H14))/(I14+IF(H14=0,1,H14)*F14))/$M$4,"")))</f>
        <v/>
      </c>
      <c r="N14" s="126" t="str">
        <f t="shared" si="0"/>
        <v/>
      </c>
    </row>
    <row r="15" spans="2:15" ht="15" customHeight="1" x14ac:dyDescent="0.2">
      <c r="B15" s="93" t="s">
        <v>102</v>
      </c>
      <c r="C15" s="93" t="s">
        <v>151</v>
      </c>
      <c r="E15" s="93">
        <v>50</v>
      </c>
      <c r="F15" s="93">
        <v>3</v>
      </c>
      <c r="G15" s="93">
        <v>20</v>
      </c>
      <c r="H15" s="93">
        <v>7</v>
      </c>
      <c r="I15" s="93">
        <v>15</v>
      </c>
      <c r="J15" s="93">
        <v>10</v>
      </c>
      <c r="L15" s="96" t="e">
        <f>IF(C15="增幅",(人物卡!$G$8*(1+武器列表!E15*0.01)-人物卡!$G$8)/(人物卡!$G$7-((-(((人物卡!$B$31+武器列表!J15)/人物卡!$D$31)^2)+1)*人物卡!$G$7)),IF(C15="火力",(((E15*IF(H15=0,1,H15))/(I15+IF(H15=0,1,H15)*F15))*20-(人物卡!$G$8))/(人物卡!$G$7-((-(((人物卡!$B$31+武器列表!J15)/人物卡!$D$31)^2)+1)*人物卡!$G$7)),""))</f>
        <v>#DIV/0!</v>
      </c>
      <c r="M15" s="96">
        <f>IF(B15="","",IF(C15="增幅",($M$4*(1+武器列表!E15*0.01)/$M$4),IF(OR(C15="火力",C15=""),((E15*IF(H15=0,1,H15))/(I15+IF(H15=0,1,H15)*F15))/$M$4,"")))</f>
        <v>1.0613779718583212</v>
      </c>
      <c r="N15" s="126" t="str">
        <f t="shared" si="0"/>
        <v>.setupWP 名称:“明日”警用手枪,类型:火力,增幅属性:,伤害:50,前摇:3,射程:20,载弹量:7,装填时间:15,负重:10,备注:</v>
      </c>
    </row>
    <row r="16" spans="2:15" ht="15" customHeight="1" x14ac:dyDescent="0.2">
      <c r="B16" s="93" t="s">
        <v>103</v>
      </c>
      <c r="C16" s="93" t="s">
        <v>151</v>
      </c>
      <c r="E16" s="93">
        <v>22</v>
      </c>
      <c r="F16" s="93">
        <v>1</v>
      </c>
      <c r="G16" s="93">
        <v>60</v>
      </c>
      <c r="H16" s="93">
        <v>30</v>
      </c>
      <c r="I16" s="93">
        <v>20</v>
      </c>
      <c r="J16" s="93">
        <v>25</v>
      </c>
      <c r="L16" s="96" t="e">
        <f>IF(C16="增幅",(人物卡!$G$8*(1+武器列表!E16*0.01)-人物卡!$G$8)/(人物卡!$G$7-((-(((人物卡!$B$31+武器列表!J16)/人物卡!$D$31)^2)+1)*人物卡!$G$7)),IF(C16="火力",(((E16*IF(H16=0,1,H16))/(I16+IF(H16=0,1,H16)*F16))*20-(人物卡!$G$8))/(人物卡!$G$7-((-(((人物卡!$B$31+武器列表!J16)/人物卡!$D$31)^2)+1)*人物卡!$G$7)),""))</f>
        <v>#DIV/0!</v>
      </c>
      <c r="M16" s="96">
        <f>IF(B16="","",IF(C16="增幅",($M$4*(1+武器列表!E16*0.01)/$M$4),IF(OR(C16="火力",C16=""),((E16*IF(H16=0,1,H16))/(I16+IF(H16=0,1,H16)*F16))/$M$4,"")))</f>
        <v>1.4410480349344976</v>
      </c>
      <c r="N16" s="126" t="str">
        <f t="shared" si="0"/>
        <v>.setupWP 名称:O’lover 冲锋枪,类型:火力,增幅属性:,伤害:22,前摇:1,射程:60,载弹量:30,装填时间:20,负重:25,备注:</v>
      </c>
    </row>
    <row r="17" spans="2:14" ht="15" customHeight="1" x14ac:dyDescent="0.2">
      <c r="B17" s="93" t="s">
        <v>104</v>
      </c>
      <c r="C17" s="93" t="s">
        <v>151</v>
      </c>
      <c r="E17" s="93">
        <v>35</v>
      </c>
      <c r="F17" s="93">
        <v>1</v>
      </c>
      <c r="G17" s="93">
        <v>120</v>
      </c>
      <c r="H17" s="93">
        <v>20</v>
      </c>
      <c r="I17" s="93">
        <v>35</v>
      </c>
      <c r="J17" s="93">
        <v>35</v>
      </c>
      <c r="L17" s="96" t="e">
        <f>IF(C17="增幅",(人物卡!$G$8*(1+武器列表!E17*0.01)-人物卡!$G$8)/(人物卡!$G$7-((-(((人物卡!$B$31+武器列表!J17)/人物卡!$D$31)^2)+1)*人物卡!$G$7)),IF(C17="火力",(((E17*IF(H17=0,1,H17))/(I17+IF(H17=0,1,H17)*F17))*20-(人物卡!$G$8))/(人物卡!$G$7-((-(((人物卡!$B$31+武器列表!J17)/人物卡!$D$31)^2)+1)*人物卡!$G$7)),""))</f>
        <v>#DIV/0!</v>
      </c>
      <c r="M17" s="96">
        <f>IF(B17="","",IF(C17="增幅",($M$4*(1+武器列表!E17*0.01)/$M$4),IF(OR(C17="火力",C17=""),((E17*IF(H17=0,1,H17))/(I17+IF(H17=0,1,H17)*F17))/$M$4,"")))</f>
        <v>1.3894402540690749</v>
      </c>
      <c r="N17" s="126" t="str">
        <f t="shared" si="0"/>
        <v>.setupWP 名称:Stud 10 自动步枪,类型:火力,增幅属性:,伤害:35,前摇:1,射程:120,载弹量:20,装填时间:35,负重:35,备注:</v>
      </c>
    </row>
    <row r="18" spans="2:14" ht="15" customHeight="1" x14ac:dyDescent="0.2">
      <c r="B18" s="93" t="s">
        <v>105</v>
      </c>
      <c r="C18" s="93" t="s">
        <v>151</v>
      </c>
      <c r="E18" s="93">
        <v>20</v>
      </c>
      <c r="F18" s="93">
        <v>1</v>
      </c>
      <c r="G18" s="93">
        <v>80</v>
      </c>
      <c r="H18" s="93">
        <v>100</v>
      </c>
      <c r="I18" s="93">
        <v>30</v>
      </c>
      <c r="J18" s="93">
        <v>120</v>
      </c>
      <c r="L18" s="96" t="e">
        <f>IF(C18="增幅",(人物卡!$G$8*(1+武器列表!E18*0.01)-人物卡!$G$8)/(人物卡!$G$7-((-(((人物卡!$B$31+武器列表!J18)/人物卡!$D$31)^2)+1)*人物卡!$G$7)),IF(C18="火力",(((E18*IF(H18=0,1,H18))/(I18+IF(H18=0,1,H18)*F18))*20-(人物卡!$G$8))/(人物卡!$G$7-((-(((人物卡!$B$31+武器列表!J18)/人物卡!$D$31)^2)+1)*人物卡!$G$7)),""))</f>
        <v>#DIV/0!</v>
      </c>
      <c r="M18" s="96">
        <f>IF(B18="","",IF(C18="增幅",($M$4*(1+武器列表!E18*0.01)/$M$4),IF(OR(C18="火力",C18=""),((E18*IF(H18=0,1,H18))/(I18+IF(H18=0,1,H18)*F18))/$M$4,"")))</f>
        <v>1.6795431642593215</v>
      </c>
      <c r="N18" s="126" t="str">
        <f t="shared" si="0"/>
        <v>.setupWP 名称:莫比乌斯轻机枪,类型:火力,增幅属性:,伤害:20,前摇:1,射程:80,载弹量:100,装填时间:30,负重:120,备注:</v>
      </c>
    </row>
    <row r="19" spans="2:14" ht="15" customHeight="1" x14ac:dyDescent="0.2">
      <c r="L19" s="96" t="str">
        <f>IF(C19="增幅",(人物卡!$G$8*(1+武器列表!E19*0.01)-人物卡!$G$8)/(人物卡!$G$7-((-(((人物卡!$B$31+武器列表!J19)/人物卡!$D$31)^2)+1)*人物卡!$G$7)),IF(C19="火力",(((E19*IF(H19=0,1,H19))/(I19+IF(H19=0,1,H19)*F19))*20-(人物卡!$G$8))/(人物卡!$G$7-((-(((人物卡!$B$31+武器列表!J19)/人物卡!$D$31)^2)+1)*人物卡!$G$7)),""))</f>
        <v/>
      </c>
      <c r="M19" s="96" t="str">
        <f>IF(B19="","",IF(C19="增幅",($M$4*(1+武器列表!E19*0.01)/$M$4),IF(OR(C19="火力",C19=""),((E19*IF(H19=0,1,H19))/(I19+IF(H19=0,1,H19)*F19))/$M$4,"")))</f>
        <v/>
      </c>
      <c r="N19" s="126" t="str">
        <f t="shared" si="0"/>
        <v/>
      </c>
    </row>
    <row r="20" spans="2:14" ht="15" customHeight="1" x14ac:dyDescent="0.2">
      <c r="B20" s="93" t="s">
        <v>113</v>
      </c>
      <c r="C20" s="93" t="s">
        <v>151</v>
      </c>
      <c r="E20" s="93">
        <v>100</v>
      </c>
      <c r="F20" s="93">
        <v>5</v>
      </c>
      <c r="G20" s="93">
        <v>30</v>
      </c>
      <c r="H20" s="93">
        <v>6</v>
      </c>
      <c r="I20" s="93">
        <v>10</v>
      </c>
      <c r="J20" s="93">
        <v>30</v>
      </c>
      <c r="L20" s="96" t="e">
        <f>IF(C20="增幅",(人物卡!$G$8*(1+武器列表!E20*0.01)-人物卡!$G$8)/(人物卡!$G$7-((-(((人物卡!$B$31+武器列表!J20)/人物卡!$D$31)^2)+1)*人物卡!$G$7)),IF(C20="火力",(((E20*IF(H20=0,1,H20))/(I20+IF(H20=0,1,H20)*F20))*20-(人物卡!$G$8))/(人物卡!$G$7-((-(((人物卡!$B$31+武器列表!J20)/人物卡!$D$31)^2)+1)*人物卡!$G$7)),""))</f>
        <v>#DIV/0!</v>
      </c>
      <c r="M20" s="96">
        <f>IF(B20="","",IF(C20="增幅",($M$4*(1+武器列表!E20*0.01)/$M$4),IF(OR(C20="火力",C20=""),((E20*IF(H20=0,1,H20))/(I20+IF(H20=0,1,H20)*F20))/$M$4,"")))</f>
        <v>1.6375545851528384</v>
      </c>
      <c r="N20" s="126" t="str">
        <f t="shared" si="0"/>
        <v>.setupWP 名称:“小医生”左轮手枪,类型:火力,增幅属性:,伤害:100,前摇:5,射程:30,载弹量:6,装填时间:10,负重:30,备注:</v>
      </c>
    </row>
    <row r="21" spans="2:14" ht="15" customHeight="1" x14ac:dyDescent="0.2">
      <c r="B21" s="93" t="s">
        <v>114</v>
      </c>
      <c r="C21" s="93" t="s">
        <v>151</v>
      </c>
      <c r="E21" s="93">
        <v>120</v>
      </c>
      <c r="F21" s="93">
        <v>8</v>
      </c>
      <c r="G21" s="93">
        <v>200</v>
      </c>
      <c r="H21" s="93">
        <v>10</v>
      </c>
      <c r="I21" s="93">
        <v>20</v>
      </c>
      <c r="J21" s="93">
        <v>150</v>
      </c>
      <c r="L21" s="96" t="e">
        <f>IF(C21="增幅",(人物卡!$G$8*(1+武器列表!E21*0.01)-人物卡!$G$8)/(人物卡!$G$7-((-(((人物卡!$B$31+武器列表!J21)/人物卡!$D$31)^2)+1)*人物卡!$G$7)),IF(C21="火力",(((E21*IF(H21=0,1,H21))/(I21+IF(H21=0,1,H21)*F21))*20-(人物卡!$G$8))/(人物卡!$G$7-((-(((人物卡!$B$31+武器列表!J21)/人物卡!$D$31)^2)+1)*人物卡!$G$7)),""))</f>
        <v>#DIV/0!</v>
      </c>
      <c r="M21" s="96">
        <f>IF(B21="","",IF(C21="增幅",($M$4*(1+武器列表!E21*0.01)/$M$4),IF(OR(C21="火力",C21=""),((E21*IF(H21=0,1,H21))/(I21+IF(H21=0,1,H21)*F21))/$M$4,"")))</f>
        <v>1.3100436681222707</v>
      </c>
      <c r="N21" s="126" t="str">
        <f t="shared" si="0"/>
        <v>.setupWP 名称:Sailer 狙击步枪,类型:火力,增幅属性:,伤害:120,前摇:8,射程:200,载弹量:10,装填时间:20,负重:150,备注:</v>
      </c>
    </row>
    <row r="22" spans="2:14" ht="15" customHeight="1" x14ac:dyDescent="0.2">
      <c r="B22" s="93" t="s">
        <v>115</v>
      </c>
      <c r="C22" s="93" t="s">
        <v>151</v>
      </c>
      <c r="E22" s="93">
        <v>750</v>
      </c>
      <c r="F22" s="93">
        <v>50</v>
      </c>
      <c r="G22" s="93">
        <v>800</v>
      </c>
      <c r="H22" s="93">
        <v>5</v>
      </c>
      <c r="I22" s="93">
        <v>20</v>
      </c>
      <c r="J22" s="93">
        <v>300</v>
      </c>
      <c r="L22" s="96" t="e">
        <f>IF(C22="增幅",(人物卡!$G$8*(1+武器列表!E22*0.01)-人物卡!$G$8)/(人物卡!$G$7-((-(((人物卡!$B$31+武器列表!J22)/人物卡!$D$31)^2)+1)*人物卡!$G$7)),IF(C22="火力",(((E22*IF(H22=0,1,H22))/(I22+IF(H22=0,1,H22)*F22))*20-(人物卡!$G$8))/(人物卡!$G$7-((-(((人物卡!$B$31+武器列表!J22)/人物卡!$D$31)^2)+1)*人物卡!$G$7)),""))</f>
        <v>#DIV/0!</v>
      </c>
      <c r="M22" s="96">
        <f>IF(B22="","",IF(C22="增幅",($M$4*(1+武器列表!E22*0.01)/$M$4),IF(OR(C22="火力",C22=""),((E22*IF(H22=0,1,H22))/(I22+IF(H22=0,1,H22)*F22))/$M$4,"")))</f>
        <v>1.5162542455118875</v>
      </c>
      <c r="N22" s="126" t="str">
        <f t="shared" si="0"/>
        <v>.setupWP 名称:“影子”反器材重型狙击枪,类型:火力,增幅属性:,伤害:750,前摇:50,射程:800,载弹量:5,装填时间:20,负重:300,备注:</v>
      </c>
    </row>
    <row r="23" spans="2:14" ht="15" customHeight="1" x14ac:dyDescent="0.2">
      <c r="B23" s="93" t="s">
        <v>116</v>
      </c>
      <c r="C23" s="93" t="s">
        <v>151</v>
      </c>
      <c r="F23" s="93">
        <v>75</v>
      </c>
      <c r="G23" s="93">
        <v>300</v>
      </c>
      <c r="H23" s="93">
        <v>7</v>
      </c>
      <c r="J23" s="93">
        <v>500</v>
      </c>
      <c r="K23" s="94" t="s">
        <v>131</v>
      </c>
      <c r="L23" s="96" t="e">
        <f>IF(C23="增幅",(人物卡!$G$8*(1+武器列表!E23*0.01)-人物卡!$G$8)/(人物卡!$G$7-((-(((人物卡!$B$31+武器列表!J23)/人物卡!$D$31)^2)+1)*人物卡!$G$7)),IF(C23="火力",(((E23*IF(H23=0,1,H23))/(I23+IF(H23=0,1,H23)*F23))*20-(人物卡!$G$8))/(人物卡!$G$7-((-(((人物卡!$B$31+武器列表!J23)/人物卡!$D$31)^2)+1)*人物卡!$G$7)),""))</f>
        <v>#DIV/0!</v>
      </c>
      <c r="M23" s="96">
        <f>IF(B23="","",IF(C23="增幅",($M$4*(1+武器列表!E23*0.01)/$M$4),IF(OR(C23="火力",C23=""),((E23*IF(H23=0,1,H23))/(I23+IF(H23=0,1,H23)*F23))/$M$4,"")))</f>
        <v>0</v>
      </c>
      <c r="N23" s="126" t="str">
        <f t="shared" si="0"/>
        <v>.setupWP 名称:棉花糖反器材重型狙击枪,类型:火力,增幅属性:,伤害:,前摇:75,射程:300,载弹量:7,装填时间:,负重:500,备注:黏着1500</v>
      </c>
    </row>
    <row r="24" spans="2:14" ht="15" customHeight="1" x14ac:dyDescent="0.2">
      <c r="L24" s="96" t="str">
        <f>IF(C24="增幅",(人物卡!$G$8*(1+武器列表!E24*0.01)-人物卡!$G$8)/(人物卡!$G$7-((-(((人物卡!$B$31+武器列表!J24)/人物卡!$D$31)^2)+1)*人物卡!$G$7)),IF(C24="火力",(((E24*IF(H24=0,1,H24))/(I24+IF(H24=0,1,H24)*F24))*20-(人物卡!$G$8))/(人物卡!$G$7-((-(((人物卡!$B$31+武器列表!J24)/人物卡!$D$31)^2)+1)*人物卡!$G$7)),""))</f>
        <v/>
      </c>
      <c r="M24" s="96" t="str">
        <f>IF(B24="","",IF(C24="增幅",($M$4*(1+武器列表!E24*0.01)/$M$4),IF(OR(C24="火力",C24=""),((E24*IF(H24=0,1,H24))/(I24+IF(H24=0,1,H24)*F24))/$M$4,"")))</f>
        <v/>
      </c>
      <c r="N24" s="126" t="str">
        <f t="shared" si="0"/>
        <v/>
      </c>
    </row>
    <row r="25" spans="2:14" ht="15" customHeight="1" x14ac:dyDescent="0.2">
      <c r="B25" s="93" t="s">
        <v>117</v>
      </c>
      <c r="C25" s="93" t="s">
        <v>151</v>
      </c>
      <c r="E25" s="93">
        <v>150</v>
      </c>
      <c r="F25" s="93">
        <v>7</v>
      </c>
      <c r="G25" s="93">
        <v>20</v>
      </c>
      <c r="H25" s="93">
        <v>6</v>
      </c>
      <c r="I25" s="93">
        <v>25</v>
      </c>
      <c r="J25" s="93">
        <v>25</v>
      </c>
      <c r="L25" s="96" t="e">
        <f>IF(C25="增幅",(人物卡!$G$8*(1+武器列表!E25*0.01)-人物卡!$G$8)/(人物卡!$G$7-((-(((人物卡!$B$31+武器列表!J25)/人物卡!$D$31)^2)+1)*人物卡!$G$7)),IF(C25="火力",(((E25*IF(H25=0,1,H25))/(I25+IF(H25=0,1,H25)*F25))*20-(人物卡!$G$8))/(人物卡!$G$7-((-(((人物卡!$B$31+武器列表!J25)/人物卡!$D$31)^2)+1)*人物卡!$G$7)),""))</f>
        <v>#DIV/0!</v>
      </c>
      <c r="M25" s="96">
        <f>IF(B25="","",IF(C25="增幅",($M$4*(1+武器列表!E25*0.01)/$M$4),IF(OR(C25="火力",C25=""),((E25*IF(H25=0,1,H25))/(I25+IF(H25=0,1,H25)*F25))/$M$4,"")))</f>
        <v>1.4664667926741837</v>
      </c>
      <c r="N25" s="126" t="str">
        <f t="shared" si="0"/>
        <v>.setupWP 名称:拳击手杠杆式霰弹枪,类型:火力,增幅属性:,伤害:150,前摇:7,射程:20,载弹量:6,装填时间:25,负重:25,备注:</v>
      </c>
    </row>
    <row r="26" spans="2:14" ht="15" customHeight="1" x14ac:dyDescent="0.2">
      <c r="B26" s="93" t="s">
        <v>118</v>
      </c>
      <c r="C26" s="93" t="s">
        <v>151</v>
      </c>
      <c r="E26" s="93">
        <v>100</v>
      </c>
      <c r="F26" s="93">
        <v>2</v>
      </c>
      <c r="G26" s="93">
        <v>20</v>
      </c>
      <c r="H26" s="93">
        <v>3</v>
      </c>
      <c r="I26" s="93">
        <v>15</v>
      </c>
      <c r="J26" s="93">
        <v>30</v>
      </c>
      <c r="L26" s="96" t="e">
        <f>IF(C26="增幅",(人物卡!$G$8*(1+武器列表!E26*0.01)-人物卡!$G$8)/(人物卡!$G$7-((-(((人物卡!$B$31+武器列表!J26)/人物卡!$D$31)^2)+1)*人物卡!$G$7)),IF(C26="火力",(((E26*IF(H26=0,1,H26))/(I26+IF(H26=0,1,H26)*F26))*20-(人物卡!$G$8))/(人物卡!$G$7-((-(((人物卡!$B$31+武器列表!J26)/人物卡!$D$31)^2)+1)*人物卡!$G$7)),""))</f>
        <v>#DIV/0!</v>
      </c>
      <c r="M26" s="96">
        <f>IF(B26="","",IF(C26="增幅",($M$4*(1+武器列表!E26*0.01)/$M$4),IF(OR(C26="火力",C26=""),((E26*IF(H26=0,1,H26))/(I26+IF(H26=0,1,H26)*F26))/$M$4,"")))</f>
        <v>1.5595757953836558</v>
      </c>
      <c r="N26" s="126" t="str">
        <f t="shared" si="0"/>
        <v>.setupWP 名称:“手炮”,类型:火力,增幅属性:,伤害:100,前摇:2,射程:20,载弹量:3,装填时间:15,负重:30,备注:</v>
      </c>
    </row>
    <row r="27" spans="2:14" ht="15" customHeight="1" x14ac:dyDescent="0.2">
      <c r="B27" s="93" t="s">
        <v>119</v>
      </c>
      <c r="C27" s="93" t="s">
        <v>151</v>
      </c>
      <c r="E27" s="93">
        <v>75</v>
      </c>
      <c r="F27" s="93">
        <v>2</v>
      </c>
      <c r="G27" s="93">
        <v>40</v>
      </c>
      <c r="H27" s="93">
        <v>10</v>
      </c>
      <c r="I27" s="93">
        <v>35</v>
      </c>
      <c r="J27" s="93">
        <v>30</v>
      </c>
      <c r="L27" s="96" t="e">
        <f>IF(C27="增幅",(人物卡!$G$8*(1+武器列表!E27*0.01)-人物卡!$G$8)/(人物卡!$G$7-((-(((人物卡!$B$31+武器列表!J27)/人物卡!$D$31)^2)+1)*人物卡!$G$7)),IF(C27="火力",(((E27*IF(H27=0,1,H27))/(I27+IF(H27=0,1,H27)*F27))*20-(人物卡!$G$8))/(人物卡!$G$7-((-(((人物卡!$B$31+武器列表!J27)/人物卡!$D$31)^2)+1)*人物卡!$G$7)),""))</f>
        <v>#DIV/0!</v>
      </c>
      <c r="M27" s="96">
        <f>IF(B27="","",IF(C27="增幅",($M$4*(1+武器列表!E27*0.01)/$M$4),IF(OR(C27="火力",C27=""),((E27*IF(H27=0,1,H27))/(I27+IF(H27=0,1,H27)*F27))/$M$4,"")))</f>
        <v>1.4886859865025803</v>
      </c>
      <c r="N27" s="126" t="str">
        <f t="shared" si="0"/>
        <v>.setupWP 名称:狂犬霰弹枪,类型:火力,增幅属性:,伤害:75,前摇:2,射程:40,载弹量:10,装填时间:35,负重:30,备注:</v>
      </c>
    </row>
    <row r="28" spans="2:14" ht="15" customHeight="1" x14ac:dyDescent="0.2">
      <c r="L28" s="96" t="str">
        <f>IF(C28="增幅",(人物卡!$G$8*(1+武器列表!E28*0.01)-人物卡!$G$8)/(人物卡!$G$7-((-(((人物卡!$B$31+武器列表!J28)/人物卡!$D$31)^2)+1)*人物卡!$G$7)),IF(C28="火力",(((E28*IF(H28=0,1,H28))/(I28+IF(H28=0,1,H28)*F28))*20-(人物卡!$G$8))/(人物卡!$G$7-((-(((人物卡!$B$31+武器列表!J28)/人物卡!$D$31)^2)+1)*人物卡!$G$7)),""))</f>
        <v/>
      </c>
      <c r="M28" s="96" t="str">
        <f>IF(B28="","",IF(C28="增幅",($M$4*(1+武器列表!E28*0.01)/$M$4),IF(OR(C28="火力",C28=""),((E28*IF(H28=0,1,H28))/(I28+IF(H28=0,1,H28)*F28))/$M$4,"")))</f>
        <v/>
      </c>
      <c r="N28" s="126" t="str">
        <f t="shared" si="0"/>
        <v/>
      </c>
    </row>
    <row r="29" spans="2:14" ht="15" customHeight="1" x14ac:dyDescent="0.2">
      <c r="B29" s="93" t="s">
        <v>120</v>
      </c>
      <c r="E29" s="93">
        <v>120</v>
      </c>
      <c r="F29" s="93">
        <v>5</v>
      </c>
      <c r="G29" s="93">
        <v>20</v>
      </c>
      <c r="J29" s="93">
        <v>10</v>
      </c>
      <c r="K29" s="94" t="s">
        <v>132</v>
      </c>
      <c r="L29" s="96" t="str">
        <f>IF(C29="增幅",(人物卡!$G$8*(1+武器列表!E29*0.01)-人物卡!$G$8)/(人物卡!$G$7-((-(((人物卡!$B$31+武器列表!J29)/人物卡!$D$31)^2)+1)*人物卡!$G$7)),IF(C29="火力",(((E29*IF(H29=0,1,H29))/(I29+IF(H29=0,1,H29)*F29))*20-(人物卡!$G$8))/(人物卡!$G$7-((-(((人物卡!$B$31+武器列表!J29)/人物卡!$D$31)^2)+1)*人物卡!$G$7)),""))</f>
        <v/>
      </c>
      <c r="M29" s="96">
        <f>IF(B29="","",IF(C29="增幅",($M$4*(1+武器列表!E29*0.01)/$M$4),IF(OR(C29="火力",C29=""),((E29*IF(H29=0,1,H29))/(I29+IF(H29=0,1,H29)*F29))/$M$4,"")))</f>
        <v>2.6200873362445414</v>
      </c>
      <c r="N29" s="126" t="str">
        <f t="shared" si="0"/>
        <v>.setupWP 名称:破片手雷,类型:,增幅属性:,伤害:120,前摇:5,射程:20,载弹量:,装填时间:,负重:10,备注:溅射</v>
      </c>
    </row>
    <row r="30" spans="2:14" ht="15" customHeight="1" x14ac:dyDescent="0.2">
      <c r="B30" s="93" t="s">
        <v>121</v>
      </c>
      <c r="E30" s="93">
        <v>100</v>
      </c>
      <c r="F30" s="93">
        <v>5</v>
      </c>
      <c r="G30" s="93">
        <v>20</v>
      </c>
      <c r="J30" s="93">
        <v>10</v>
      </c>
      <c r="K30" s="94" t="s">
        <v>135</v>
      </c>
      <c r="L30" s="96" t="str">
        <f>IF(C30="增幅",(人物卡!$G$8*(1+武器列表!E30*0.01)-人物卡!$G$8)/(人物卡!$G$7-((-(((人物卡!$B$31+武器列表!J30)/人物卡!$D$31)^2)+1)*人物卡!$G$7)),IF(C30="火力",(((E30*IF(H30=0,1,H30))/(I30+IF(H30=0,1,H30)*F30))*20-(人物卡!$G$8))/(人物卡!$G$7-((-(((人物卡!$B$31+武器列表!J30)/人物卡!$D$31)^2)+1)*人物卡!$G$7)),""))</f>
        <v/>
      </c>
      <c r="M30" s="96">
        <f>IF(B30="","",IF(C30="增幅",($M$4*(1+武器列表!E30*0.01)/$M$4),IF(OR(C30="火力",C30=""),((E30*IF(H30=0,1,H30))/(I30+IF(H30=0,1,H30)*F30))/$M$4,"")))</f>
        <v>2.1834061135371177</v>
      </c>
      <c r="N30" s="126" t="str">
        <f t="shared" si="0"/>
        <v>.setupWP 名称:燃烧瓶,类型:,增幅属性:,伤害:100,前摇:5,射程:20,载弹量:,装填时间:,负重:10,备注:燃烧</v>
      </c>
    </row>
    <row r="31" spans="2:14" ht="15" customHeight="1" x14ac:dyDescent="0.2">
      <c r="B31" s="93" t="s">
        <v>122</v>
      </c>
      <c r="F31" s="93">
        <v>5</v>
      </c>
      <c r="G31" s="93">
        <v>20</v>
      </c>
      <c r="J31" s="93">
        <v>10</v>
      </c>
      <c r="K31" s="94" t="s">
        <v>134</v>
      </c>
      <c r="L31" s="96" t="str">
        <f>IF(C31="增幅",(人物卡!$G$8*(1+武器列表!E31*0.01)-人物卡!$G$8)/(人物卡!$G$7-((-(((人物卡!$B$31+武器列表!J31)/人物卡!$D$31)^2)+1)*人物卡!$G$7)),IF(C31="火力",(((E31*IF(H31=0,1,H31))/(I31+IF(H31=0,1,H31)*F31))*20-(人物卡!$G$8))/(人物卡!$G$7-((-(((人物卡!$B$31+武器列表!J31)/人物卡!$D$31)^2)+1)*人物卡!$G$7)),""))</f>
        <v/>
      </c>
      <c r="M31" s="96">
        <f>IF(B31="","",IF(C31="增幅",($M$4*(1+武器列表!E31*0.01)/$M$4),IF(OR(C31="火力",C31=""),((E31*IF(H31=0,1,H31))/(I31+IF(H31=0,1,H31)*F31))/$M$4,"")))</f>
        <v>0</v>
      </c>
      <c r="N31" s="126" t="str">
        <f t="shared" si="0"/>
        <v>.setupWP 名称:EMP手雷,类型:,增幅属性:,伤害:,前摇:5,射程:20,载弹量:,装填时间:,负重:10,备注:电子停运500</v>
      </c>
    </row>
    <row r="32" spans="2:14" ht="15" customHeight="1" x14ac:dyDescent="0.2">
      <c r="B32" s="93" t="s">
        <v>123</v>
      </c>
      <c r="E32" s="93">
        <v>300</v>
      </c>
      <c r="G32" s="93">
        <v>20</v>
      </c>
      <c r="I32" s="93">
        <v>20</v>
      </c>
      <c r="J32" s="93">
        <v>40</v>
      </c>
      <c r="K32" s="94" t="s">
        <v>132</v>
      </c>
      <c r="L32" s="96" t="str">
        <f>IF(C32="增幅",(人物卡!$G$8*(1+武器列表!E32*0.01)-人物卡!$G$8)/(人物卡!$G$7-((-(((人物卡!$B$31+武器列表!J32)/人物卡!$D$31)^2)+1)*人物卡!$G$7)),IF(C32="火力",(((E32*IF(H32=0,1,H32))/(I32+IF(H32=0,1,H32)*F32))*20-(人物卡!$G$8))/(人物卡!$G$7-((-(((人物卡!$B$31+武器列表!J32)/人物卡!$D$31)^2)+1)*人物卡!$G$7)),""))</f>
        <v/>
      </c>
      <c r="M32" s="96">
        <f>IF(B32="","",IF(C32="增幅",($M$4*(1+武器列表!E32*0.01)/$M$4),IF(OR(C32="火力",C32=""),((E32*IF(H32=0,1,H32))/(I32+IF(H32=0,1,H32)*F32))/$M$4,"")))</f>
        <v>1.6375545851528384</v>
      </c>
      <c r="N32" s="126" t="str">
        <f t="shared" si="0"/>
        <v>.setupWP 名称:步兵地雷,类型:,增幅属性:,伤害:300,前摇:,射程:20,载弹量:,装填时间:20,负重:40,备注:溅射</v>
      </c>
    </row>
    <row r="33" spans="2:14" ht="15" customHeight="1" x14ac:dyDescent="0.2">
      <c r="B33" s="93" t="s">
        <v>124</v>
      </c>
      <c r="G33" s="93">
        <v>15</v>
      </c>
      <c r="I33" s="93">
        <v>20</v>
      </c>
      <c r="J33" s="93">
        <v>40</v>
      </c>
      <c r="K33" s="94" t="s">
        <v>133</v>
      </c>
      <c r="L33" s="96" t="str">
        <f>IF(C33="增幅",(人物卡!$G$8*(1+武器列表!E33*0.01)-人物卡!$G$8)/(人物卡!$G$7-((-(((人物卡!$B$31+武器列表!J33)/人物卡!$D$31)^2)+1)*人物卡!$G$7)),IF(C33="火力",(((E33*IF(H33=0,1,H33))/(I33+IF(H33=0,1,H33)*F33))*20-(人物卡!$G$8))/(人物卡!$G$7-((-(((人物卡!$B$31+武器列表!J33)/人物卡!$D$31)^2)+1)*人物卡!$G$7)),""))</f>
        <v/>
      </c>
      <c r="M33" s="96">
        <f>IF(B33="","",IF(C33="增幅",($M$4*(1+武器列表!E33*0.01)/$M$4),IF(OR(C33="火力",C33=""),((E33*IF(H33=0,1,H33))/(I33+IF(H33=0,1,H33)*F33))/$M$4,"")))</f>
        <v>0</v>
      </c>
      <c r="N33" s="126" t="str">
        <f t="shared" si="0"/>
        <v>.setupWP 名称:EMP地雷,类型:,增幅属性:,伤害:,前摇:,射程:15,载弹量:,装填时间:20,负重:40,备注:电子停运2000</v>
      </c>
    </row>
    <row r="34" spans="2:14" ht="15" customHeight="1" x14ac:dyDescent="0.2">
      <c r="B34" s="93" t="s">
        <v>125</v>
      </c>
      <c r="G34" s="93">
        <v>20</v>
      </c>
      <c r="I34" s="93">
        <v>30</v>
      </c>
      <c r="J34" s="93">
        <v>40</v>
      </c>
      <c r="K34" s="94" t="s">
        <v>131</v>
      </c>
      <c r="L34" s="96" t="str">
        <f>IF(C34="增幅",(人物卡!$G$8*(1+武器列表!E34*0.01)-人物卡!$G$8)/(人物卡!$G$7-((-(((人物卡!$B$31+武器列表!J34)/人物卡!$D$31)^2)+1)*人物卡!$G$7)),IF(C34="火力",(((E34*IF(H34=0,1,H34))/(I34+IF(H34=0,1,H34)*F34))*20-(人物卡!$G$8))/(人物卡!$G$7-((-(((人物卡!$B$31+武器列表!J34)/人物卡!$D$31)^2)+1)*人物卡!$G$7)),""))</f>
        <v/>
      </c>
      <c r="M34" s="96">
        <f>IF(B34="","",IF(C34="增幅",($M$4*(1+武器列表!E34*0.01)/$M$4),IF(OR(C34="火力",C34=""),((E34*IF(H34=0,1,H34))/(I34+IF(H34=0,1,H34)*F34))/$M$4,"")))</f>
        <v>0</v>
      </c>
      <c r="N34" s="126" t="str">
        <f t="shared" si="0"/>
        <v>.setupWP 名称:棉花糖黏着地雷,类型:,增幅属性:,伤害:,前摇:,射程:20,载弹量:,装填时间:30,负重:40,备注:黏着1500</v>
      </c>
    </row>
    <row r="35" spans="2:14" ht="15" customHeight="1" x14ac:dyDescent="0.2">
      <c r="B35" s="93" t="s">
        <v>126</v>
      </c>
      <c r="E35" s="93">
        <v>1500</v>
      </c>
      <c r="G35" s="93">
        <v>50</v>
      </c>
      <c r="I35" s="93">
        <v>60</v>
      </c>
      <c r="J35" s="93">
        <v>100</v>
      </c>
      <c r="K35" s="94" t="s">
        <v>132</v>
      </c>
      <c r="L35" s="96" t="str">
        <f>IF(C35="增幅",(人物卡!$G$8*(1+武器列表!E35*0.01)-人物卡!$G$8)/(人物卡!$G$7-((-(((人物卡!$B$31+武器列表!J35)/人物卡!$D$31)^2)+1)*人物卡!$G$7)),IF(C35="火力",(((E35*IF(H35=0,1,H35))/(I35+IF(H35=0,1,H35)*F35))*20-(人物卡!$G$8))/(人物卡!$G$7-((-(((人物卡!$B$31+武器列表!J35)/人物卡!$D$31)^2)+1)*人物卡!$G$7)),""))</f>
        <v/>
      </c>
      <c r="M35" s="96">
        <f>IF(B35="","",IF(C35="增幅",($M$4*(1+武器列表!E35*0.01)/$M$4),IF(OR(C35="火力",C35=""),((E35*IF(H35=0,1,H35))/(I35+IF(H35=0,1,H35)*F35))/$M$4,"")))</f>
        <v>2.7292576419213974</v>
      </c>
      <c r="N35" s="126" t="str">
        <f t="shared" si="0"/>
        <v>.setupWP 名称:反坦克地雷,类型:,增幅属性:,伤害:1500,前摇:,射程:50,载弹量:,装填时间:60,负重:100,备注:溅射</v>
      </c>
    </row>
    <row r="36" spans="2:14" ht="15" customHeight="1" x14ac:dyDescent="0.2">
      <c r="B36" s="93" t="s">
        <v>127</v>
      </c>
      <c r="C36" s="93" t="s">
        <v>151</v>
      </c>
      <c r="E36" s="93">
        <v>600</v>
      </c>
      <c r="G36" s="93">
        <v>400</v>
      </c>
      <c r="H36" s="93">
        <v>1</v>
      </c>
      <c r="I36" s="93">
        <v>30</v>
      </c>
      <c r="J36" s="93">
        <v>400</v>
      </c>
      <c r="K36" s="94" t="s">
        <v>132</v>
      </c>
      <c r="L36" s="96" t="e">
        <f>IF(C36="增幅",(人物卡!$G$8*(1+武器列表!E36*0.01)-人物卡!$G$8)/(人物卡!$G$7-((-(((人物卡!$B$31+武器列表!J36)/人物卡!$D$31)^2)+1)*人物卡!$G$7)),IF(C36="火力",(((E36*IF(H36=0,1,H36))/(I36+IF(H36=0,1,H36)*F36))*20-(人物卡!$G$8))/(人物卡!$G$7-((-(((人物卡!$B$31+武器列表!J36)/人物卡!$D$31)^2)+1)*人物卡!$G$7)),""))</f>
        <v>#DIV/0!</v>
      </c>
      <c r="M36" s="96">
        <f>IF(B36="","",IF(C36="增幅",($M$4*(1+武器列表!E36*0.01)/$M$4),IF(OR(C36="火力",C36=""),((E36*IF(H36=0,1,H36))/(I36+IF(H36=0,1,H36)*F36))/$M$4,"")))</f>
        <v>2.1834061135371177</v>
      </c>
      <c r="N36" s="126" t="str">
        <f t="shared" si="0"/>
        <v>.setupWP 名称:“和平鸽”卫星/激光制导火箭,类型:火力,增幅属性:,伤害:600,前摇:,射程:400,载弹量:1,装填时间:30,负重:400,备注:溅射</v>
      </c>
    </row>
    <row r="37" spans="2:14" ht="15" customHeight="1" x14ac:dyDescent="0.2">
      <c r="B37" s="93" t="s">
        <v>128</v>
      </c>
      <c r="C37" s="93" t="s">
        <v>151</v>
      </c>
      <c r="E37" s="93">
        <v>3000</v>
      </c>
      <c r="G37" s="93">
        <v>12000</v>
      </c>
      <c r="H37" s="93">
        <v>1</v>
      </c>
      <c r="I37" s="93">
        <v>120</v>
      </c>
      <c r="K37" s="94" t="s">
        <v>132</v>
      </c>
      <c r="L37" s="96" t="e">
        <f>IF(C37="增幅",(人物卡!$G$8*(1+武器列表!E37*0.01)-人物卡!$G$8)/(人物卡!$G$7-((-(((人物卡!$B$31+武器列表!J37)/人物卡!$D$31)^2)+1)*人物卡!$G$7)),IF(C37="火力",(((E37*IF(H37=0,1,H37))/(I37+IF(H37=0,1,H37)*F37))*20-(人物卡!$G$8))/(人物卡!$G$7-((-(((人物卡!$B$31+武器列表!J37)/人物卡!$D$31)^2)+1)*人物卡!$G$7)),""))</f>
        <v>#DIV/0!</v>
      </c>
      <c r="M37" s="96">
        <f>IF(B37="","",IF(C37="增幅",($M$4*(1+武器列表!E37*0.01)/$M$4),IF(OR(C37="火力",C37=""),((E37*IF(H37=0,1,H37))/(I37+IF(H37=0,1,H37)*F37))/$M$4,"")))</f>
        <v>2.7292576419213974</v>
      </c>
      <c r="N37" s="126" t="str">
        <f t="shared" si="0"/>
        <v>.setupWP 名称:130mm舰炮,类型:火力,增幅属性:,伤害:3000,前摇:,射程:12000,载弹量:1,装填时间:120,负重:,备注:溅射</v>
      </c>
    </row>
    <row r="38" spans="2:14" ht="15" customHeight="1" x14ac:dyDescent="0.2">
      <c r="B38" s="93" t="s">
        <v>129</v>
      </c>
      <c r="E38" s="93">
        <v>5000</v>
      </c>
      <c r="F38" s="93">
        <v>800</v>
      </c>
      <c r="G38" s="93">
        <v>8000</v>
      </c>
      <c r="L38" s="96" t="str">
        <f>IF(C38="增幅",(人物卡!$G$8*(1+武器列表!E38*0.01)-人物卡!$G$8)/(人物卡!$G$7-((-(((人物卡!$B$31+武器列表!J38)/人物卡!$D$31)^2)+1)*人物卡!$G$7)),IF(C38="火力",(((E38*IF(H38=0,1,H38))/(I38+IF(H38=0,1,H38)*F38))*20-(人物卡!$G$8))/(人物卡!$G$7-((-(((人物卡!$B$31+武器列表!J38)/人物卡!$D$31)^2)+1)*人物卡!$G$7)),""))</f>
        <v/>
      </c>
      <c r="M38" s="96">
        <f>IF(B38="","",IF(C38="增幅",($M$4*(1+武器列表!E38*0.01)/$M$4),IF(OR(C38="火力",C38=""),((E38*IF(H38=0,1,H38))/(I38+IF(H38=0,1,H38)*F38))/$M$4,"")))</f>
        <v>0.68231441048034935</v>
      </c>
      <c r="N38" s="126" t="str">
        <f t="shared" si="0"/>
        <v>.setupWP 名称:“小鱼儿”重型陆上鱼雷,类型:,增幅属性:,伤害:5000,前摇:800,射程:8000,载弹量:,装填时间:,负重:,备注:</v>
      </c>
    </row>
    <row r="39" spans="2:14" ht="15" customHeight="1" x14ac:dyDescent="0.2">
      <c r="B39" s="93" t="s">
        <v>130</v>
      </c>
      <c r="C39" s="93" t="s">
        <v>151</v>
      </c>
      <c r="E39" s="93">
        <v>5</v>
      </c>
      <c r="F39" s="93">
        <v>1</v>
      </c>
      <c r="G39" s="93">
        <v>20</v>
      </c>
      <c r="L39" s="96" t="e">
        <f>IF(C39="增幅",(人物卡!$G$8*(1+武器列表!E39*0.01)-人物卡!$G$8)/(人物卡!$G$7-((-(((人物卡!$B$31+武器列表!J39)/人物卡!$D$31)^2)+1)*人物卡!$G$7)),IF(C39="火力",(((E39*IF(H39=0,1,H39))/(I39+IF(H39=0,1,H39)*F39))*20-(人物卡!$G$8))/(人物卡!$G$7-((-(((人物卡!$B$31+武器列表!J39)/人物卡!$D$31)^2)+1)*人物卡!$G$7)),""))</f>
        <v>#DIV/0!</v>
      </c>
      <c r="M39" s="96">
        <f>IF(B39="","",IF(C39="增幅",($M$4*(1+武器列表!E39*0.01)/$M$4),IF(OR(C39="火力",C39=""),((E39*IF(H39=0,1,H39))/(I39+IF(H39=0,1,H39)*F39))/$M$4,"")))</f>
        <v>0.54585152838427942</v>
      </c>
      <c r="N39" s="126" t="str">
        <f t="shared" si="0"/>
        <v>.setupWP 名称:高压水枪,类型:火力,增幅属性:,伤害:5,前摇:1,射程:20,载弹量:,装填时间:,负重:,备注:</v>
      </c>
    </row>
    <row r="40" spans="2:14" ht="15" customHeight="1" x14ac:dyDescent="0.2">
      <c r="L40" s="96" t="str">
        <f>IF(C40="增幅",(人物卡!$G$8*(1+武器列表!E40*0.01)-人物卡!$G$8)/(人物卡!$G$7-((-(((人物卡!$B$31+武器列表!J40)/人物卡!$D$31)^2)+1)*人物卡!$G$7)),IF(C40="火力",(((E40*IF(H40=0,1,H40))/(I40+IF(H40=0,1,H40)*F40))*20-(人物卡!$G$8))/(人物卡!$G$7-((-(((人物卡!$B$31+武器列表!J40)/人物卡!$D$31)^2)+1)*人物卡!$G$7)),""))</f>
        <v/>
      </c>
      <c r="M40" s="96" t="str">
        <f>IF(B40="","",IF(C40="增幅",($M$4*(1+武器列表!E40*0.01)/$M$4),IF(OR(C40="火力",C40=""),((E40*IF(H40=0,1,H40))/(I40+IF(H40=0,1,H40)*F40))/$M$4,"")))</f>
        <v/>
      </c>
      <c r="N40" s="126" t="str">
        <f t="shared" si="0"/>
        <v/>
      </c>
    </row>
    <row r="41" spans="2:14" ht="15" customHeight="1" x14ac:dyDescent="0.2">
      <c r="L41" s="96" t="str">
        <f>IF(C41="增幅",(人物卡!$G$8*(1+武器列表!E41*0.01)-人物卡!$G$8)/(人物卡!$G$7-((-(((人物卡!$B$31+武器列表!J41)/人物卡!$D$31)^2)+1)*人物卡!$G$7)),IF(C41="火力",(((E41*IF(H41=0,1,H41))/(I41+IF(H41=0,1,H41)*F41))*20-(人物卡!$G$8))/(人物卡!$G$7-((-(((人物卡!$B$31+武器列表!J41)/人物卡!$D$31)^2)+1)*人物卡!$G$7)),""))</f>
        <v/>
      </c>
      <c r="M41" s="96" t="str">
        <f>IF(B41="","",IF(C41="增幅",($M$4*(1+武器列表!E41*0.01)/$M$4),IF(OR(C41="火力",C41=""),((E41*IF(H41=0,1,H41))/(I41+IF(H41=0,1,H41)*F41))/$M$4,"")))</f>
        <v/>
      </c>
      <c r="N41" s="126" t="str">
        <f t="shared" si="0"/>
        <v/>
      </c>
    </row>
    <row r="42" spans="2:14" ht="15" customHeight="1" x14ac:dyDescent="0.2">
      <c r="L42" s="96" t="str">
        <f>IF(C42="增幅",(人物卡!$G$8*(1+武器列表!E42*0.01)-人物卡!$G$8)/(人物卡!$G$7-((-(((人物卡!$B$31+武器列表!J42)/人物卡!$D$31)^2)+1)*人物卡!$G$7)),IF(C42="火力",(((E42*IF(H42=0,1,H42))/(I42+IF(H42=0,1,H42)*F42))*20-(人物卡!$G$8))/(人物卡!$G$7-((-(((人物卡!$B$31+武器列表!J42)/人物卡!$D$31)^2)+1)*人物卡!$G$7)),""))</f>
        <v/>
      </c>
      <c r="M42" s="96" t="str">
        <f>IF(B42="","",IF(C42="增幅",($M$4*(1+武器列表!E42*0.01)/$M$4),IF(OR(C42="火力",C42=""),((E42*IF(H42=0,1,H42))/(I42+IF(H42=0,1,H42)*F42))/$M$4,"")))</f>
        <v/>
      </c>
      <c r="N42" s="126" t="str">
        <f t="shared" si="0"/>
        <v/>
      </c>
    </row>
    <row r="43" spans="2:14" ht="15" customHeight="1" x14ac:dyDescent="0.2">
      <c r="L43" s="96" t="str">
        <f>IF(C43="增幅",(人物卡!$G$8*(1+武器列表!E43*0.01)-人物卡!$G$8)/(人物卡!$G$7-((-(((人物卡!$B$31+武器列表!J43)/人物卡!$D$31)^2)+1)*人物卡!$G$7)),IF(C43="火力",(((E43*IF(H43=0,1,H43))/(I43+IF(H43=0,1,H43)*F43))*20-(人物卡!$G$8))/(人物卡!$G$7-((-(((人物卡!$B$31+武器列表!J43)/人物卡!$D$31)^2)+1)*人物卡!$G$7)),""))</f>
        <v/>
      </c>
      <c r="M43" s="96" t="str">
        <f>IF(B43="","",IF(C43="增幅",($M$4*(1+武器列表!E43*0.01)/$M$4),IF(OR(C43="火力",C43=""),((E43*IF(H43=0,1,H43))/(I43+IF(H43=0,1,H43)*F43))/$M$4,"")))</f>
        <v/>
      </c>
      <c r="N43" s="126" t="str">
        <f t="shared" si="0"/>
        <v/>
      </c>
    </row>
    <row r="44" spans="2:14" ht="15" customHeight="1" x14ac:dyDescent="0.2">
      <c r="L44" s="96" t="str">
        <f>IF(C44="增幅",(人物卡!$G$8*(1+武器列表!E44*0.01)-人物卡!$G$8)/(人物卡!$G$7-((-(((人物卡!$B$31+武器列表!J44)/人物卡!$D$31)^2)+1)*人物卡!$G$7)),IF(C44="火力",(((E44*IF(H44=0,1,H44))/(I44+IF(H44=0,1,H44)*F44))*20-(人物卡!$G$8))/(人物卡!$G$7-((-(((人物卡!$B$31+武器列表!J44)/人物卡!$D$31)^2)+1)*人物卡!$G$7)),""))</f>
        <v/>
      </c>
      <c r="M44" s="96" t="str">
        <f>IF(B44="","",IF(C44="增幅",($M$4*(1+武器列表!E44*0.01)/$M$4),IF(OR(C44="火力",C44=""),((E44*IF(H44=0,1,H44))/(I44+IF(H44=0,1,H44)*F44))/$M$4,"")))</f>
        <v/>
      </c>
      <c r="N44" s="126" t="str">
        <f t="shared" si="0"/>
        <v/>
      </c>
    </row>
    <row r="45" spans="2:14" ht="15" customHeight="1" x14ac:dyDescent="0.2">
      <c r="L45" s="96" t="str">
        <f>IF(C45="增幅",(人物卡!$G$8*(1+武器列表!E45*0.01)-人物卡!$G$8)/(人物卡!$G$7-((-(((人物卡!$B$31+武器列表!J45)/人物卡!$D$31)^2)+1)*人物卡!$G$7)),IF(C45="火力",(((E45*IF(H45=0,1,H45))/(I45+IF(H45=0,1,H45)*F45))*20-(人物卡!$G$8))/(人物卡!$G$7-((-(((人物卡!$B$31+武器列表!J45)/人物卡!$D$31)^2)+1)*人物卡!$G$7)),""))</f>
        <v/>
      </c>
      <c r="M45" s="96" t="str">
        <f>IF(B45="","",IF(C45="增幅",($M$4*(1+武器列表!E45*0.01)/$M$4),IF(OR(C45="火力",C45=""),((E45*IF(H45=0,1,H45))/(I45+IF(H45=0,1,H45)*F45))/$M$4,"")))</f>
        <v/>
      </c>
      <c r="N45" s="126" t="str">
        <f t="shared" si="0"/>
        <v/>
      </c>
    </row>
    <row r="46" spans="2:14" ht="15" customHeight="1" x14ac:dyDescent="0.2">
      <c r="L46" s="96" t="str">
        <f>IF(C46="增幅",(人物卡!$G$8*(1+武器列表!E46*0.01)-人物卡!$G$8)/(人物卡!$G$7-((-(((人物卡!$B$31+武器列表!J46)/人物卡!$D$31)^2)+1)*人物卡!$G$7)),IF(C46="火力",(((E46*IF(H46=0,1,H46))/(I46+IF(H46=0,1,H46)*F46))*20-(人物卡!$G$8))/(人物卡!$G$7-((-(((人物卡!$B$31+武器列表!J46)/人物卡!$D$31)^2)+1)*人物卡!$G$7)),""))</f>
        <v/>
      </c>
      <c r="M46" s="96" t="str">
        <f>IF(B46="","",IF(C46="增幅",($M$4*(1+武器列表!E46*0.01)/$M$4),IF(OR(C46="火力",C46=""),((E46*IF(H46=0,1,H46))/(I46+IF(H46=0,1,H46)*F46))/$M$4,"")))</f>
        <v/>
      </c>
      <c r="N46" s="126" t="str">
        <f t="shared" si="0"/>
        <v/>
      </c>
    </row>
    <row r="47" spans="2:14" ht="15" customHeight="1" x14ac:dyDescent="0.2">
      <c r="L47" s="96" t="str">
        <f>IF(C47="增幅",(人物卡!$G$8*(1+武器列表!E47*0.01)-人物卡!$G$8)/(人物卡!$G$7-((-(((人物卡!$B$31+武器列表!J47)/人物卡!$D$31)^2)+1)*人物卡!$G$7)),IF(C47="火力",(((E47*IF(H47=0,1,H47))/(I47+IF(H47=0,1,H47)*F47))*20-(人物卡!$G$8))/(人物卡!$G$7-((-(((人物卡!$B$31+武器列表!J47)/人物卡!$D$31)^2)+1)*人物卡!$G$7)),""))</f>
        <v/>
      </c>
      <c r="M47" s="96" t="str">
        <f>IF(B47="","",IF(C47="增幅",($M$4*(1+武器列表!E47*0.01)/$M$4),IF(OR(C47="火力",C47=""),((E47*IF(H47=0,1,H47))/(I47+IF(H47=0,1,H47)*F47))/$M$4,"")))</f>
        <v/>
      </c>
      <c r="N47" s="126" t="str">
        <f t="shared" si="0"/>
        <v/>
      </c>
    </row>
    <row r="48" spans="2:14" ht="15" customHeight="1" x14ac:dyDescent="0.2">
      <c r="L48" s="96" t="str">
        <f>IF(C48="增幅",(人物卡!$G$8*(1+武器列表!E48*0.01)-人物卡!$G$8)/(人物卡!$G$7-((-(((人物卡!$B$31+武器列表!J48)/人物卡!$D$31)^2)+1)*人物卡!$G$7)),IF(C48="火力",(((E48*IF(H48=0,1,H48))/(I48+IF(H48=0,1,H48)*F48))*20-(人物卡!$G$8))/(人物卡!$G$7-((-(((人物卡!$B$31+武器列表!J48)/人物卡!$D$31)^2)+1)*人物卡!$G$7)),""))</f>
        <v/>
      </c>
      <c r="M48" s="96" t="str">
        <f>IF(B48="","",IF(C48="增幅",($M$4*(1+武器列表!E48*0.01)/$M$4),IF(OR(C48="火力",C48=""),((E48*IF(H48=0,1,H48))/(I48+IF(H48=0,1,H48)*F48))/$M$4,"")))</f>
        <v/>
      </c>
      <c r="N48" s="126" t="str">
        <f t="shared" si="0"/>
        <v/>
      </c>
    </row>
    <row r="49" spans="12:14" ht="15" customHeight="1" x14ac:dyDescent="0.2">
      <c r="L49" s="96" t="str">
        <f>IF(C49="增幅",(人物卡!$G$8*(1+武器列表!E49*0.01)-人物卡!$G$8)/(人物卡!$G$7-((-(((人物卡!$B$31+武器列表!J49)/人物卡!$D$31)^2)+1)*人物卡!$G$7)),IF(C49="火力",(((E49*IF(H49=0,1,H49))/(I49+IF(H49=0,1,H49)*F49))*20-(人物卡!$G$8))/(人物卡!$G$7-((-(((人物卡!$B$31+武器列表!J49)/人物卡!$D$31)^2)+1)*人物卡!$G$7)),""))</f>
        <v/>
      </c>
      <c r="M49" s="96" t="str">
        <f>IF(B49="","",IF(C49="增幅",($M$4*(1+武器列表!E49*0.01)/$M$4),IF(OR(C49="火力",C49=""),((E49*IF(H49=0,1,H49))/(I49+IF(H49=0,1,H49)*F49))/$M$4,"")))</f>
        <v/>
      </c>
      <c r="N49" s="126" t="str">
        <f t="shared" si="0"/>
        <v/>
      </c>
    </row>
    <row r="50" spans="12:14" ht="15" customHeight="1" x14ac:dyDescent="0.2">
      <c r="L50" s="96" t="str">
        <f>IF(C50="增幅",(人物卡!$G$8*(1+武器列表!E50*0.01)-人物卡!$G$8)/(人物卡!$G$7-((-(((人物卡!$B$31+武器列表!J50)/人物卡!$D$31)^2)+1)*人物卡!$G$7)),IF(C50="火力",(((E50*IF(H50=0,1,H50))/(I50+IF(H50=0,1,H50)*F50))*20-(人物卡!$G$8))/(人物卡!$G$7-((-(((人物卡!$B$31+武器列表!J50)/人物卡!$D$31)^2)+1)*人物卡!$G$7)),""))</f>
        <v/>
      </c>
      <c r="M50" s="96" t="str">
        <f>IF(B50="","",IF(C50="增幅",($M$4*(1+武器列表!E50*0.01)/$M$4),IF(OR(C50="火力",C50=""),((E50*IF(H50=0,1,H50))/(I50+IF(H50=0,1,H50)*F50))/$M$4,"")))</f>
        <v/>
      </c>
      <c r="N50" s="126" t="str">
        <f t="shared" si="0"/>
        <v/>
      </c>
    </row>
    <row r="51" spans="12:14" ht="15" customHeight="1" x14ac:dyDescent="0.2">
      <c r="L51" s="96" t="str">
        <f>IF(C51="增幅",(人物卡!$G$8*(1+武器列表!E51*0.01)-人物卡!$G$8)/(人物卡!$G$7-((-(((人物卡!$B$31+武器列表!J51)/人物卡!$D$31)^2)+1)*人物卡!$G$7)),IF(C51="火力",(((E51*IF(H51=0,1,H51))/(I51+IF(H51=0,1,H51)*F51))*20-(人物卡!$G$8))/(人物卡!$G$7-((-(((人物卡!$B$31+武器列表!J51)/人物卡!$D$31)^2)+1)*人物卡!$G$7)),""))</f>
        <v/>
      </c>
      <c r="M51" s="96" t="str">
        <f>IF(B51="","",IF(C51="增幅",($M$4*(1+武器列表!E51*0.01)/$M$4),IF(OR(C51="火力",C51=""),((E51*IF(H51=0,1,H51))/(I51+IF(H51=0,1,H51)*F51))/$M$4,"")))</f>
        <v/>
      </c>
      <c r="N51" s="126" t="str">
        <f t="shared" si="0"/>
        <v/>
      </c>
    </row>
    <row r="52" spans="12:14" ht="15" customHeight="1" x14ac:dyDescent="0.2">
      <c r="L52" s="96" t="str">
        <f>IF(C52="增幅",(人物卡!$G$8*(1+武器列表!E52*0.01)-人物卡!$G$8)/(人物卡!$G$7-((-(((人物卡!$B$31+武器列表!J52)/人物卡!$D$31)^2)+1)*人物卡!$G$7)),IF(C52="火力",(((E52*IF(H52=0,1,H52))/(I52+IF(H52=0,1,H52)*F52))*20-(人物卡!$G$8))/(人物卡!$G$7-((-(((人物卡!$B$31+武器列表!J52)/人物卡!$D$31)^2)+1)*人物卡!$G$7)),""))</f>
        <v/>
      </c>
      <c r="M52" s="96" t="str">
        <f>IF(B52="","",IF(C52="增幅",($M$4*(1+武器列表!E52*0.01)/$M$4),IF(OR(C52="火力",C52=""),((E52*IF(H52=0,1,H52))/(I52+IF(H52=0,1,H52)*F52))/$M$4,"")))</f>
        <v/>
      </c>
      <c r="N52" s="126" t="str">
        <f t="shared" si="0"/>
        <v/>
      </c>
    </row>
    <row r="53" spans="12:14" ht="15" customHeight="1" x14ac:dyDescent="0.2">
      <c r="L53" s="96" t="str">
        <f>IF(C53="增幅",(人物卡!$G$8*(1+武器列表!E53*0.01)-人物卡!$G$8)/(人物卡!$G$7-((-(((人物卡!$B$31+武器列表!J53)/人物卡!$D$31)^2)+1)*人物卡!$G$7)),IF(C53="火力",(((E53*IF(H53=0,1,H53))/(I53+IF(H53=0,1,H53)*F53))*20-(人物卡!$G$8))/(人物卡!$G$7-((-(((人物卡!$B$31+武器列表!J53)/人物卡!$D$31)^2)+1)*人物卡!$G$7)),""))</f>
        <v/>
      </c>
      <c r="M53" s="96" t="str">
        <f>IF(B53="","",IF(C53="增幅",($M$4*(1+武器列表!E53*0.01)/$M$4),IF(OR(C53="火力",C53=""),((E53*IF(H53=0,1,H53))/(I53+IF(H53=0,1,H53)*F53))/$M$4,"")))</f>
        <v/>
      </c>
      <c r="N53" s="126" t="str">
        <f t="shared" si="0"/>
        <v/>
      </c>
    </row>
    <row r="54" spans="12:14" ht="15" customHeight="1" x14ac:dyDescent="0.2">
      <c r="L54" s="96" t="str">
        <f>IF(C54="增幅",(人物卡!$G$8*(1+武器列表!E54*0.01)-人物卡!$G$8)/(人物卡!$G$7-((-(((人物卡!$B$31+武器列表!J54)/人物卡!$D$31)^2)+1)*人物卡!$G$7)),IF(C54="火力",(((E54*IF(H54=0,1,H54))/(I54+IF(H54=0,1,H54)*F54))*20-(人物卡!$G$8))/(人物卡!$G$7-((-(((人物卡!$B$31+武器列表!J54)/人物卡!$D$31)^2)+1)*人物卡!$G$7)),""))</f>
        <v/>
      </c>
      <c r="M54" s="96" t="str">
        <f>IF(B54="","",IF(C54="增幅",($M$4*(1+武器列表!E54*0.01)/$M$4),IF(OR(C54="火力",C54=""),((E54*IF(H54=0,1,H54))/(I54+IF(H54=0,1,H54)*F54))/$M$4,"")))</f>
        <v/>
      </c>
      <c r="N54" s="126" t="str">
        <f t="shared" si="0"/>
        <v/>
      </c>
    </row>
    <row r="55" spans="12:14" ht="15" customHeight="1" x14ac:dyDescent="0.2">
      <c r="L55" s="96" t="str">
        <f>IF(C55="增幅",(人物卡!$G$8*(1+武器列表!E55*0.01)-人物卡!$G$8)/(人物卡!$G$7-((-(((人物卡!$B$31+武器列表!J55)/人物卡!$D$31)^2)+1)*人物卡!$G$7)),IF(C55="火力",(((E55*IF(H55=0,1,H55))/(I55+IF(H55=0,1,H55)*F55))*20-(人物卡!$G$8))/(人物卡!$G$7-((-(((人物卡!$B$31+武器列表!J55)/人物卡!$D$31)^2)+1)*人物卡!$G$7)),""))</f>
        <v/>
      </c>
      <c r="M55" s="96" t="str">
        <f>IF(B55="","",IF(C55="增幅",($M$4*(1+武器列表!E55*0.01)/$M$4),IF(OR(C55="火力",C55=""),((E55*IF(H55=0,1,H55))/(I55+IF(H55=0,1,H55)*F55))/$M$4,"")))</f>
        <v/>
      </c>
      <c r="N55" s="126" t="str">
        <f t="shared" si="0"/>
        <v/>
      </c>
    </row>
    <row r="56" spans="12:14" ht="15" customHeight="1" x14ac:dyDescent="0.2">
      <c r="L56" s="96" t="str">
        <f>IF(C56="增幅",(人物卡!$G$8*(1+武器列表!E56*0.01)-人物卡!$G$8)/(人物卡!$G$7-((-(((人物卡!$B$31+武器列表!J56)/人物卡!$D$31)^2)+1)*人物卡!$G$7)),IF(C56="火力",(((E56*IF(H56=0,1,H56))/(I56+IF(H56=0,1,H56)*F56))*20-(人物卡!$G$8))/(人物卡!$G$7-((-(((人物卡!$B$31+武器列表!J56)/人物卡!$D$31)^2)+1)*人物卡!$G$7)),""))</f>
        <v/>
      </c>
      <c r="M56" s="96" t="str">
        <f>IF(B56="","",IF(C56="增幅",($M$4*(1+武器列表!E56*0.01)/$M$4),IF(OR(C56="火力",C56=""),((E56*IF(H56=0,1,H56))/(I56+IF(H56=0,1,H56)*F56))/$M$4,"")))</f>
        <v/>
      </c>
      <c r="N56" s="126" t="str">
        <f t="shared" si="0"/>
        <v/>
      </c>
    </row>
    <row r="57" spans="12:14" ht="15" customHeight="1" x14ac:dyDescent="0.2">
      <c r="L57" s="96" t="str">
        <f>IF(C57="增幅",(人物卡!$G$8*(1+武器列表!E57*0.01)-人物卡!$G$8)/(人物卡!$G$7-((-(((人物卡!$B$31+武器列表!J57)/人物卡!$D$31)^2)+1)*人物卡!$G$7)),IF(C57="火力",(((E57*IF(H57=0,1,H57))/(I57+IF(H57=0,1,H57)*F57))*20-(人物卡!$G$8))/(人物卡!$G$7-((-(((人物卡!$B$31+武器列表!J57)/人物卡!$D$31)^2)+1)*人物卡!$G$7)),""))</f>
        <v/>
      </c>
      <c r="M57" s="96" t="str">
        <f>IF(B57="","",IF(C57="增幅",($M$4*(1+武器列表!E57*0.01)/$M$4),IF(OR(C57="火力",C57=""),((E57*IF(H57=0,1,H57))/(I57+IF(H57=0,1,H57)*F57))/$M$4,"")))</f>
        <v/>
      </c>
      <c r="N57" s="126" t="str">
        <f t="shared" si="0"/>
        <v/>
      </c>
    </row>
    <row r="58" spans="12:14" ht="15" customHeight="1" x14ac:dyDescent="0.2">
      <c r="L58" s="96" t="str">
        <f>IF(C58="增幅",(人物卡!$G$8*(1+武器列表!E58*0.01)-人物卡!$G$8)/(人物卡!$G$7-((-(((人物卡!$B$31+武器列表!J58)/人物卡!$D$31)^2)+1)*人物卡!$G$7)),IF(C58="火力",(((E58*IF(H58=0,1,H58))/(I58+IF(H58=0,1,H58)*F58))*20-(人物卡!$G$8))/(人物卡!$G$7-((-(((人物卡!$B$31+武器列表!J58)/人物卡!$D$31)^2)+1)*人物卡!$G$7)),""))</f>
        <v/>
      </c>
      <c r="M58" s="96" t="str">
        <f>IF(B58="","",IF(C58="增幅",($M$4*(1+武器列表!E58*0.01)/$M$4),IF(OR(C58="火力",C58=""),((E58*IF(H58=0,1,H58))/(I58+IF(H58=0,1,H58)*F58))/$M$4,"")))</f>
        <v/>
      </c>
      <c r="N58" s="126" t="str">
        <f t="shared" si="0"/>
        <v/>
      </c>
    </row>
    <row r="59" spans="12:14" ht="15" customHeight="1" x14ac:dyDescent="0.2">
      <c r="L59" s="96" t="str">
        <f>IF(C59="增幅",(人物卡!$G$8*(1+武器列表!E59*0.01)-人物卡!$G$8)/(人物卡!$G$7-((-(((人物卡!$B$31+武器列表!J59)/人物卡!$D$31)^2)+1)*人物卡!$G$7)),IF(C59="火力",(((E59*IF(H59=0,1,H59))/(I59+IF(H59=0,1,H59)*F59))*20-(人物卡!$G$8))/(人物卡!$G$7-((-(((人物卡!$B$31+武器列表!J59)/人物卡!$D$31)^2)+1)*人物卡!$G$7)),""))</f>
        <v/>
      </c>
      <c r="M59" s="96" t="str">
        <f>IF(B59="","",IF(C59="增幅",($M$4*(1+武器列表!E59*0.01)/$M$4),IF(OR(C59="火力",C59=""),((E59*IF(H59=0,1,H59))/(I59+IF(H59=0,1,H59)*F59))/$M$4,"")))</f>
        <v/>
      </c>
      <c r="N59" s="126" t="str">
        <f t="shared" si="0"/>
        <v/>
      </c>
    </row>
    <row r="60" spans="12:14" ht="15" customHeight="1" x14ac:dyDescent="0.2">
      <c r="L60" s="96" t="str">
        <f>IF(C60="增幅",(人物卡!$G$8*(1+武器列表!E60*0.01)-人物卡!$G$8)/(人物卡!$G$7-((-(((人物卡!$B$31+武器列表!J60)/人物卡!$D$31)^2)+1)*人物卡!$G$7)),IF(C60="火力",(((E60*IF(H60=0,1,H60))/(I60+IF(H60=0,1,H60)*F60))*20-(人物卡!$G$8))/(人物卡!$G$7-((-(((人物卡!$B$31+武器列表!J60)/人物卡!$D$31)^2)+1)*人物卡!$G$7)),""))</f>
        <v/>
      </c>
      <c r="M60" s="96" t="str">
        <f>IF(B60="","",IF(C60="增幅",($M$4*(1+武器列表!E60*0.01)/$M$4),IF(OR(C60="火力",C60=""),((E60*IF(H60=0,1,H60))/(I60+IF(H60=0,1,H60)*F60))/$M$4,"")))</f>
        <v/>
      </c>
      <c r="N60" s="126" t="str">
        <f t="shared" si="0"/>
        <v/>
      </c>
    </row>
    <row r="61" spans="12:14" ht="15" customHeight="1" x14ac:dyDescent="0.2">
      <c r="L61" s="96" t="str">
        <f>IF(C61="增幅",(人物卡!$G$8*(1+武器列表!E61*0.01)-人物卡!$G$8)/(人物卡!$G$7-((-(((人物卡!$B$31+武器列表!J61)/人物卡!$D$31)^2)+1)*人物卡!$G$7)),IF(C61="火力",(((E61*IF(H61=0,1,H61))/(I61+IF(H61=0,1,H61)*F61))*20-(人物卡!$G$8))/(人物卡!$G$7-((-(((人物卡!$B$31+武器列表!J61)/人物卡!$D$31)^2)+1)*人物卡!$G$7)),""))</f>
        <v/>
      </c>
      <c r="M61" s="96" t="str">
        <f>IF(B61="","",IF(C61="增幅",($M$4*(1+武器列表!E61*0.01)/$M$4),IF(OR(C61="火力",C61=""),((E61*IF(H61=0,1,H61))/(I61+IF(H61=0,1,H61)*F61))/$M$4,"")))</f>
        <v/>
      </c>
      <c r="N61" s="126" t="str">
        <f t="shared" si="0"/>
        <v/>
      </c>
    </row>
    <row r="62" spans="12:14" ht="15" customHeight="1" x14ac:dyDescent="0.2">
      <c r="L62" s="96" t="str">
        <f>IF(C62="增幅",(人物卡!$G$8*(1+武器列表!E62*0.01)-人物卡!$G$8)/(人物卡!$G$7-((-(((人物卡!$B$31+武器列表!J62)/人物卡!$D$31)^2)+1)*人物卡!$G$7)),IF(C62="火力",(((E62*IF(H62=0,1,H62))/(I62+IF(H62=0,1,H62)*F62))*20-(人物卡!$G$8))/(人物卡!$G$7-((-(((人物卡!$B$31+武器列表!J62)/人物卡!$D$31)^2)+1)*人物卡!$G$7)),""))</f>
        <v/>
      </c>
      <c r="M62" s="96" t="str">
        <f>IF(B62="","",IF(C62="增幅",($M$4*(1+武器列表!E62*0.01)/$M$4),IF(OR(C62="火力",C62=""),((E62*IF(H62=0,1,H62))/(I62+IF(H62=0,1,H62)*F62))/$M$4,"")))</f>
        <v/>
      </c>
      <c r="N62" s="126" t="str">
        <f t="shared" si="0"/>
        <v/>
      </c>
    </row>
    <row r="63" spans="12:14" ht="15" customHeight="1" x14ac:dyDescent="0.2">
      <c r="L63" s="96" t="str">
        <f>IF(C63="增幅",(人物卡!$G$8*(1+武器列表!E63*0.01)-人物卡!$G$8)/(人物卡!$G$7-((-(((人物卡!$B$31+武器列表!J63)/人物卡!$D$31)^2)+1)*人物卡!$G$7)),IF(C63="火力",(((E63*IF(H63=0,1,H63))/(I63+IF(H63=0,1,H63)*F63))*20-(人物卡!$G$8))/(人物卡!$G$7-((-(((人物卡!$B$31+武器列表!J63)/人物卡!$D$31)^2)+1)*人物卡!$G$7)),""))</f>
        <v/>
      </c>
      <c r="M63" s="96" t="str">
        <f>IF(B63="","",IF(C63="增幅",($M$4*(1+武器列表!E63*0.01)/$M$4),IF(OR(C63="火力",C63=""),((E63*IF(H63=0,1,H63))/(I63+IF(H63=0,1,H63)*F63))/$M$4,"")))</f>
        <v/>
      </c>
      <c r="N63" s="126" t="str">
        <f t="shared" si="0"/>
        <v/>
      </c>
    </row>
    <row r="64" spans="12:14" ht="15" customHeight="1" x14ac:dyDescent="0.2">
      <c r="L64" s="96" t="str">
        <f>IF(C64="增幅",(人物卡!$G$8*(1+武器列表!E64*0.01)-人物卡!$G$8)/(人物卡!$G$7-((-(((人物卡!$B$31+武器列表!J64)/人物卡!$D$31)^2)+1)*人物卡!$G$7)),IF(C64="火力",(((E64*IF(H64=0,1,H64))/(I64+IF(H64=0,1,H64)*F64))*20-(人物卡!$G$8))/(人物卡!$G$7-((-(((人物卡!$B$31+武器列表!J64)/人物卡!$D$31)^2)+1)*人物卡!$G$7)),""))</f>
        <v/>
      </c>
      <c r="M64" s="96" t="str">
        <f>IF(B64="","",IF(C64="增幅",($M$4*(1+武器列表!E64*0.01)/$M$4),IF(OR(C64="火力",C64=""),((E64*IF(H64=0,1,H64))/(I64+IF(H64=0,1,H64)*F64))/$M$4,"")))</f>
        <v/>
      </c>
      <c r="N64" s="126" t="str">
        <f t="shared" si="0"/>
        <v/>
      </c>
    </row>
    <row r="65" spans="12:14" ht="15" customHeight="1" x14ac:dyDescent="0.2">
      <c r="L65" s="96" t="str">
        <f>IF(C65="增幅",(人物卡!$G$8*(1+武器列表!E65*0.01)-人物卡!$G$8)/(人物卡!$G$7-((-(((人物卡!$B$31+武器列表!J65)/人物卡!$D$31)^2)+1)*人物卡!$G$7)),IF(C65="火力",(((E65*IF(H65=0,1,H65))/(I65+IF(H65=0,1,H65)*F65))*20-(人物卡!$G$8))/(人物卡!$G$7-((-(((人物卡!$B$31+武器列表!J65)/人物卡!$D$31)^2)+1)*人物卡!$G$7)),""))</f>
        <v/>
      </c>
      <c r="M65" s="96" t="str">
        <f>IF(B65="","",IF(C65="增幅",($M$4*(1+武器列表!E65*0.01)/$M$4),IF(OR(C65="火力",C65=""),((E65*IF(H65=0,1,H65))/(I65+IF(H65=0,1,H65)*F65))/$M$4,"")))</f>
        <v/>
      </c>
      <c r="N65" s="126" t="str">
        <f t="shared" si="0"/>
        <v/>
      </c>
    </row>
    <row r="66" spans="12:14" ht="15" customHeight="1" x14ac:dyDescent="0.2">
      <c r="L66" s="96" t="str">
        <f>IF(C66="增幅",(人物卡!$G$8*(1+武器列表!E66*0.01)-人物卡!$G$8)/(人物卡!$G$7-((-(((人物卡!$B$31+武器列表!J66)/人物卡!$D$31)^2)+1)*人物卡!$G$7)),IF(C66="火力",(((E66*IF(H66=0,1,H66))/(I66+IF(H66=0,1,H66)*F66))*20-(人物卡!$G$8))/(人物卡!$G$7-((-(((人物卡!$B$31+武器列表!J66)/人物卡!$D$31)^2)+1)*人物卡!$G$7)),""))</f>
        <v/>
      </c>
      <c r="M66" s="96" t="str">
        <f>IF(B66="","",IF(C66="增幅",($M$4*(1+武器列表!E66*0.01)/$M$4),IF(OR(C66="火力",C66=""),((E66*IF(H66=0,1,H66))/(I66+IF(H66=0,1,H66)*F66))/$M$4,"")))</f>
        <v/>
      </c>
      <c r="N66" s="126" t="str">
        <f t="shared" si="0"/>
        <v/>
      </c>
    </row>
    <row r="67" spans="12:14" ht="15" customHeight="1" x14ac:dyDescent="0.2">
      <c r="L67" s="96" t="str">
        <f>IF(C67="增幅",(人物卡!$G$8*(1+武器列表!E67*0.01)-人物卡!$G$8)/(人物卡!$G$7-((-(((人物卡!$B$31+武器列表!J67)/人物卡!$D$31)^2)+1)*人物卡!$G$7)),IF(C67="火力",(((E67*IF(H67=0,1,H67))/(I67+IF(H67=0,1,H67)*F67))*20-(人物卡!$G$8))/(人物卡!$G$7-((-(((人物卡!$B$31+武器列表!J67)/人物卡!$D$31)^2)+1)*人物卡!$G$7)),""))</f>
        <v/>
      </c>
      <c r="M67" s="96" t="str">
        <f>IF(B67="","",IF(C67="增幅",($M$4*(1+武器列表!E67*0.01)/$M$4),IF(OR(C67="火力",C67=""),((E67*IF(H67=0,1,H67))/(I67+IF(H67=0,1,H67)*F67))/$M$4,"")))</f>
        <v/>
      </c>
      <c r="N67" s="126" t="str">
        <f t="shared" si="0"/>
        <v/>
      </c>
    </row>
    <row r="68" spans="12:14" ht="15" customHeight="1" x14ac:dyDescent="0.2">
      <c r="L68" s="96" t="str">
        <f>IF(C68="增幅",(人物卡!$G$8*(1+武器列表!E68*0.01)-人物卡!$G$8)/(人物卡!$G$7-((-(((人物卡!$B$31+武器列表!J68)/人物卡!$D$31)^2)+1)*人物卡!$G$7)),IF(C68="火力",(((E68*IF(H68=0,1,H68))/(I68+IF(H68=0,1,H68)*F68))*20-(人物卡!$G$8))/(人物卡!$G$7-((-(((人物卡!$B$31+武器列表!J68)/人物卡!$D$31)^2)+1)*人物卡!$G$7)),""))</f>
        <v/>
      </c>
      <c r="M68" s="96" t="str">
        <f>IF(B68="","",IF(C68="增幅",($M$4*(1+武器列表!E68*0.01)/$M$4),IF(OR(C68="火力",C68=""),((E68*IF(H68=0,1,H68))/(I68+IF(H68=0,1,H68)*F68))/$M$4,"")))</f>
        <v/>
      </c>
      <c r="N68" s="126" t="str">
        <f t="shared" si="0"/>
        <v/>
      </c>
    </row>
    <row r="69" spans="12:14" ht="15" customHeight="1" x14ac:dyDescent="0.2">
      <c r="L69" s="96" t="str">
        <f>IF(C69="增幅",(人物卡!$G$8*(1+武器列表!E69*0.01)-人物卡!$G$8)/(人物卡!$G$7-((-(((人物卡!$B$31+武器列表!J69)/人物卡!$D$31)^2)+1)*人物卡!$G$7)),IF(C69="火力",(((E69*IF(H69=0,1,H69))/(I69+IF(H69=0,1,H69)*F69))*20-(人物卡!$G$8))/(人物卡!$G$7-((-(((人物卡!$B$31+武器列表!J69)/人物卡!$D$31)^2)+1)*人物卡!$G$7)),""))</f>
        <v/>
      </c>
      <c r="M69" s="96" t="str">
        <f>IF(B69="","",IF(C69="增幅",($M$4*(1+武器列表!E69*0.01)/$M$4),IF(OR(C69="火力",C69=""),((E69*IF(H69=0,1,H69))/(I69+IF(H69=0,1,H69)*F69))/$M$4,"")))</f>
        <v/>
      </c>
      <c r="N69" s="126" t="str">
        <f t="shared" si="0"/>
        <v/>
      </c>
    </row>
    <row r="70" spans="12:14" ht="15" customHeight="1" x14ac:dyDescent="0.2">
      <c r="L70" s="96" t="str">
        <f>IF(C70="增幅",(人物卡!$G$8*(1+武器列表!E70*0.01)-人物卡!$G$8)/(人物卡!$G$7-((-(((人物卡!$B$31+武器列表!J70)/人物卡!$D$31)^2)+1)*人物卡!$G$7)),IF(C70="火力",(((E70*IF(H70=0,1,H70))/(I70+IF(H70=0,1,H70)*F70))*20-(人物卡!$G$8))/(人物卡!$G$7-((-(((人物卡!$B$31+武器列表!J70)/人物卡!$D$31)^2)+1)*人物卡!$G$7)),""))</f>
        <v/>
      </c>
      <c r="M70" s="96" t="str">
        <f>IF(B70="","",IF(C70="增幅",($M$4*(1+武器列表!E70*0.01)/$M$4),IF(OR(C70="火力",C70=""),((E70*IF(H70=0,1,H70))/(I70+IF(H70=0,1,H70)*F70))/$M$4,"")))</f>
        <v/>
      </c>
      <c r="N70" s="126" t="str">
        <f t="shared" ref="N70:N133" si="1">IF(B70="", "", _xlfn.TEXTJOIN("", FALSE,".setupWP ",$B$2,$N$4,B70,$O$4, $C$2,$N$4, C70,$O$4, $D$2, $N$4, D70, $O$4,$E$2, $N$4, E70, $O$4, $F$2, $N$4, F70, $O$4, $G$2, $N$4, G70, $O$4,$H$2,$N$4, H70, $O$4, $I$2, $N$4, I70, $O$4, $J$2, $N$4, J70, $O$4, $K$2, $N$4, K70))</f>
        <v/>
      </c>
    </row>
    <row r="71" spans="12:14" ht="15" customHeight="1" x14ac:dyDescent="0.2">
      <c r="L71" s="96" t="str">
        <f>IF(C71="增幅",(人物卡!$G$8*(1+武器列表!E71*0.01)-人物卡!$G$8)/(人物卡!$G$7-((-(((人物卡!$B$31+武器列表!J71)/人物卡!$D$31)^2)+1)*人物卡!$G$7)),IF(C71="火力",(((E71*IF(H71=0,1,H71))/(I71+IF(H71=0,1,H71)*F71))*20-(人物卡!$G$8))/(人物卡!$G$7-((-(((人物卡!$B$31+武器列表!J71)/人物卡!$D$31)^2)+1)*人物卡!$G$7)),""))</f>
        <v/>
      </c>
      <c r="M71" s="96" t="str">
        <f>IF(B71="","",IF(C71="增幅",($M$4*(1+武器列表!E71*0.01)/$M$4),IF(OR(C71="火力",C71=""),((E71*IF(H71=0,1,H71))/(I71+IF(H71=0,1,H71)*F71))/$M$4,"")))</f>
        <v/>
      </c>
      <c r="N71" s="126" t="str">
        <f t="shared" si="1"/>
        <v/>
      </c>
    </row>
    <row r="72" spans="12:14" ht="15" customHeight="1" x14ac:dyDescent="0.2">
      <c r="L72" s="96" t="str">
        <f>IF(C72="增幅",(人物卡!$G$8*(1+武器列表!E72*0.01)-人物卡!$G$8)/(人物卡!$G$7-((-(((人物卡!$B$31+武器列表!J72)/人物卡!$D$31)^2)+1)*人物卡!$G$7)),IF(C72="火力",(((E72*IF(H72=0,1,H72))/(I72+IF(H72=0,1,H72)*F72))*20-(人物卡!$G$8))/(人物卡!$G$7-((-(((人物卡!$B$31+武器列表!J72)/人物卡!$D$31)^2)+1)*人物卡!$G$7)),""))</f>
        <v/>
      </c>
      <c r="M72" s="96" t="str">
        <f>IF(B72="","",IF(C72="增幅",($M$4*(1+武器列表!E72*0.01)/$M$4),IF(OR(C72="火力",C72=""),((E72*IF(H72=0,1,H72))/(I72+IF(H72=0,1,H72)*F72))/$M$4,"")))</f>
        <v/>
      </c>
      <c r="N72" s="126" t="str">
        <f t="shared" si="1"/>
        <v/>
      </c>
    </row>
    <row r="73" spans="12:14" ht="15" customHeight="1" x14ac:dyDescent="0.2">
      <c r="L73" s="96" t="str">
        <f>IF(C73="增幅",(人物卡!$G$8*(1+武器列表!E73*0.01)-人物卡!$G$8)/(人物卡!$G$7-((-(((人物卡!$B$31+武器列表!J73)/人物卡!$D$31)^2)+1)*人物卡!$G$7)),IF(C73="火力",(((E73*IF(H73=0,1,H73))/(I73+IF(H73=0,1,H73)*F73))*20-(人物卡!$G$8))/(人物卡!$G$7-((-(((人物卡!$B$31+武器列表!J73)/人物卡!$D$31)^2)+1)*人物卡!$G$7)),""))</f>
        <v/>
      </c>
      <c r="M73" s="96" t="str">
        <f>IF(B73="","",IF(C73="增幅",($M$4*(1+武器列表!E73*0.01)/$M$4),IF(OR(C73="火力",C73=""),((E73*IF(H73=0,1,H73))/(I73+IF(H73=0,1,H73)*F73))/$M$4,"")))</f>
        <v/>
      </c>
      <c r="N73" s="126" t="str">
        <f t="shared" si="1"/>
        <v/>
      </c>
    </row>
    <row r="74" spans="12:14" ht="15" customHeight="1" x14ac:dyDescent="0.2">
      <c r="L74" s="96" t="str">
        <f>IF(C74="增幅",(人物卡!$G$8*(1+武器列表!E74*0.01)-人物卡!$G$8)/(人物卡!$G$7-((-(((人物卡!$B$31+武器列表!J74)/人物卡!$D$31)^2)+1)*人物卡!$G$7)),IF(C74="火力",(((E74*IF(H74=0,1,H74))/(I74+IF(H74=0,1,H74)*F74))*20-(人物卡!$G$8))/(人物卡!$G$7-((-(((人物卡!$B$31+武器列表!J74)/人物卡!$D$31)^2)+1)*人物卡!$G$7)),""))</f>
        <v/>
      </c>
      <c r="M74" s="96" t="str">
        <f>IF(B74="","",IF(C74="增幅",($M$4*(1+武器列表!E74*0.01)/$M$4),IF(OR(C74="火力",C74=""),((E74*IF(H74=0,1,H74))/(I74+IF(H74=0,1,H74)*F74))/$M$4,"")))</f>
        <v/>
      </c>
      <c r="N74" s="126" t="str">
        <f t="shared" si="1"/>
        <v/>
      </c>
    </row>
    <row r="75" spans="12:14" ht="15" customHeight="1" x14ac:dyDescent="0.2">
      <c r="L75" s="96" t="str">
        <f>IF(C75="增幅",(人物卡!$G$8*(1+武器列表!E75*0.01)-人物卡!$G$8)/(人物卡!$G$7-((-(((人物卡!$B$31+武器列表!J75)/人物卡!$D$31)^2)+1)*人物卡!$G$7)),IF(C75="火力",(((E75*IF(H75=0,1,H75))/(I75+IF(H75=0,1,H75)*F75))*20-(人物卡!$G$8))/(人物卡!$G$7-((-(((人物卡!$B$31+武器列表!J75)/人物卡!$D$31)^2)+1)*人物卡!$G$7)),""))</f>
        <v/>
      </c>
      <c r="M75" s="96" t="str">
        <f>IF(B75="","",IF(C75="增幅",($M$4*(1+武器列表!E75*0.01)/$M$4),IF(OR(C75="火力",C75=""),((E75*IF(H75=0,1,H75))/(I75+IF(H75=0,1,H75)*F75))/$M$4,"")))</f>
        <v/>
      </c>
      <c r="N75" s="126" t="str">
        <f t="shared" si="1"/>
        <v/>
      </c>
    </row>
    <row r="76" spans="12:14" ht="15" customHeight="1" x14ac:dyDescent="0.2">
      <c r="L76" s="96" t="str">
        <f>IF(C76="增幅",(人物卡!$G$8*(1+武器列表!E76*0.01)-人物卡!$G$8)/(人物卡!$G$7-((-(((人物卡!$B$31+武器列表!J76)/人物卡!$D$31)^2)+1)*人物卡!$G$7)),IF(C76="火力",(((E76*IF(H76=0,1,H76))/(I76+IF(H76=0,1,H76)*F76))*20-(人物卡!$G$8))/(人物卡!$G$7-((-(((人物卡!$B$31+武器列表!J76)/人物卡!$D$31)^2)+1)*人物卡!$G$7)),""))</f>
        <v/>
      </c>
      <c r="M76" s="96" t="str">
        <f>IF(B76="","",IF(C76="增幅",($M$4*(1+武器列表!E76*0.01)/$M$4),IF(OR(C76="火力",C76=""),((E76*IF(H76=0,1,H76))/(I76+IF(H76=0,1,H76)*F76))/$M$4,"")))</f>
        <v/>
      </c>
      <c r="N76" s="126" t="str">
        <f t="shared" si="1"/>
        <v/>
      </c>
    </row>
    <row r="77" spans="12:14" ht="15" customHeight="1" x14ac:dyDescent="0.2">
      <c r="L77" s="96" t="str">
        <f>IF(C77="增幅",(人物卡!$G$8*(1+武器列表!E77*0.01)-人物卡!$G$8)/(人物卡!$G$7-((-(((人物卡!$B$31+武器列表!J77)/人物卡!$D$31)^2)+1)*人物卡!$G$7)),IF(C77="火力",(((E77*IF(H77=0,1,H77))/(I77+IF(H77=0,1,H77)*F77))*20-(人物卡!$G$8))/(人物卡!$G$7-((-(((人物卡!$B$31+武器列表!J77)/人物卡!$D$31)^2)+1)*人物卡!$G$7)),""))</f>
        <v/>
      </c>
      <c r="M77" s="96" t="str">
        <f>IF(B77="","",IF(C77="增幅",($M$4*(1+武器列表!E77*0.01)/$M$4),IF(OR(C77="火力",C77=""),((E77*IF(H77=0,1,H77))/(I77+IF(H77=0,1,H77)*F77))/$M$4,"")))</f>
        <v/>
      </c>
      <c r="N77" s="126" t="str">
        <f t="shared" si="1"/>
        <v/>
      </c>
    </row>
    <row r="78" spans="12:14" ht="15" customHeight="1" x14ac:dyDescent="0.2">
      <c r="L78" s="96" t="str">
        <f>IF(C78="增幅",(人物卡!$G$8*(1+武器列表!E78*0.01)-人物卡!$G$8)/(人物卡!$G$7-((-(((人物卡!$B$31+武器列表!J78)/人物卡!$D$31)^2)+1)*人物卡!$G$7)),IF(C78="火力",(((E78*IF(H78=0,1,H78))/(I78+IF(H78=0,1,H78)*F78))*20-(人物卡!$G$8))/(人物卡!$G$7-((-(((人物卡!$B$31+武器列表!J78)/人物卡!$D$31)^2)+1)*人物卡!$G$7)),""))</f>
        <v/>
      </c>
      <c r="M78" s="96" t="str">
        <f>IF(B78="","",IF(C78="增幅",($M$4*(1+武器列表!E78*0.01)/$M$4),IF(OR(C78="火力",C78=""),((E78*IF(H78=0,1,H78))/(I78+IF(H78=0,1,H78)*F78))/$M$4,"")))</f>
        <v/>
      </c>
      <c r="N78" s="126" t="str">
        <f t="shared" si="1"/>
        <v/>
      </c>
    </row>
    <row r="79" spans="12:14" ht="15" customHeight="1" x14ac:dyDescent="0.2">
      <c r="L79" s="96" t="str">
        <f>IF(C79="增幅",(人物卡!$G$8*(1+武器列表!E79*0.01)-人物卡!$G$8)/(人物卡!$G$7-((-(((人物卡!$B$31+武器列表!J79)/人物卡!$D$31)^2)+1)*人物卡!$G$7)),IF(C79="火力",(((E79*IF(H79=0,1,H79))/(I79+IF(H79=0,1,H79)*F79))*20-(人物卡!$G$8))/(人物卡!$G$7-((-(((人物卡!$B$31+武器列表!J79)/人物卡!$D$31)^2)+1)*人物卡!$G$7)),""))</f>
        <v/>
      </c>
      <c r="M79" s="96" t="str">
        <f>IF(B79="","",IF(C79="增幅",($M$4*(1+武器列表!E79*0.01)/$M$4),IF(OR(C79="火力",C79=""),((E79*IF(H79=0,1,H79))/(I79+IF(H79=0,1,H79)*F79))/$M$4,"")))</f>
        <v/>
      </c>
      <c r="N79" s="126" t="str">
        <f t="shared" si="1"/>
        <v/>
      </c>
    </row>
    <row r="80" spans="12:14" ht="15" customHeight="1" x14ac:dyDescent="0.2">
      <c r="L80" s="96" t="str">
        <f>IF(C80="增幅",(人物卡!$G$8*(1+武器列表!E80*0.01)-人物卡!$G$8)/(人物卡!$G$7-((-(((人物卡!$B$31+武器列表!J80)/人物卡!$D$31)^2)+1)*人物卡!$G$7)),IF(C80="火力",(((E80*IF(H80=0,1,H80))/(I80+IF(H80=0,1,H80)*F80))*20-(人物卡!$G$8))/(人物卡!$G$7-((-(((人物卡!$B$31+武器列表!J80)/人物卡!$D$31)^2)+1)*人物卡!$G$7)),""))</f>
        <v/>
      </c>
      <c r="M80" s="96" t="str">
        <f>IF(B80="","",IF(C80="增幅",($M$4*(1+武器列表!E80*0.01)/$M$4),IF(OR(C80="火力",C80=""),((E80*IF(H80=0,1,H80))/(I80+IF(H80=0,1,H80)*F80))/$M$4,"")))</f>
        <v/>
      </c>
      <c r="N80" s="126" t="str">
        <f t="shared" si="1"/>
        <v/>
      </c>
    </row>
    <row r="81" spans="12:14" ht="15" customHeight="1" x14ac:dyDescent="0.2">
      <c r="L81" s="96" t="str">
        <f>IF(C81="增幅",(人物卡!$G$8*(1+武器列表!E81*0.01)-人物卡!$G$8)/(人物卡!$G$7-((-(((人物卡!$B$31+武器列表!J81)/人物卡!$D$31)^2)+1)*人物卡!$G$7)),IF(C81="火力",(((E81*IF(H81=0,1,H81))/(I81+IF(H81=0,1,H81)*F81))*20-(人物卡!$G$8))/(人物卡!$G$7-((-(((人物卡!$B$31+武器列表!J81)/人物卡!$D$31)^2)+1)*人物卡!$G$7)),""))</f>
        <v/>
      </c>
      <c r="M81" s="96" t="str">
        <f>IF(B81="","",IF(C81="增幅",($M$4*(1+武器列表!E81*0.01)/$M$4),IF(OR(C81="火力",C81=""),((E81*IF(H81=0,1,H81))/(I81+IF(H81=0,1,H81)*F81))/$M$4,"")))</f>
        <v/>
      </c>
      <c r="N81" s="126" t="str">
        <f t="shared" si="1"/>
        <v/>
      </c>
    </row>
    <row r="82" spans="12:14" ht="15" customHeight="1" x14ac:dyDescent="0.2">
      <c r="L82" s="96" t="str">
        <f>IF(C82="增幅",(人物卡!$G$8*(1+武器列表!E82*0.01)-人物卡!$G$8)/(人物卡!$G$7-((-(((人物卡!$B$31+武器列表!J82)/人物卡!$D$31)^2)+1)*人物卡!$G$7)),IF(C82="火力",(((E82*IF(H82=0,1,H82))/(I82+IF(H82=0,1,H82)*F82))*20-(人物卡!$G$8))/(人物卡!$G$7-((-(((人物卡!$B$31+武器列表!J82)/人物卡!$D$31)^2)+1)*人物卡!$G$7)),""))</f>
        <v/>
      </c>
      <c r="M82" s="96" t="str">
        <f>IF(B82="","",IF(C82="增幅",($M$4*(1+武器列表!E82*0.01)/$M$4),IF(OR(C82="火力",C82=""),((E82*IF(H82=0,1,H82))/(I82+IF(H82=0,1,H82)*F82))/$M$4,"")))</f>
        <v/>
      </c>
      <c r="N82" s="126" t="str">
        <f t="shared" si="1"/>
        <v/>
      </c>
    </row>
    <row r="83" spans="12:14" ht="15" customHeight="1" x14ac:dyDescent="0.2">
      <c r="L83" s="96" t="str">
        <f>IF(C83="增幅",(人物卡!$G$8*(1+武器列表!E83*0.01)-人物卡!$G$8)/(人物卡!$G$7-((-(((人物卡!$B$31+武器列表!J83)/人物卡!$D$31)^2)+1)*人物卡!$G$7)),IF(C83="火力",(((E83*IF(H83=0,1,H83))/(I83+IF(H83=0,1,H83)*F83))*20-(人物卡!$G$8))/(人物卡!$G$7-((-(((人物卡!$B$31+武器列表!J83)/人物卡!$D$31)^2)+1)*人物卡!$G$7)),""))</f>
        <v/>
      </c>
      <c r="M83" s="96" t="str">
        <f>IF(B83="","",IF(C83="增幅",($M$4*(1+武器列表!E83*0.01)/$M$4),IF(OR(C83="火力",C83=""),((E83*IF(H83=0,1,H83))/(I83+IF(H83=0,1,H83)*F83))/$M$4,"")))</f>
        <v/>
      </c>
      <c r="N83" s="126" t="str">
        <f t="shared" si="1"/>
        <v/>
      </c>
    </row>
    <row r="84" spans="12:14" ht="15" customHeight="1" x14ac:dyDescent="0.2">
      <c r="L84" s="96" t="str">
        <f>IF(C84="增幅",(人物卡!$G$8*(1+武器列表!E84*0.01)-人物卡!$G$8)/(人物卡!$G$7-((-(((人物卡!$B$31+武器列表!J84)/人物卡!$D$31)^2)+1)*人物卡!$G$7)),IF(C84="火力",(((E84*IF(H84=0,1,H84))/(I84+IF(H84=0,1,H84)*F84))*20-(人物卡!$G$8))/(人物卡!$G$7-((-(((人物卡!$B$31+武器列表!J84)/人物卡!$D$31)^2)+1)*人物卡!$G$7)),""))</f>
        <v/>
      </c>
      <c r="M84" s="96" t="str">
        <f>IF(B84="","",IF(C84="增幅",($M$4*(1+武器列表!E84*0.01)/$M$4),IF(OR(C84="火力",C84=""),((E84*IF(H84=0,1,H84))/(I84+IF(H84=0,1,H84)*F84))/$M$4,"")))</f>
        <v/>
      </c>
      <c r="N84" s="126" t="str">
        <f t="shared" si="1"/>
        <v/>
      </c>
    </row>
    <row r="85" spans="12:14" ht="15" customHeight="1" x14ac:dyDescent="0.2">
      <c r="L85" s="96" t="str">
        <f>IF(C85="增幅",(人物卡!$G$8*(1+武器列表!E85*0.01)-人物卡!$G$8)/(人物卡!$G$7-((-(((人物卡!$B$31+武器列表!J85)/人物卡!$D$31)^2)+1)*人物卡!$G$7)),IF(C85="火力",(((E85*IF(H85=0,1,H85))/(I85+IF(H85=0,1,H85)*F85))*20-(人物卡!$G$8))/(人物卡!$G$7-((-(((人物卡!$B$31+武器列表!J85)/人物卡!$D$31)^2)+1)*人物卡!$G$7)),""))</f>
        <v/>
      </c>
      <c r="M85" s="96" t="str">
        <f>IF(B85="","",IF(C85="增幅",($M$4*(1+武器列表!E85*0.01)/$M$4),IF(OR(C85="火力",C85=""),((E85*IF(H85=0,1,H85))/(I85+IF(H85=0,1,H85)*F85))/$M$4,"")))</f>
        <v/>
      </c>
      <c r="N85" s="126" t="str">
        <f t="shared" si="1"/>
        <v/>
      </c>
    </row>
    <row r="86" spans="12:14" ht="15" customHeight="1" x14ac:dyDescent="0.2">
      <c r="L86" s="96" t="str">
        <f>IF(C86="增幅",(人物卡!$G$8*(1+武器列表!E86*0.01)-人物卡!$G$8)/(人物卡!$G$7-((-(((人物卡!$B$31+武器列表!J86)/人物卡!$D$31)^2)+1)*人物卡!$G$7)),IF(C86="火力",(((E86*IF(H86=0,1,H86))/(I86+IF(H86=0,1,H86)*F86))*20-(人物卡!$G$8))/(人物卡!$G$7-((-(((人物卡!$B$31+武器列表!J86)/人物卡!$D$31)^2)+1)*人物卡!$G$7)),""))</f>
        <v/>
      </c>
      <c r="M86" s="96" t="str">
        <f>IF(B86="","",IF(C86="增幅",($M$4*(1+武器列表!E86*0.01)/$M$4),IF(OR(C86="火力",C86=""),((E86*IF(H86=0,1,H86))/(I86+IF(H86=0,1,H86)*F86))/$M$4,"")))</f>
        <v/>
      </c>
      <c r="N86" s="126" t="str">
        <f t="shared" si="1"/>
        <v/>
      </c>
    </row>
    <row r="87" spans="12:14" ht="15" customHeight="1" x14ac:dyDescent="0.2">
      <c r="L87" s="96" t="str">
        <f>IF(C87="增幅",(人物卡!$G$8*(1+武器列表!E87*0.01)-人物卡!$G$8)/(人物卡!$G$7-((-(((人物卡!$B$31+武器列表!J87)/人物卡!$D$31)^2)+1)*人物卡!$G$7)),IF(C87="火力",(((E87*IF(H87=0,1,H87))/(I87+IF(H87=0,1,H87)*F87))*20-(人物卡!$G$8))/(人物卡!$G$7-((-(((人物卡!$B$31+武器列表!J87)/人物卡!$D$31)^2)+1)*人物卡!$G$7)),""))</f>
        <v/>
      </c>
      <c r="M87" s="96" t="str">
        <f>IF(B87="","",IF(C87="增幅",($M$4*(1+武器列表!E87*0.01)/$M$4),IF(OR(C87="火力",C87=""),((E87*IF(H87=0,1,H87))/(I87+IF(H87=0,1,H87)*F87))/$M$4,"")))</f>
        <v/>
      </c>
      <c r="N87" s="126" t="str">
        <f t="shared" si="1"/>
        <v/>
      </c>
    </row>
    <row r="88" spans="12:14" ht="15" customHeight="1" x14ac:dyDescent="0.2">
      <c r="L88" s="96" t="str">
        <f>IF(C88="增幅",(人物卡!$G$8*(1+武器列表!E88*0.01)-人物卡!$G$8)/(人物卡!$G$7-((-(((人物卡!$B$31+武器列表!J88)/人物卡!$D$31)^2)+1)*人物卡!$G$7)),IF(C88="火力",(((E88*IF(H88=0,1,H88))/(I88+IF(H88=0,1,H88)*F88))*20-(人物卡!$G$8))/(人物卡!$G$7-((-(((人物卡!$B$31+武器列表!J88)/人物卡!$D$31)^2)+1)*人物卡!$G$7)),""))</f>
        <v/>
      </c>
      <c r="M88" s="96" t="str">
        <f>IF(B88="","",IF(C88="增幅",($M$4*(1+武器列表!E88*0.01)/$M$4),IF(OR(C88="火力",C88=""),((E88*IF(H88=0,1,H88))/(I88+IF(H88=0,1,H88)*F88))/$M$4,"")))</f>
        <v/>
      </c>
      <c r="N88" s="126" t="str">
        <f t="shared" si="1"/>
        <v/>
      </c>
    </row>
    <row r="89" spans="12:14" ht="15" customHeight="1" x14ac:dyDescent="0.2">
      <c r="L89" s="96" t="str">
        <f>IF(C89="增幅",(人物卡!$G$8*(1+武器列表!E89*0.01)-人物卡!$G$8)/(人物卡!$G$7-((-(((人物卡!$B$31+武器列表!J89)/人物卡!$D$31)^2)+1)*人物卡!$G$7)),IF(C89="火力",(((E89*IF(H89=0,1,H89))/(I89+IF(H89=0,1,H89)*F89))*20-(人物卡!$G$8))/(人物卡!$G$7-((-(((人物卡!$B$31+武器列表!J89)/人物卡!$D$31)^2)+1)*人物卡!$G$7)),""))</f>
        <v/>
      </c>
      <c r="M89" s="96" t="str">
        <f>IF(B89="","",IF(C89="增幅",($M$4*(1+武器列表!E89*0.01)/$M$4),IF(OR(C89="火力",C89=""),((E89*IF(H89=0,1,H89))/(I89+IF(H89=0,1,H89)*F89))/$M$4,"")))</f>
        <v/>
      </c>
      <c r="N89" s="126" t="str">
        <f t="shared" si="1"/>
        <v/>
      </c>
    </row>
    <row r="90" spans="12:14" ht="15" customHeight="1" x14ac:dyDescent="0.2">
      <c r="L90" s="96" t="str">
        <f>IF(C90="增幅",(人物卡!$G$8*(1+武器列表!E90*0.01)-人物卡!$G$8)/(人物卡!$G$7-((-(((人物卡!$B$31+武器列表!J90)/人物卡!$D$31)^2)+1)*人物卡!$G$7)),IF(C90="火力",(((E90*IF(H90=0,1,H90))/(I90+IF(H90=0,1,H90)*F90))*20-(人物卡!$G$8))/(人物卡!$G$7-((-(((人物卡!$B$31+武器列表!J90)/人物卡!$D$31)^2)+1)*人物卡!$G$7)),""))</f>
        <v/>
      </c>
      <c r="M90" s="96" t="str">
        <f>IF(B90="","",IF(C90="增幅",($M$4*(1+武器列表!E90*0.01)/$M$4),IF(OR(C90="火力",C90=""),((E90*IF(H90=0,1,H90))/(I90+IF(H90=0,1,H90)*F90))/$M$4,"")))</f>
        <v/>
      </c>
      <c r="N90" s="126" t="str">
        <f t="shared" si="1"/>
        <v/>
      </c>
    </row>
    <row r="91" spans="12:14" ht="15" customHeight="1" x14ac:dyDescent="0.2">
      <c r="L91" s="96" t="str">
        <f>IF(C91="增幅",(人物卡!$G$8*(1+武器列表!E91*0.01)-人物卡!$G$8)/(人物卡!$G$7-((-(((人物卡!$B$31+武器列表!J91)/人物卡!$D$31)^2)+1)*人物卡!$G$7)),IF(C91="火力",(((E91*IF(H91=0,1,H91))/(I91+IF(H91=0,1,H91)*F91))*20-(人物卡!$G$8))/(人物卡!$G$7-((-(((人物卡!$B$31+武器列表!J91)/人物卡!$D$31)^2)+1)*人物卡!$G$7)),""))</f>
        <v/>
      </c>
      <c r="M91" s="96" t="str">
        <f>IF(B91="","",IF(C91="增幅",($M$4*(1+武器列表!E91*0.01)/$M$4),IF(OR(C91="火力",C91=""),((E91*IF(H91=0,1,H91))/(I91+IF(H91=0,1,H91)*F91))/$M$4,"")))</f>
        <v/>
      </c>
      <c r="N91" s="126" t="str">
        <f t="shared" si="1"/>
        <v/>
      </c>
    </row>
    <row r="92" spans="12:14" ht="15" customHeight="1" x14ac:dyDescent="0.2">
      <c r="L92" s="96" t="str">
        <f>IF(C92="增幅",(人物卡!$G$8*(1+武器列表!E92*0.01)-人物卡!$G$8)/(人物卡!$G$7-((-(((人物卡!$B$31+武器列表!J92)/人物卡!$D$31)^2)+1)*人物卡!$G$7)),IF(C92="火力",(((E92*IF(H92=0,1,H92))/(I92+IF(H92=0,1,H92)*F92))*20-(人物卡!$G$8))/(人物卡!$G$7-((-(((人物卡!$B$31+武器列表!J92)/人物卡!$D$31)^2)+1)*人物卡!$G$7)),""))</f>
        <v/>
      </c>
      <c r="M92" s="96" t="str">
        <f>IF(B92="","",IF(C92="增幅",($M$4*(1+武器列表!E92*0.01)/$M$4),IF(OR(C92="火力",C92=""),((E92*IF(H92=0,1,H92))/(I92+IF(H92=0,1,H92)*F92))/$M$4,"")))</f>
        <v/>
      </c>
      <c r="N92" s="126" t="str">
        <f t="shared" si="1"/>
        <v/>
      </c>
    </row>
    <row r="93" spans="12:14" ht="15" customHeight="1" x14ac:dyDescent="0.2">
      <c r="L93" s="96" t="str">
        <f>IF(C93="增幅",(人物卡!$G$8*(1+武器列表!E93*0.01)-人物卡!$G$8)/(人物卡!$G$7-((-(((人物卡!$B$31+武器列表!J93)/人物卡!$D$31)^2)+1)*人物卡!$G$7)),IF(C93="火力",(((E93*IF(H93=0,1,H93))/(I93+IF(H93=0,1,H93)*F93))*20-(人物卡!$G$8))/(人物卡!$G$7-((-(((人物卡!$B$31+武器列表!J93)/人物卡!$D$31)^2)+1)*人物卡!$G$7)),""))</f>
        <v/>
      </c>
      <c r="M93" s="96" t="str">
        <f>IF(B93="","",IF(C93="增幅",($M$4*(1+武器列表!E93*0.01)/$M$4),IF(OR(C93="火力",C93=""),((E93*IF(H93=0,1,H93))/(I93+IF(H93=0,1,H93)*F93))/$M$4,"")))</f>
        <v/>
      </c>
      <c r="N93" s="126" t="str">
        <f t="shared" si="1"/>
        <v/>
      </c>
    </row>
    <row r="94" spans="12:14" ht="15" customHeight="1" x14ac:dyDescent="0.2">
      <c r="L94" s="96" t="str">
        <f>IF(C94="增幅",(人物卡!$G$8*(1+武器列表!E94*0.01)-人物卡!$G$8)/(人物卡!$G$7-((-(((人物卡!$B$31+武器列表!J94)/人物卡!$D$31)^2)+1)*人物卡!$G$7)),IF(C94="火力",(((E94*IF(H94=0,1,H94))/(I94+IF(H94=0,1,H94)*F94))*20-(人物卡!$G$8))/(人物卡!$G$7-((-(((人物卡!$B$31+武器列表!J94)/人物卡!$D$31)^2)+1)*人物卡!$G$7)),""))</f>
        <v/>
      </c>
      <c r="M94" s="96" t="str">
        <f>IF(B94="","",IF(C94="增幅",($M$4*(1+武器列表!E94*0.01)/$M$4),IF(OR(C94="火力",C94=""),((E94*IF(H94=0,1,H94))/(I94+IF(H94=0,1,H94)*F94))/$M$4,"")))</f>
        <v/>
      </c>
      <c r="N94" s="126" t="str">
        <f t="shared" si="1"/>
        <v/>
      </c>
    </row>
    <row r="95" spans="12:14" ht="15" customHeight="1" x14ac:dyDescent="0.2">
      <c r="L95" s="96" t="str">
        <f>IF(C95="增幅",(人物卡!$G$8*(1+武器列表!E95*0.01)-人物卡!$G$8)/(人物卡!$G$7-((-(((人物卡!$B$31+武器列表!J95)/人物卡!$D$31)^2)+1)*人物卡!$G$7)),IF(C95="火力",(((E95*IF(H95=0,1,H95))/(I95+IF(H95=0,1,H95)*F95))*20-(人物卡!$G$8))/(人物卡!$G$7-((-(((人物卡!$B$31+武器列表!J95)/人物卡!$D$31)^2)+1)*人物卡!$G$7)),""))</f>
        <v/>
      </c>
      <c r="M95" s="96" t="str">
        <f>IF(B95="","",IF(C95="增幅",($M$4*(1+武器列表!E95*0.01)/$M$4),IF(OR(C95="火力",C95=""),((E95*IF(H95=0,1,H95))/(I95+IF(H95=0,1,H95)*F95))/$M$4,"")))</f>
        <v/>
      </c>
      <c r="N95" s="126" t="str">
        <f t="shared" si="1"/>
        <v/>
      </c>
    </row>
    <row r="96" spans="12:14" ht="15" customHeight="1" x14ac:dyDescent="0.2">
      <c r="L96" s="96" t="str">
        <f>IF(C96="增幅",(人物卡!$G$8*(1+武器列表!E96*0.01)-人物卡!$G$8)/(人物卡!$G$7-((-(((人物卡!$B$31+武器列表!J96)/人物卡!$D$31)^2)+1)*人物卡!$G$7)),IF(C96="火力",(((E96*IF(H96=0,1,H96))/(I96+IF(H96=0,1,H96)*F96))*20-(人物卡!$G$8))/(人物卡!$G$7-((-(((人物卡!$B$31+武器列表!J96)/人物卡!$D$31)^2)+1)*人物卡!$G$7)),""))</f>
        <v/>
      </c>
      <c r="M96" s="96" t="str">
        <f>IF(B96="","",IF(C96="增幅",($M$4*(1+武器列表!E96*0.01)/$M$4),IF(OR(C96="火力",C96=""),((E96*IF(H96=0,1,H96))/(I96+IF(H96=0,1,H96)*F96))/$M$4,"")))</f>
        <v/>
      </c>
      <c r="N96" s="126" t="str">
        <f t="shared" si="1"/>
        <v/>
      </c>
    </row>
    <row r="97" spans="12:14" ht="15" customHeight="1" x14ac:dyDescent="0.2">
      <c r="L97" s="96" t="str">
        <f>IF(C97="增幅",(人物卡!$G$8*(1+武器列表!E97*0.01)-人物卡!$G$8)/(人物卡!$G$7-((-(((人物卡!$B$31+武器列表!J97)/人物卡!$D$31)^2)+1)*人物卡!$G$7)),IF(C97="火力",(((E97*IF(H97=0,1,H97))/(I97+IF(H97=0,1,H97)*F97))*20-(人物卡!$G$8))/(人物卡!$G$7-((-(((人物卡!$B$31+武器列表!J97)/人物卡!$D$31)^2)+1)*人物卡!$G$7)),""))</f>
        <v/>
      </c>
      <c r="M97" s="96" t="str">
        <f>IF(B97="","",IF(C97="增幅",($M$4*(1+武器列表!E97*0.01)/$M$4),IF(OR(C97="火力",C97=""),((E97*IF(H97=0,1,H97))/(I97+IF(H97=0,1,H97)*F97))/$M$4,"")))</f>
        <v/>
      </c>
      <c r="N97" s="126" t="str">
        <f t="shared" si="1"/>
        <v/>
      </c>
    </row>
    <row r="98" spans="12:14" ht="15" customHeight="1" x14ac:dyDescent="0.2">
      <c r="L98" s="96" t="str">
        <f>IF(C98="增幅",(人物卡!$G$8*(1+武器列表!E98*0.01)-人物卡!$G$8)/(人物卡!$G$7-((-(((人物卡!$B$31+武器列表!J98)/人物卡!$D$31)^2)+1)*人物卡!$G$7)),IF(C98="火力",(((E98*IF(H98=0,1,H98))/(I98+IF(H98=0,1,H98)*F98))*20-(人物卡!$G$8))/(人物卡!$G$7-((-(((人物卡!$B$31+武器列表!J98)/人物卡!$D$31)^2)+1)*人物卡!$G$7)),""))</f>
        <v/>
      </c>
      <c r="M98" s="96" t="str">
        <f>IF(B98="","",IF(C98="增幅",($M$4*(1+武器列表!E98*0.01)/$M$4),IF(OR(C98="火力",C98=""),((E98*IF(H98=0,1,H98))/(I98+IF(H98=0,1,H98)*F98))/$M$4,"")))</f>
        <v/>
      </c>
      <c r="N98" s="126" t="str">
        <f t="shared" si="1"/>
        <v/>
      </c>
    </row>
    <row r="99" spans="12:14" ht="15" customHeight="1" x14ac:dyDescent="0.2">
      <c r="L99" s="96" t="str">
        <f>IF(C99="增幅",(人物卡!$G$8*(1+武器列表!E99*0.01)-人物卡!$G$8)/(人物卡!$G$7-((-(((人物卡!$B$31+武器列表!J99)/人物卡!$D$31)^2)+1)*人物卡!$G$7)),IF(C99="火力",(((E99*IF(H99=0,1,H99))/(I99+IF(H99=0,1,H99)*F99))*20-(人物卡!$G$8))/(人物卡!$G$7-((-(((人物卡!$B$31+武器列表!J99)/人物卡!$D$31)^2)+1)*人物卡!$G$7)),""))</f>
        <v/>
      </c>
      <c r="M99" s="96" t="str">
        <f>IF(B99="","",IF(C99="增幅",($M$4*(1+武器列表!E99*0.01)/$M$4),IF(OR(C99="火力",C99=""),((E99*IF(H99=0,1,H99))/(I99+IF(H99=0,1,H99)*F99))/$M$4,"")))</f>
        <v/>
      </c>
      <c r="N99" s="126" t="str">
        <f t="shared" si="1"/>
        <v/>
      </c>
    </row>
    <row r="100" spans="12:14" ht="15" customHeight="1" x14ac:dyDescent="0.2">
      <c r="L100" s="96" t="str">
        <f>IF(C100="增幅",(人物卡!$G$8*(1+武器列表!E100*0.01)-人物卡!$G$8)/(人物卡!$G$7-((-(((人物卡!$B$31+武器列表!J100)/人物卡!$D$31)^2)+1)*人物卡!$G$7)),IF(C100="火力",(((E100*IF(H100=0,1,H100))/(I100+IF(H100=0,1,H100)*F100))*20-(人物卡!$G$8))/(人物卡!$G$7-((-(((人物卡!$B$31+武器列表!J100)/人物卡!$D$31)^2)+1)*人物卡!$G$7)),""))</f>
        <v/>
      </c>
      <c r="M100" s="96" t="str">
        <f>IF(B100="","",IF(C100="增幅",($M$4*(1+武器列表!E100*0.01)/$M$4),IF(OR(C100="火力",C100=""),((E100*IF(H100=0,1,H100))/(I100+IF(H100=0,1,H100)*F100))/$M$4,"")))</f>
        <v/>
      </c>
      <c r="N100" s="126" t="str">
        <f t="shared" si="1"/>
        <v/>
      </c>
    </row>
    <row r="101" spans="12:14" ht="15" customHeight="1" x14ac:dyDescent="0.2">
      <c r="L101" s="96" t="str">
        <f>IF(C101="增幅",(人物卡!$G$8*(1+武器列表!E101*0.01)-人物卡!$G$8)/(人物卡!$G$7-((-(((人物卡!$B$31+武器列表!J101)/人物卡!$D$31)^2)+1)*人物卡!$G$7)),IF(C101="火力",(((E101*IF(H101=0,1,H101))/(I101+IF(H101=0,1,H101)*F101))*20-(人物卡!$G$8))/(人物卡!$G$7-((-(((人物卡!$B$31+武器列表!J101)/人物卡!$D$31)^2)+1)*人物卡!$G$7)),""))</f>
        <v/>
      </c>
      <c r="M101" s="96" t="str">
        <f>IF(B101="","",IF(C101="增幅",($M$4*(1+武器列表!E101*0.01)/$M$4),IF(OR(C101="火力",C101=""),((E101*IF(H101=0,1,H101))/(I101+IF(H101=0,1,H101)*F101))/$M$4,"")))</f>
        <v/>
      </c>
      <c r="N101" s="126" t="str">
        <f t="shared" si="1"/>
        <v/>
      </c>
    </row>
    <row r="102" spans="12:14" ht="15" customHeight="1" x14ac:dyDescent="0.2">
      <c r="L102" s="96" t="str">
        <f>IF(C102="增幅",(人物卡!$G$8*(1+武器列表!E102*0.01)-人物卡!$G$8)/(人物卡!$G$7-((-(((人物卡!$B$31+武器列表!J102)/人物卡!$D$31)^2)+1)*人物卡!$G$7)),IF(C102="火力",(((E102*IF(H102=0,1,H102))/(I102+IF(H102=0,1,H102)*F102))*20-(人物卡!$G$8))/(人物卡!$G$7-((-(((人物卡!$B$31+武器列表!J102)/人物卡!$D$31)^2)+1)*人物卡!$G$7)),""))</f>
        <v/>
      </c>
      <c r="M102" s="96" t="str">
        <f>IF(B102="","",IF(C102="增幅",($M$4*(1+武器列表!E102*0.01)/$M$4),IF(OR(C102="火力",C102=""),((E102*IF(H102=0,1,H102))/(I102+IF(H102=0,1,H102)*F102))/$M$4,"")))</f>
        <v/>
      </c>
      <c r="N102" s="126" t="str">
        <f t="shared" si="1"/>
        <v/>
      </c>
    </row>
    <row r="103" spans="12:14" ht="15" customHeight="1" x14ac:dyDescent="0.2">
      <c r="L103" s="96" t="str">
        <f>IF(C103="增幅",(人物卡!$G$8*(1+武器列表!E103*0.01)-人物卡!$G$8)/(人物卡!$G$7-((-(((人物卡!$B$31+武器列表!J103)/人物卡!$D$31)^2)+1)*人物卡!$G$7)),IF(C103="火力",(((E103*IF(H103=0,1,H103))/(I103+IF(H103=0,1,H103)*F103))*20-(人物卡!$G$8))/(人物卡!$G$7-((-(((人物卡!$B$31+武器列表!J103)/人物卡!$D$31)^2)+1)*人物卡!$G$7)),""))</f>
        <v/>
      </c>
      <c r="M103" s="96" t="str">
        <f>IF(B103="","",IF(C103="增幅",($M$4*(1+武器列表!E103*0.01)/$M$4),IF(OR(C103="火力",C103=""),((E103*IF(H103=0,1,H103))/(I103+IF(H103=0,1,H103)*F103))/$M$4,"")))</f>
        <v/>
      </c>
      <c r="N103" s="126" t="str">
        <f t="shared" si="1"/>
        <v/>
      </c>
    </row>
    <row r="104" spans="12:14" ht="15" customHeight="1" x14ac:dyDescent="0.2">
      <c r="L104" s="96" t="str">
        <f>IF(C104="增幅",(人物卡!$G$8*(1+武器列表!E104*0.01)-人物卡!$G$8)/(人物卡!$G$7-((-(((人物卡!$B$31+武器列表!J104)/人物卡!$D$31)^2)+1)*人物卡!$G$7)),IF(C104="火力",(((E104*IF(H104=0,1,H104))/(I104+IF(H104=0,1,H104)*F104))*20-(人物卡!$G$8))/(人物卡!$G$7-((-(((人物卡!$B$31+武器列表!J104)/人物卡!$D$31)^2)+1)*人物卡!$G$7)),""))</f>
        <v/>
      </c>
      <c r="M104" s="96" t="str">
        <f>IF(B104="","",IF(C104="增幅",($M$4*(1+武器列表!E104*0.01)/$M$4),IF(OR(C104="火力",C104=""),((E104*IF(H104=0,1,H104))/(I104+IF(H104=0,1,H104)*F104))/$M$4,"")))</f>
        <v/>
      </c>
      <c r="N104" s="126" t="str">
        <f t="shared" si="1"/>
        <v/>
      </c>
    </row>
    <row r="105" spans="12:14" ht="15" customHeight="1" x14ac:dyDescent="0.2">
      <c r="L105" s="96" t="str">
        <f>IF(C105="增幅",(人物卡!$G$8*(1+武器列表!E105*0.01)-人物卡!$G$8)/(人物卡!$G$7-((-(((人物卡!$B$31+武器列表!J105)/人物卡!$D$31)^2)+1)*人物卡!$G$7)),IF(C105="火力",(((E105*IF(H105=0,1,H105))/(I105+IF(H105=0,1,H105)*F105))*20-(人物卡!$G$8))/(人物卡!$G$7-((-(((人物卡!$B$31+武器列表!J105)/人物卡!$D$31)^2)+1)*人物卡!$G$7)),""))</f>
        <v/>
      </c>
      <c r="M105" s="96" t="str">
        <f>IF(B105="","",IF(C105="增幅",($M$4*(1+武器列表!E105*0.01)/$M$4),IF(OR(C105="火力",C105=""),((E105*IF(H105=0,1,H105))/(I105+IF(H105=0,1,H105)*F105))/$M$4,"")))</f>
        <v/>
      </c>
      <c r="N105" s="126" t="str">
        <f t="shared" si="1"/>
        <v/>
      </c>
    </row>
    <row r="106" spans="12:14" ht="15" customHeight="1" x14ac:dyDescent="0.2">
      <c r="L106" s="96" t="str">
        <f>IF(C106="增幅",(人物卡!$G$8*(1+武器列表!E106*0.01)-人物卡!$G$8)/(人物卡!$G$7-((-(((人物卡!$B$31+武器列表!J106)/人物卡!$D$31)^2)+1)*人物卡!$G$7)),IF(C106="火力",(((E106*IF(H106=0,1,H106))/(I106+IF(H106=0,1,H106)*F106))*20-(人物卡!$G$8))/(人物卡!$G$7-((-(((人物卡!$B$31+武器列表!J106)/人物卡!$D$31)^2)+1)*人物卡!$G$7)),""))</f>
        <v/>
      </c>
      <c r="M106" s="96" t="str">
        <f>IF(B106="","",IF(C106="增幅",($M$4*(1+武器列表!E106*0.01)/$M$4),IF(OR(C106="火力",C106=""),((E106*IF(H106=0,1,H106))/(I106+IF(H106=0,1,H106)*F106))/$M$4,"")))</f>
        <v/>
      </c>
      <c r="N106" s="126" t="str">
        <f t="shared" si="1"/>
        <v/>
      </c>
    </row>
    <row r="107" spans="12:14" ht="15" customHeight="1" x14ac:dyDescent="0.2">
      <c r="L107" s="96" t="str">
        <f>IF(C107="增幅",(人物卡!$G$8*(1+武器列表!E107*0.01)-人物卡!$G$8)/(人物卡!$G$7-((-(((人物卡!$B$31+武器列表!J107)/人物卡!$D$31)^2)+1)*人物卡!$G$7)),IF(C107="火力",(((E107*IF(H107=0,1,H107))/(I107+IF(H107=0,1,H107)*F107))*20-(人物卡!$G$8))/(人物卡!$G$7-((-(((人物卡!$B$31+武器列表!J107)/人物卡!$D$31)^2)+1)*人物卡!$G$7)),""))</f>
        <v/>
      </c>
      <c r="M107" s="96" t="str">
        <f>IF(B107="","",IF(C107="增幅",($M$4*(1+武器列表!E107*0.01)/$M$4),IF(OR(C107="火力",C107=""),((E107*IF(H107=0,1,H107))/(I107+IF(H107=0,1,H107)*F107))/$M$4,"")))</f>
        <v/>
      </c>
      <c r="N107" s="126" t="str">
        <f t="shared" si="1"/>
        <v/>
      </c>
    </row>
    <row r="108" spans="12:14" ht="15" customHeight="1" x14ac:dyDescent="0.2">
      <c r="L108" s="96" t="str">
        <f>IF(C108="增幅",(人物卡!$G$8*(1+武器列表!E108*0.01)-人物卡!$G$8)/(人物卡!$G$7-((-(((人物卡!$B$31+武器列表!J108)/人物卡!$D$31)^2)+1)*人物卡!$G$7)),IF(C108="火力",(((E108*IF(H108=0,1,H108))/(I108+IF(H108=0,1,H108)*F108))*20-(人物卡!$G$8))/(人物卡!$G$7-((-(((人物卡!$B$31+武器列表!J108)/人物卡!$D$31)^2)+1)*人物卡!$G$7)),""))</f>
        <v/>
      </c>
      <c r="M108" s="96" t="str">
        <f>IF(B108="","",IF(C108="增幅",($M$4*(1+武器列表!E108*0.01)/$M$4),IF(OR(C108="火力",C108=""),((E108*IF(H108=0,1,H108))/(I108+IF(H108=0,1,H108)*F108))/$M$4,"")))</f>
        <v/>
      </c>
      <c r="N108" s="126" t="str">
        <f t="shared" si="1"/>
        <v/>
      </c>
    </row>
    <row r="109" spans="12:14" ht="15" customHeight="1" x14ac:dyDescent="0.2">
      <c r="L109" s="96" t="str">
        <f>IF(C109="增幅",(人物卡!$G$8*(1+武器列表!E109*0.01)-人物卡!$G$8)/(人物卡!$G$7-((-(((人物卡!$B$31+武器列表!J109)/人物卡!$D$31)^2)+1)*人物卡!$G$7)),IF(C109="火力",(((E109*IF(H109=0,1,H109))/(I109+IF(H109=0,1,H109)*F109))*20-(人物卡!$G$8))/(人物卡!$G$7-((-(((人物卡!$B$31+武器列表!J109)/人物卡!$D$31)^2)+1)*人物卡!$G$7)),""))</f>
        <v/>
      </c>
      <c r="M109" s="96" t="str">
        <f>IF(B109="","",IF(C109="增幅",($M$4*(1+武器列表!E109*0.01)/$M$4),IF(OR(C109="火力",C109=""),((E109*IF(H109=0,1,H109))/(I109+IF(H109=0,1,H109)*F109))/$M$4,"")))</f>
        <v/>
      </c>
      <c r="N109" s="126" t="str">
        <f t="shared" si="1"/>
        <v/>
      </c>
    </row>
    <row r="110" spans="12:14" ht="15" customHeight="1" x14ac:dyDescent="0.2">
      <c r="L110" s="96" t="str">
        <f>IF(C110="增幅",(人物卡!$G$8*(1+武器列表!E110*0.01)-人物卡!$G$8)/(人物卡!$G$7-((-(((人物卡!$B$31+武器列表!J110)/人物卡!$D$31)^2)+1)*人物卡!$G$7)),IF(C110="火力",(((E110*IF(H110=0,1,H110))/(I110+IF(H110=0,1,H110)*F110))*20-(人物卡!$G$8))/(人物卡!$G$7-((-(((人物卡!$B$31+武器列表!J110)/人物卡!$D$31)^2)+1)*人物卡!$G$7)),""))</f>
        <v/>
      </c>
      <c r="M110" s="96" t="str">
        <f>IF(B110="","",IF(C110="增幅",($M$4*(1+武器列表!E110*0.01)/$M$4),IF(OR(C110="火力",C110=""),((E110*IF(H110=0,1,H110))/(I110+IF(H110=0,1,H110)*F110))/$M$4,"")))</f>
        <v/>
      </c>
      <c r="N110" s="126" t="str">
        <f t="shared" si="1"/>
        <v/>
      </c>
    </row>
    <row r="111" spans="12:14" ht="15" customHeight="1" x14ac:dyDescent="0.2">
      <c r="L111" s="96" t="str">
        <f>IF(C111="增幅",(人物卡!$G$8*(1+武器列表!E111*0.01)-人物卡!$G$8)/(人物卡!$G$7-((-(((人物卡!$B$31+武器列表!J111)/人物卡!$D$31)^2)+1)*人物卡!$G$7)),IF(C111="火力",(((E111*IF(H111=0,1,H111))/(I111+IF(H111=0,1,H111)*F111))*20-(人物卡!$G$8))/(人物卡!$G$7-((-(((人物卡!$B$31+武器列表!J111)/人物卡!$D$31)^2)+1)*人物卡!$G$7)),""))</f>
        <v/>
      </c>
      <c r="M111" s="96" t="str">
        <f>IF(B111="","",IF(C111="增幅",($M$4*(1+武器列表!E111*0.01)/$M$4),IF(OR(C111="火力",C111=""),((E111*IF(H111=0,1,H111))/(I111+IF(H111=0,1,H111)*F111))/$M$4,"")))</f>
        <v/>
      </c>
      <c r="N111" s="126" t="str">
        <f t="shared" si="1"/>
        <v/>
      </c>
    </row>
    <row r="112" spans="12:14" ht="15" customHeight="1" x14ac:dyDescent="0.2">
      <c r="L112" s="96" t="str">
        <f>IF(C112="增幅",(人物卡!$G$8*(1+武器列表!E112*0.01)-人物卡!$G$8)/(人物卡!$G$7-((-(((人物卡!$B$31+武器列表!J112)/人物卡!$D$31)^2)+1)*人物卡!$G$7)),IF(C112="火力",(((E112*IF(H112=0,1,H112))/(I112+IF(H112=0,1,H112)*F112))*20-(人物卡!$G$8))/(人物卡!$G$7-((-(((人物卡!$B$31+武器列表!J112)/人物卡!$D$31)^2)+1)*人物卡!$G$7)),""))</f>
        <v/>
      </c>
      <c r="M112" s="96" t="str">
        <f>IF(B112="","",IF(C112="增幅",($M$4*(1+武器列表!E112*0.01)/$M$4),IF(OR(C112="火力",C112=""),((E112*IF(H112=0,1,H112))/(I112+IF(H112=0,1,H112)*F112))/$M$4,"")))</f>
        <v/>
      </c>
      <c r="N112" s="126" t="str">
        <f t="shared" si="1"/>
        <v/>
      </c>
    </row>
    <row r="113" spans="12:14" ht="15" customHeight="1" x14ac:dyDescent="0.2">
      <c r="L113" s="96" t="str">
        <f>IF(C113="增幅",(人物卡!$G$8*(1+武器列表!E113*0.01)-人物卡!$G$8)/(人物卡!$G$7-((-(((人物卡!$B$31+武器列表!J113)/人物卡!$D$31)^2)+1)*人物卡!$G$7)),IF(C113="火力",(((E113*IF(H113=0,1,H113))/(I113+IF(H113=0,1,H113)*F113))*20-(人物卡!$G$8))/(人物卡!$G$7-((-(((人物卡!$B$31+武器列表!J113)/人物卡!$D$31)^2)+1)*人物卡!$G$7)),""))</f>
        <v/>
      </c>
      <c r="M113" s="96" t="str">
        <f>IF(B113="","",IF(C113="增幅",($M$4*(1+武器列表!E113*0.01)/$M$4),IF(OR(C113="火力",C113=""),((E113*IF(H113=0,1,H113))/(I113+IF(H113=0,1,H113)*F113))/$M$4,"")))</f>
        <v/>
      </c>
      <c r="N113" s="126" t="str">
        <f t="shared" si="1"/>
        <v/>
      </c>
    </row>
    <row r="114" spans="12:14" ht="15" customHeight="1" x14ac:dyDescent="0.2">
      <c r="L114" s="96" t="str">
        <f>IF(C114="增幅",(人物卡!$G$8*(1+武器列表!E114*0.01)-人物卡!$G$8)/(人物卡!$G$7-((-(((人物卡!$B$31+武器列表!J114)/人物卡!$D$31)^2)+1)*人物卡!$G$7)),IF(C114="火力",(((E114*IF(H114=0,1,H114))/(I114+IF(H114=0,1,H114)*F114))*20-(人物卡!$G$8))/(人物卡!$G$7-((-(((人物卡!$B$31+武器列表!J114)/人物卡!$D$31)^2)+1)*人物卡!$G$7)),""))</f>
        <v/>
      </c>
      <c r="M114" s="96" t="str">
        <f>IF(B114="","",IF(C114="增幅",($M$4*(1+武器列表!E114*0.01)/$M$4),IF(OR(C114="火力",C114=""),((E114*IF(H114=0,1,H114))/(I114+IF(H114=0,1,H114)*F114))/$M$4,"")))</f>
        <v/>
      </c>
      <c r="N114" s="126" t="str">
        <f t="shared" si="1"/>
        <v/>
      </c>
    </row>
    <row r="115" spans="12:14" ht="15" customHeight="1" x14ac:dyDescent="0.2">
      <c r="L115" s="96" t="str">
        <f>IF(C115="增幅",(人物卡!$G$8*(1+武器列表!E115*0.01)-人物卡!$G$8)/(人物卡!$G$7-((-(((人物卡!$B$31+武器列表!J115)/人物卡!$D$31)^2)+1)*人物卡!$G$7)),IF(C115="火力",(((E115*IF(H115=0,1,H115))/(I115+IF(H115=0,1,H115)*F115))*20-(人物卡!$G$8))/(人物卡!$G$7-((-(((人物卡!$B$31+武器列表!J115)/人物卡!$D$31)^2)+1)*人物卡!$G$7)),""))</f>
        <v/>
      </c>
      <c r="M115" s="96" t="str">
        <f>IF(B115="","",IF(C115="增幅",($M$4*(1+武器列表!E115*0.01)/$M$4),IF(OR(C115="火力",C115=""),((E115*IF(H115=0,1,H115))/(I115+IF(H115=0,1,H115)*F115))/$M$4,"")))</f>
        <v/>
      </c>
      <c r="N115" s="126" t="str">
        <f t="shared" si="1"/>
        <v/>
      </c>
    </row>
    <row r="116" spans="12:14" ht="15" customHeight="1" x14ac:dyDescent="0.2">
      <c r="L116" s="96" t="str">
        <f>IF(C116="增幅",(人物卡!$G$8*(1+武器列表!E116*0.01)-人物卡!$G$8)/(人物卡!$G$7-((-(((人物卡!$B$31+武器列表!J116)/人物卡!$D$31)^2)+1)*人物卡!$G$7)),IF(C116="火力",(((E116*IF(H116=0,1,H116))/(I116+IF(H116=0,1,H116)*F116))*20-(人物卡!$G$8))/(人物卡!$G$7-((-(((人物卡!$B$31+武器列表!J116)/人物卡!$D$31)^2)+1)*人物卡!$G$7)),""))</f>
        <v/>
      </c>
      <c r="M116" s="96" t="str">
        <f>IF(B116="","",IF(C116="增幅",($M$4*(1+武器列表!E116*0.01)/$M$4),IF(OR(C116="火力",C116=""),((E116*IF(H116=0,1,H116))/(I116+IF(H116=0,1,H116)*F116))/$M$4,"")))</f>
        <v/>
      </c>
      <c r="N116" s="126" t="str">
        <f t="shared" si="1"/>
        <v/>
      </c>
    </row>
    <row r="117" spans="12:14" ht="15" customHeight="1" x14ac:dyDescent="0.2">
      <c r="L117" s="96" t="str">
        <f>IF(C117="增幅",(人物卡!$G$8*(1+武器列表!E117*0.01)-人物卡!$G$8)/(人物卡!$G$7-((-(((人物卡!$B$31+武器列表!J117)/人物卡!$D$31)^2)+1)*人物卡!$G$7)),IF(C117="火力",(((E117*IF(H117=0,1,H117))/(I117+IF(H117=0,1,H117)*F117))*20-(人物卡!$G$8))/(人物卡!$G$7-((-(((人物卡!$B$31+武器列表!J117)/人物卡!$D$31)^2)+1)*人物卡!$G$7)),""))</f>
        <v/>
      </c>
      <c r="M117" s="96" t="str">
        <f>IF(B117="","",IF(C117="增幅",($M$4*(1+武器列表!E117*0.01)/$M$4),IF(OR(C117="火力",C117=""),((E117*IF(H117=0,1,H117))/(I117+IF(H117=0,1,H117)*F117))/$M$4,"")))</f>
        <v/>
      </c>
      <c r="N117" s="126" t="str">
        <f t="shared" si="1"/>
        <v/>
      </c>
    </row>
    <row r="118" spans="12:14" ht="15" customHeight="1" x14ac:dyDescent="0.2">
      <c r="L118" s="96" t="str">
        <f>IF(C118="增幅",(人物卡!$G$8*(1+武器列表!E118*0.01)-人物卡!$G$8)/(人物卡!$G$7-((-(((人物卡!$B$31+武器列表!J118)/人物卡!$D$31)^2)+1)*人物卡!$G$7)),IF(C118="火力",(((E118*IF(H118=0,1,H118))/(I118+IF(H118=0,1,H118)*F118))*20-(人物卡!$G$8))/(人物卡!$G$7-((-(((人物卡!$B$31+武器列表!J118)/人物卡!$D$31)^2)+1)*人物卡!$G$7)),""))</f>
        <v/>
      </c>
      <c r="M118" s="96" t="str">
        <f>IF(B118="","",IF(C118="增幅",($M$4*(1+武器列表!E118*0.01)/$M$4),IF(OR(C118="火力",C118=""),((E118*IF(H118=0,1,H118))/(I118+IF(H118=0,1,H118)*F118))/$M$4,"")))</f>
        <v/>
      </c>
      <c r="N118" s="126" t="str">
        <f t="shared" si="1"/>
        <v/>
      </c>
    </row>
    <row r="119" spans="12:14" ht="15" customHeight="1" x14ac:dyDescent="0.2">
      <c r="L119" s="96" t="str">
        <f>IF(C119="增幅",(人物卡!$G$8*(1+武器列表!E119*0.01)-人物卡!$G$8)/(人物卡!$G$7-((-(((人物卡!$B$31+武器列表!J119)/人物卡!$D$31)^2)+1)*人物卡!$G$7)),IF(C119="火力",(((E119*IF(H119=0,1,H119))/(I119+IF(H119=0,1,H119)*F119))*20-(人物卡!$G$8))/(人物卡!$G$7-((-(((人物卡!$B$31+武器列表!J119)/人物卡!$D$31)^2)+1)*人物卡!$G$7)),""))</f>
        <v/>
      </c>
      <c r="M119" s="96" t="str">
        <f>IF(B119="","",IF(C119="增幅",($M$4*(1+武器列表!E119*0.01)/$M$4),IF(OR(C119="火力",C119=""),((E119*IF(H119=0,1,H119))/(I119+IF(H119=0,1,H119)*F119))/$M$4,"")))</f>
        <v/>
      </c>
      <c r="N119" s="126" t="str">
        <f t="shared" si="1"/>
        <v/>
      </c>
    </row>
    <row r="120" spans="12:14" ht="15" customHeight="1" x14ac:dyDescent="0.2">
      <c r="L120" s="96" t="str">
        <f>IF(C120="增幅",(人物卡!$G$8*(1+武器列表!E120*0.01)-人物卡!$G$8)/(人物卡!$G$7-((-(((人物卡!$B$31+武器列表!J120)/人物卡!$D$31)^2)+1)*人物卡!$G$7)),IF(C120="火力",(((E120*IF(H120=0,1,H120))/(I120+IF(H120=0,1,H120)*F120))*20-(人物卡!$G$8))/(人物卡!$G$7-((-(((人物卡!$B$31+武器列表!J120)/人物卡!$D$31)^2)+1)*人物卡!$G$7)),""))</f>
        <v/>
      </c>
      <c r="M120" s="96" t="str">
        <f>IF(B120="","",IF(C120="增幅",($M$4*(1+武器列表!E120*0.01)/$M$4),IF(OR(C120="火力",C120=""),((E120*IF(H120=0,1,H120))/(I120+IF(H120=0,1,H120)*F120))/$M$4,"")))</f>
        <v/>
      </c>
      <c r="N120" s="126" t="str">
        <f t="shared" si="1"/>
        <v/>
      </c>
    </row>
    <row r="121" spans="12:14" ht="15" customHeight="1" x14ac:dyDescent="0.2">
      <c r="L121" s="96" t="str">
        <f>IF(C121="增幅",(人物卡!$G$8*(1+武器列表!E121*0.01)-人物卡!$G$8)/(人物卡!$G$7-((-(((人物卡!$B$31+武器列表!J121)/人物卡!$D$31)^2)+1)*人物卡!$G$7)),IF(C121="火力",(((E121*IF(H121=0,1,H121))/(I121+IF(H121=0,1,H121)*F121))*20-(人物卡!$G$8))/(人物卡!$G$7-((-(((人物卡!$B$31+武器列表!J121)/人物卡!$D$31)^2)+1)*人物卡!$G$7)),""))</f>
        <v/>
      </c>
      <c r="M121" s="96" t="str">
        <f>IF(B121="","",IF(C121="增幅",($M$4*(1+武器列表!E121*0.01)/$M$4),IF(OR(C121="火力",C121=""),((E121*IF(H121=0,1,H121))/(I121+IF(H121=0,1,H121)*F121))/$M$4,"")))</f>
        <v/>
      </c>
      <c r="N121" s="126" t="str">
        <f t="shared" si="1"/>
        <v/>
      </c>
    </row>
    <row r="122" spans="12:14" ht="15" customHeight="1" x14ac:dyDescent="0.2">
      <c r="L122" s="96" t="str">
        <f>IF(C122="增幅",(人物卡!$G$8*(1+武器列表!E122*0.01)-人物卡!$G$8)/(人物卡!$G$7-((-(((人物卡!$B$31+武器列表!J122)/人物卡!$D$31)^2)+1)*人物卡!$G$7)),IF(C122="火力",(((E122*IF(H122=0,1,H122))/(I122+IF(H122=0,1,H122)*F122))*20-(人物卡!$G$8))/(人物卡!$G$7-((-(((人物卡!$B$31+武器列表!J122)/人物卡!$D$31)^2)+1)*人物卡!$G$7)),""))</f>
        <v/>
      </c>
      <c r="M122" s="96" t="str">
        <f>IF(B122="","",IF(C122="增幅",($M$4*(1+武器列表!E122*0.01)/$M$4),IF(OR(C122="火力",C122=""),((E122*IF(H122=0,1,H122))/(I122+IF(H122=0,1,H122)*F122))/$M$4,"")))</f>
        <v/>
      </c>
      <c r="N122" s="126" t="str">
        <f t="shared" si="1"/>
        <v/>
      </c>
    </row>
    <row r="123" spans="12:14" ht="15" customHeight="1" x14ac:dyDescent="0.2">
      <c r="L123" s="96" t="str">
        <f>IF(C123="增幅",(人物卡!$G$8*(1+武器列表!E123*0.01)-人物卡!$G$8)/(人物卡!$G$7-((-(((人物卡!$B$31+武器列表!J123)/人物卡!$D$31)^2)+1)*人物卡!$G$7)),IF(C123="火力",(((E123*IF(H123=0,1,H123))/(I123+IF(H123=0,1,H123)*F123))*20-(人物卡!$G$8))/(人物卡!$G$7-((-(((人物卡!$B$31+武器列表!J123)/人物卡!$D$31)^2)+1)*人物卡!$G$7)),""))</f>
        <v/>
      </c>
      <c r="M123" s="96" t="str">
        <f>IF(B123="","",IF(C123="增幅",($M$4*(1+武器列表!E123*0.01)/$M$4),IF(OR(C123="火力",C123=""),((E123*IF(H123=0,1,H123))/(I123+IF(H123=0,1,H123)*F123))/$M$4,"")))</f>
        <v/>
      </c>
      <c r="N123" s="126" t="str">
        <f t="shared" si="1"/>
        <v/>
      </c>
    </row>
    <row r="124" spans="12:14" ht="15" customHeight="1" x14ac:dyDescent="0.2">
      <c r="L124" s="96" t="str">
        <f>IF(C124="增幅",(人物卡!$G$8*(1+武器列表!E124*0.01)-人物卡!$G$8)/(人物卡!$G$7-((-(((人物卡!$B$31+武器列表!J124)/人物卡!$D$31)^2)+1)*人物卡!$G$7)),IF(C124="火力",(((E124*IF(H124=0,1,H124))/(I124+IF(H124=0,1,H124)*F124))*20-(人物卡!$G$8))/(人物卡!$G$7-((-(((人物卡!$B$31+武器列表!J124)/人物卡!$D$31)^2)+1)*人物卡!$G$7)),""))</f>
        <v/>
      </c>
      <c r="M124" s="96" t="str">
        <f>IF(B124="","",IF(C124="增幅",($M$4*(1+武器列表!E124*0.01)/$M$4),IF(OR(C124="火力",C124=""),((E124*IF(H124=0,1,H124))/(I124+IF(H124=0,1,H124)*F124))/$M$4,"")))</f>
        <v/>
      </c>
      <c r="N124" s="126" t="str">
        <f t="shared" si="1"/>
        <v/>
      </c>
    </row>
    <row r="125" spans="12:14" ht="15" customHeight="1" x14ac:dyDescent="0.2">
      <c r="L125" s="96" t="str">
        <f>IF(C125="增幅",(人物卡!$G$8*(1+武器列表!E125*0.01)-人物卡!$G$8)/(人物卡!$G$7-((-(((人物卡!$B$31+武器列表!J125)/人物卡!$D$31)^2)+1)*人物卡!$G$7)),IF(C125="火力",(((E125*IF(H125=0,1,H125))/(I125+IF(H125=0,1,H125)*F125))*20-(人物卡!$G$8))/(人物卡!$G$7-((-(((人物卡!$B$31+武器列表!J125)/人物卡!$D$31)^2)+1)*人物卡!$G$7)),""))</f>
        <v/>
      </c>
      <c r="M125" s="96" t="str">
        <f>IF(B125="","",IF(C125="增幅",($M$4*(1+武器列表!E125*0.01)/$M$4),IF(OR(C125="火力",C125=""),((E125*IF(H125=0,1,H125))/(I125+IF(H125=0,1,H125)*F125))/$M$4,"")))</f>
        <v/>
      </c>
      <c r="N125" s="126" t="str">
        <f t="shared" si="1"/>
        <v/>
      </c>
    </row>
    <row r="126" spans="12:14" ht="15" customHeight="1" x14ac:dyDescent="0.2">
      <c r="L126" s="96" t="str">
        <f>IF(C126="增幅",(人物卡!$G$8*(1+武器列表!E126*0.01)-人物卡!$G$8)/(人物卡!$G$7-((-(((人物卡!$B$31+武器列表!J126)/人物卡!$D$31)^2)+1)*人物卡!$G$7)),IF(C126="火力",(((E126*IF(H126=0,1,H126))/(I126+IF(H126=0,1,H126)*F126))*20-(人物卡!$G$8))/(人物卡!$G$7-((-(((人物卡!$B$31+武器列表!J126)/人物卡!$D$31)^2)+1)*人物卡!$G$7)),""))</f>
        <v/>
      </c>
      <c r="M126" s="96" t="str">
        <f>IF(B126="","",IF(C126="增幅",($M$4*(1+武器列表!E126*0.01)/$M$4),IF(OR(C126="火力",C126=""),((E126*IF(H126=0,1,H126))/(I126+IF(H126=0,1,H126)*F126))/$M$4,"")))</f>
        <v/>
      </c>
      <c r="N126" s="126" t="str">
        <f t="shared" si="1"/>
        <v/>
      </c>
    </row>
    <row r="127" spans="12:14" ht="15" customHeight="1" x14ac:dyDescent="0.2">
      <c r="L127" s="96" t="str">
        <f>IF(C127="增幅",(人物卡!$G$8*(1+武器列表!E127*0.01)-人物卡!$G$8)/(人物卡!$G$7-((-(((人物卡!$B$31+武器列表!J127)/人物卡!$D$31)^2)+1)*人物卡!$G$7)),IF(C127="火力",(((E127*IF(H127=0,1,H127))/(I127+IF(H127=0,1,H127)*F127))*20-(人物卡!$G$8))/(人物卡!$G$7-((-(((人物卡!$B$31+武器列表!J127)/人物卡!$D$31)^2)+1)*人物卡!$G$7)),""))</f>
        <v/>
      </c>
      <c r="M127" s="96" t="str">
        <f>IF(B127="","",IF(C127="增幅",($M$4*(1+武器列表!E127*0.01)/$M$4),IF(OR(C127="火力",C127=""),((E127*IF(H127=0,1,H127))/(I127+IF(H127=0,1,H127)*F127))/$M$4,"")))</f>
        <v/>
      </c>
      <c r="N127" s="126" t="str">
        <f t="shared" si="1"/>
        <v/>
      </c>
    </row>
    <row r="128" spans="12:14" ht="15" customHeight="1" x14ac:dyDescent="0.2">
      <c r="L128" s="96" t="str">
        <f>IF(C128="增幅",(人物卡!$G$8*(1+武器列表!E128*0.01)-人物卡!$G$8)/(人物卡!$G$7-((-(((人物卡!$B$31+武器列表!J128)/人物卡!$D$31)^2)+1)*人物卡!$G$7)),IF(C128="火力",(((E128*IF(H128=0,1,H128))/(I128+IF(H128=0,1,H128)*F128))*20-(人物卡!$G$8))/(人物卡!$G$7-((-(((人物卡!$B$31+武器列表!J128)/人物卡!$D$31)^2)+1)*人物卡!$G$7)),""))</f>
        <v/>
      </c>
      <c r="M128" s="96" t="str">
        <f>IF(B128="","",IF(C128="增幅",($M$4*(1+武器列表!E128*0.01)/$M$4),IF(OR(C128="火力",C128=""),((E128*IF(H128=0,1,H128))/(I128+IF(H128=0,1,H128)*F128))/$M$4,"")))</f>
        <v/>
      </c>
      <c r="N128" s="126" t="str">
        <f t="shared" si="1"/>
        <v/>
      </c>
    </row>
    <row r="129" spans="12:14" ht="15" customHeight="1" x14ac:dyDescent="0.2">
      <c r="L129" s="96" t="str">
        <f>IF(C129="增幅",(人物卡!$G$8*(1+武器列表!E129*0.01)-人物卡!$G$8)/(人物卡!$G$7-((-(((人物卡!$B$31+武器列表!J129)/人物卡!$D$31)^2)+1)*人物卡!$G$7)),IF(C129="火力",(((E129*IF(H129=0,1,H129))/(I129+IF(H129=0,1,H129)*F129))*20-(人物卡!$G$8))/(人物卡!$G$7-((-(((人物卡!$B$31+武器列表!J129)/人物卡!$D$31)^2)+1)*人物卡!$G$7)),""))</f>
        <v/>
      </c>
      <c r="M129" s="96" t="str">
        <f>IF(B129="","",IF(C129="增幅",($M$4*(1+武器列表!E129*0.01)/$M$4),IF(OR(C129="火力",C129=""),((E129*IF(H129=0,1,H129))/(I129+IF(H129=0,1,H129)*F129))/$M$4,"")))</f>
        <v/>
      </c>
      <c r="N129" s="126" t="str">
        <f t="shared" si="1"/>
        <v/>
      </c>
    </row>
    <row r="130" spans="12:14" ht="15" customHeight="1" x14ac:dyDescent="0.2">
      <c r="L130" s="96" t="str">
        <f>IF(C130="增幅",(人物卡!$G$8*(1+武器列表!E130*0.01)-人物卡!$G$8)/(人物卡!$G$7-((-(((人物卡!$B$31+武器列表!J130)/人物卡!$D$31)^2)+1)*人物卡!$G$7)),IF(C130="火力",(((E130*IF(H130=0,1,H130))/(I130+IF(H130=0,1,H130)*F130))*20-(人物卡!$G$8))/(人物卡!$G$7-((-(((人物卡!$B$31+武器列表!J130)/人物卡!$D$31)^2)+1)*人物卡!$G$7)),""))</f>
        <v/>
      </c>
      <c r="M130" s="96" t="str">
        <f>IF(B130="","",IF(C130="增幅",($M$4*(1+武器列表!E130*0.01)/$M$4),IF(OR(C130="火力",C130=""),((E130*IF(H130=0,1,H130))/(I130+IF(H130=0,1,H130)*F130))/$M$4,"")))</f>
        <v/>
      </c>
      <c r="N130" s="126" t="str">
        <f t="shared" si="1"/>
        <v/>
      </c>
    </row>
    <row r="131" spans="12:14" ht="15" customHeight="1" x14ac:dyDescent="0.2">
      <c r="L131" s="96" t="str">
        <f>IF(C131="增幅",(人物卡!$G$8*(1+武器列表!E131*0.01)-人物卡!$G$8)/(人物卡!$G$7-((-(((人物卡!$B$31+武器列表!J131)/人物卡!$D$31)^2)+1)*人物卡!$G$7)),IF(C131="火力",(((E131*IF(H131=0,1,H131))/(I131+IF(H131=0,1,H131)*F131))*20-(人物卡!$G$8))/(人物卡!$G$7-((-(((人物卡!$B$31+武器列表!J131)/人物卡!$D$31)^2)+1)*人物卡!$G$7)),""))</f>
        <v/>
      </c>
      <c r="M131" s="96" t="str">
        <f>IF(B131="","",IF(C131="增幅",($M$4*(1+武器列表!E131*0.01)/$M$4),IF(OR(C131="火力",C131=""),((E131*IF(H131=0,1,H131))/(I131+IF(H131=0,1,H131)*F131))/$M$4,"")))</f>
        <v/>
      </c>
      <c r="N131" s="126" t="str">
        <f t="shared" si="1"/>
        <v/>
      </c>
    </row>
    <row r="132" spans="12:14" ht="15" customHeight="1" x14ac:dyDescent="0.2">
      <c r="L132" s="96" t="str">
        <f>IF(C132="增幅",(人物卡!$G$8*(1+武器列表!E132*0.01)-人物卡!$G$8)/(人物卡!$G$7-((-(((人物卡!$B$31+武器列表!J132)/人物卡!$D$31)^2)+1)*人物卡!$G$7)),IF(C132="火力",(((E132*IF(H132=0,1,H132))/(I132+IF(H132=0,1,H132)*F132))*20-(人物卡!$G$8))/(人物卡!$G$7-((-(((人物卡!$B$31+武器列表!J132)/人物卡!$D$31)^2)+1)*人物卡!$G$7)),""))</f>
        <v/>
      </c>
      <c r="M132" s="96" t="str">
        <f>IF(B132="","",IF(C132="增幅",($M$4*(1+武器列表!E132*0.01)/$M$4),IF(OR(C132="火力",C132=""),((E132*IF(H132=0,1,H132))/(I132+IF(H132=0,1,H132)*F132))/$M$4,"")))</f>
        <v/>
      </c>
      <c r="N132" s="126" t="str">
        <f t="shared" si="1"/>
        <v/>
      </c>
    </row>
    <row r="133" spans="12:14" ht="15" customHeight="1" x14ac:dyDescent="0.2">
      <c r="L133" s="96" t="str">
        <f>IF(C133="增幅",(人物卡!$G$8*(1+武器列表!E133*0.01)-人物卡!$G$8)/(人物卡!$G$7-((-(((人物卡!$B$31+武器列表!J133)/人物卡!$D$31)^2)+1)*人物卡!$G$7)),IF(C133="火力",(((E133*IF(H133=0,1,H133))/(I133+IF(H133=0,1,H133)*F133))*20-(人物卡!$G$8))/(人物卡!$G$7-((-(((人物卡!$B$31+武器列表!J133)/人物卡!$D$31)^2)+1)*人物卡!$G$7)),""))</f>
        <v/>
      </c>
      <c r="M133" s="96" t="str">
        <f>IF(B133="","",IF(C133="增幅",($M$4*(1+武器列表!E133*0.01)/$M$4),IF(OR(C133="火力",C133=""),((E133*IF(H133=0,1,H133))/(I133+IF(H133=0,1,H133)*F133))/$M$4,"")))</f>
        <v/>
      </c>
      <c r="N133" s="126" t="str">
        <f t="shared" si="1"/>
        <v/>
      </c>
    </row>
    <row r="134" spans="12:14" ht="15" customHeight="1" x14ac:dyDescent="0.2">
      <c r="L134" s="96" t="str">
        <f>IF(C134="增幅",(人物卡!$G$8*(1+武器列表!E134*0.01)-人物卡!$G$8)/(人物卡!$G$7-((-(((人物卡!$B$31+武器列表!J134)/人物卡!$D$31)^2)+1)*人物卡!$G$7)),IF(C134="火力",(((E134*IF(H134=0,1,H134))/(I134+IF(H134=0,1,H134)*F134))*20-(人物卡!$G$8))/(人物卡!$G$7-((-(((人物卡!$B$31+武器列表!J134)/人物卡!$D$31)^2)+1)*人物卡!$G$7)),""))</f>
        <v/>
      </c>
      <c r="M134" s="96" t="str">
        <f>IF(B134="","",IF(C134="增幅",($M$4*(1+武器列表!E134*0.01)/$M$4),IF(OR(C134="火力",C134=""),((E134*IF(H134=0,1,H134))/(I134+IF(H134=0,1,H134)*F134))/$M$4,"")))</f>
        <v/>
      </c>
      <c r="N134" s="126" t="str">
        <f t="shared" ref="N134:N197" si="2">IF(B134="", "", _xlfn.TEXTJOIN("", FALSE,".setupWP ",$B$2,$N$4,B134,$O$4, $C$2,$N$4, C134,$O$4, $D$2, $N$4, D134, $O$4,$E$2, $N$4, E134, $O$4, $F$2, $N$4, F134, $O$4, $G$2, $N$4, G134, $O$4,$H$2,$N$4, H134, $O$4, $I$2, $N$4, I134, $O$4, $J$2, $N$4, J134, $O$4, $K$2, $N$4, K134))</f>
        <v/>
      </c>
    </row>
    <row r="135" spans="12:14" ht="15" customHeight="1" x14ac:dyDescent="0.2">
      <c r="L135" s="96" t="str">
        <f>IF(C135="增幅",(人物卡!$G$8*(1+武器列表!E135*0.01)-人物卡!$G$8)/(人物卡!$G$7-((-(((人物卡!$B$31+武器列表!J135)/人物卡!$D$31)^2)+1)*人物卡!$G$7)),IF(C135="火力",(((E135*IF(H135=0,1,H135))/(I135+IF(H135=0,1,H135)*F135))*20-(人物卡!$G$8))/(人物卡!$G$7-((-(((人物卡!$B$31+武器列表!J135)/人物卡!$D$31)^2)+1)*人物卡!$G$7)),""))</f>
        <v/>
      </c>
      <c r="M135" s="96" t="str">
        <f>IF(B135="","",IF(C135="增幅",($M$4*(1+武器列表!E135*0.01)/$M$4),IF(OR(C135="火力",C135=""),((E135*IF(H135=0,1,H135))/(I135+IF(H135=0,1,H135)*F135))/$M$4,"")))</f>
        <v/>
      </c>
      <c r="N135" s="126" t="str">
        <f t="shared" si="2"/>
        <v/>
      </c>
    </row>
    <row r="136" spans="12:14" ht="15" customHeight="1" x14ac:dyDescent="0.2">
      <c r="L136" s="96" t="str">
        <f>IF(C136="增幅",(人物卡!$G$8*(1+武器列表!E136*0.01)-人物卡!$G$8)/(人物卡!$G$7-((-(((人物卡!$B$31+武器列表!J136)/人物卡!$D$31)^2)+1)*人物卡!$G$7)),IF(C136="火力",(((E136*IF(H136=0,1,H136))/(I136+IF(H136=0,1,H136)*F136))*20-(人物卡!$G$8))/(人物卡!$G$7-((-(((人物卡!$B$31+武器列表!J136)/人物卡!$D$31)^2)+1)*人物卡!$G$7)),""))</f>
        <v/>
      </c>
      <c r="M136" s="96" t="str">
        <f>IF(B136="","",IF(C136="增幅",($M$4*(1+武器列表!E136*0.01)/$M$4),IF(OR(C136="火力",C136=""),((E136*IF(H136=0,1,H136))/(I136+IF(H136=0,1,H136)*F136))/$M$4,"")))</f>
        <v/>
      </c>
      <c r="N136" s="126" t="str">
        <f t="shared" si="2"/>
        <v/>
      </c>
    </row>
    <row r="137" spans="12:14" ht="15" customHeight="1" x14ac:dyDescent="0.2">
      <c r="L137" s="96" t="str">
        <f>IF(C137="增幅",(人物卡!$G$8*(1+武器列表!E137*0.01)-人物卡!$G$8)/(人物卡!$G$7-((-(((人物卡!$B$31+武器列表!J137)/人物卡!$D$31)^2)+1)*人物卡!$G$7)),IF(C137="火力",(((E137*IF(H137=0,1,H137))/(I137+IF(H137=0,1,H137)*F137))*20-(人物卡!$G$8))/(人物卡!$G$7-((-(((人物卡!$B$31+武器列表!J137)/人物卡!$D$31)^2)+1)*人物卡!$G$7)),""))</f>
        <v/>
      </c>
      <c r="M137" s="96" t="str">
        <f>IF(B137="","",IF(C137="增幅",($M$4*(1+武器列表!E137*0.01)/$M$4),IF(OR(C137="火力",C137=""),((E137*IF(H137=0,1,H137))/(I137+IF(H137=0,1,H137)*F137))/$M$4,"")))</f>
        <v/>
      </c>
      <c r="N137" s="126" t="str">
        <f t="shared" si="2"/>
        <v/>
      </c>
    </row>
    <row r="138" spans="12:14" ht="15" customHeight="1" x14ac:dyDescent="0.2">
      <c r="L138" s="96" t="str">
        <f>IF(C138="增幅",(人物卡!$G$8*(1+武器列表!E138*0.01)-人物卡!$G$8)/(人物卡!$G$7-((-(((人物卡!$B$31+武器列表!J138)/人物卡!$D$31)^2)+1)*人物卡!$G$7)),IF(C138="火力",(((E138*IF(H138=0,1,H138))/(I138+IF(H138=0,1,H138)*F138))*20-(人物卡!$G$8))/(人物卡!$G$7-((-(((人物卡!$B$31+武器列表!J138)/人物卡!$D$31)^2)+1)*人物卡!$G$7)),""))</f>
        <v/>
      </c>
      <c r="M138" s="96" t="str">
        <f>IF(B138="","",IF(C138="增幅",($M$4*(1+武器列表!E138*0.01)/$M$4),IF(OR(C138="火力",C138=""),((E138*IF(H138=0,1,H138))/(I138+IF(H138=0,1,H138)*F138))/$M$4,"")))</f>
        <v/>
      </c>
      <c r="N138" s="126" t="str">
        <f t="shared" si="2"/>
        <v/>
      </c>
    </row>
    <row r="139" spans="12:14" ht="15" customHeight="1" x14ac:dyDescent="0.2">
      <c r="L139" s="96" t="str">
        <f>IF(C139="增幅",(人物卡!$G$8*(1+武器列表!E139*0.01)-人物卡!$G$8)/(人物卡!$G$7-((-(((人物卡!$B$31+武器列表!J139)/人物卡!$D$31)^2)+1)*人物卡!$G$7)),IF(C139="火力",(((E139*IF(H139=0,1,H139))/(I139+IF(H139=0,1,H139)*F139))*20-(人物卡!$G$8))/(人物卡!$G$7-((-(((人物卡!$B$31+武器列表!J139)/人物卡!$D$31)^2)+1)*人物卡!$G$7)),""))</f>
        <v/>
      </c>
      <c r="M139" s="96" t="str">
        <f>IF(B139="","",IF(C139="增幅",($M$4*(1+武器列表!E139*0.01)/$M$4),IF(OR(C139="火力",C139=""),((E139*IF(H139=0,1,H139))/(I139+IF(H139=0,1,H139)*F139))/$M$4,"")))</f>
        <v/>
      </c>
      <c r="N139" s="126" t="str">
        <f t="shared" si="2"/>
        <v/>
      </c>
    </row>
    <row r="140" spans="12:14" ht="15" customHeight="1" x14ac:dyDescent="0.2">
      <c r="L140" s="96" t="str">
        <f>IF(C140="增幅",(人物卡!$G$8*(1+武器列表!E140*0.01)-人物卡!$G$8)/(人物卡!$G$7-((-(((人物卡!$B$31+武器列表!J140)/人物卡!$D$31)^2)+1)*人物卡!$G$7)),IF(C140="火力",(((E140*IF(H140=0,1,H140))/(I140+IF(H140=0,1,H140)*F140))*20-(人物卡!$G$8))/(人物卡!$G$7-((-(((人物卡!$B$31+武器列表!J140)/人物卡!$D$31)^2)+1)*人物卡!$G$7)),""))</f>
        <v/>
      </c>
      <c r="M140" s="96" t="str">
        <f>IF(B140="","",IF(C140="增幅",($M$4*(1+武器列表!E140*0.01)/$M$4),IF(OR(C140="火力",C140=""),((E140*IF(H140=0,1,H140))/(I140+IF(H140=0,1,H140)*F140))/$M$4,"")))</f>
        <v/>
      </c>
      <c r="N140" s="126" t="str">
        <f t="shared" si="2"/>
        <v/>
      </c>
    </row>
    <row r="141" spans="12:14" ht="15" customHeight="1" x14ac:dyDescent="0.2">
      <c r="L141" s="96" t="str">
        <f>IF(C141="增幅",(人物卡!$G$8*(1+武器列表!E141*0.01)-人物卡!$G$8)/(人物卡!$G$7-((-(((人物卡!$B$31+武器列表!J141)/人物卡!$D$31)^2)+1)*人物卡!$G$7)),IF(C141="火力",(((E141*IF(H141=0,1,H141))/(I141+IF(H141=0,1,H141)*F141))*20-(人物卡!$G$8))/(人物卡!$G$7-((-(((人物卡!$B$31+武器列表!J141)/人物卡!$D$31)^2)+1)*人物卡!$G$7)),""))</f>
        <v/>
      </c>
      <c r="M141" s="96" t="str">
        <f>IF(B141="","",IF(C141="增幅",($M$4*(1+武器列表!E141*0.01)/$M$4),IF(OR(C141="火力",C141=""),((E141*IF(H141=0,1,H141))/(I141+IF(H141=0,1,H141)*F141))/$M$4,"")))</f>
        <v/>
      </c>
      <c r="N141" s="126" t="str">
        <f t="shared" si="2"/>
        <v/>
      </c>
    </row>
    <row r="142" spans="12:14" ht="15" customHeight="1" x14ac:dyDescent="0.2">
      <c r="L142" s="96" t="str">
        <f>IF(C142="增幅",(人物卡!$G$8*(1+武器列表!E142*0.01)-人物卡!$G$8)/(人物卡!$G$7-((-(((人物卡!$B$31+武器列表!J142)/人物卡!$D$31)^2)+1)*人物卡!$G$7)),IF(C142="火力",(((E142*IF(H142=0,1,H142))/(I142+IF(H142=0,1,H142)*F142))*20-(人物卡!$G$8))/(人物卡!$G$7-((-(((人物卡!$B$31+武器列表!J142)/人物卡!$D$31)^2)+1)*人物卡!$G$7)),""))</f>
        <v/>
      </c>
      <c r="M142" s="96" t="str">
        <f>IF(B142="","",IF(C142="增幅",($M$4*(1+武器列表!E142*0.01)/$M$4),IF(OR(C142="火力",C142=""),((E142*IF(H142=0,1,H142))/(I142+IF(H142=0,1,H142)*F142))/$M$4,"")))</f>
        <v/>
      </c>
      <c r="N142" s="126" t="str">
        <f t="shared" si="2"/>
        <v/>
      </c>
    </row>
    <row r="143" spans="12:14" ht="15" customHeight="1" x14ac:dyDescent="0.2">
      <c r="L143" s="96" t="str">
        <f>IF(C143="增幅",(人物卡!$G$8*(1+武器列表!E143*0.01)-人物卡!$G$8)/(人物卡!$G$7-((-(((人物卡!$B$31+武器列表!J143)/人物卡!$D$31)^2)+1)*人物卡!$G$7)),IF(C143="火力",(((E143*IF(H143=0,1,H143))/(I143+IF(H143=0,1,H143)*F143))*20-(人物卡!$G$8))/(人物卡!$G$7-((-(((人物卡!$B$31+武器列表!J143)/人物卡!$D$31)^2)+1)*人物卡!$G$7)),""))</f>
        <v/>
      </c>
      <c r="M143" s="96" t="str">
        <f>IF(B143="","",IF(C143="增幅",($M$4*(1+武器列表!E143*0.01)/$M$4),IF(OR(C143="火力",C143=""),((E143*IF(H143=0,1,H143))/(I143+IF(H143=0,1,H143)*F143))/$M$4,"")))</f>
        <v/>
      </c>
      <c r="N143" s="126" t="str">
        <f t="shared" si="2"/>
        <v/>
      </c>
    </row>
    <row r="144" spans="12:14" ht="15" customHeight="1" x14ac:dyDescent="0.2">
      <c r="L144" s="96" t="str">
        <f>IF(C144="增幅",(人物卡!$G$8*(1+武器列表!E144*0.01)-人物卡!$G$8)/(人物卡!$G$7-((-(((人物卡!$B$31+武器列表!J144)/人物卡!$D$31)^2)+1)*人物卡!$G$7)),IF(C144="火力",(((E144*IF(H144=0,1,H144))/(I144+IF(H144=0,1,H144)*F144))*20-(人物卡!$G$8))/(人物卡!$G$7-((-(((人物卡!$B$31+武器列表!J144)/人物卡!$D$31)^2)+1)*人物卡!$G$7)),""))</f>
        <v/>
      </c>
      <c r="M144" s="96" t="str">
        <f>IF(B144="","",IF(C144="增幅",($M$4*(1+武器列表!E144*0.01)/$M$4),IF(OR(C144="火力",C144=""),((E144*IF(H144=0,1,H144))/(I144+IF(H144=0,1,H144)*F144))/$M$4,"")))</f>
        <v/>
      </c>
      <c r="N144" s="126" t="str">
        <f t="shared" si="2"/>
        <v/>
      </c>
    </row>
    <row r="145" spans="12:14" ht="15" customHeight="1" x14ac:dyDescent="0.2">
      <c r="L145" s="96" t="str">
        <f>IF(C145="增幅",(人物卡!$G$8*(1+武器列表!E145*0.01)-人物卡!$G$8)/(人物卡!$G$7-((-(((人物卡!$B$31+武器列表!J145)/人物卡!$D$31)^2)+1)*人物卡!$G$7)),IF(C145="火力",(((E145*IF(H145=0,1,H145))/(I145+IF(H145=0,1,H145)*F145))*20-(人物卡!$G$8))/(人物卡!$G$7-((-(((人物卡!$B$31+武器列表!J145)/人物卡!$D$31)^2)+1)*人物卡!$G$7)),""))</f>
        <v/>
      </c>
      <c r="M145" s="96" t="str">
        <f>IF(B145="","",IF(C145="增幅",($M$4*(1+武器列表!E145*0.01)/$M$4),IF(OR(C145="火力",C145=""),((E145*IF(H145=0,1,H145))/(I145+IF(H145=0,1,H145)*F145))/$M$4,"")))</f>
        <v/>
      </c>
      <c r="N145" s="126" t="str">
        <f t="shared" si="2"/>
        <v/>
      </c>
    </row>
    <row r="146" spans="12:14" ht="15" customHeight="1" x14ac:dyDescent="0.2">
      <c r="L146" s="96" t="str">
        <f>IF(C146="增幅",(人物卡!$G$8*(1+武器列表!E146*0.01)-人物卡!$G$8)/(人物卡!$G$7-((-(((人物卡!$B$31+武器列表!J146)/人物卡!$D$31)^2)+1)*人物卡!$G$7)),IF(C146="火力",(((E146*IF(H146=0,1,H146))/(I146+IF(H146=0,1,H146)*F146))*20-(人物卡!$G$8))/(人物卡!$G$7-((-(((人物卡!$B$31+武器列表!J146)/人物卡!$D$31)^2)+1)*人物卡!$G$7)),""))</f>
        <v/>
      </c>
      <c r="M146" s="96" t="str">
        <f>IF(B146="","",IF(C146="增幅",($M$4*(1+武器列表!E146*0.01)/$M$4),IF(OR(C146="火力",C146=""),((E146*IF(H146=0,1,H146))/(I146+IF(H146=0,1,H146)*F146))/$M$4,"")))</f>
        <v/>
      </c>
      <c r="N146" s="126" t="str">
        <f t="shared" si="2"/>
        <v/>
      </c>
    </row>
    <row r="147" spans="12:14" ht="15" customHeight="1" x14ac:dyDescent="0.2">
      <c r="L147" s="96" t="str">
        <f>IF(C147="增幅",(人物卡!$G$8*(1+武器列表!E147*0.01)-人物卡!$G$8)/(人物卡!$G$7-((-(((人物卡!$B$31+武器列表!J147)/人物卡!$D$31)^2)+1)*人物卡!$G$7)),IF(C147="火力",(((E147*IF(H147=0,1,H147))/(I147+IF(H147=0,1,H147)*F147))*20-(人物卡!$G$8))/(人物卡!$G$7-((-(((人物卡!$B$31+武器列表!J147)/人物卡!$D$31)^2)+1)*人物卡!$G$7)),""))</f>
        <v/>
      </c>
      <c r="M147" s="96" t="str">
        <f>IF(B147="","",IF(C147="增幅",($M$4*(1+武器列表!E147*0.01)/$M$4),IF(OR(C147="火力",C147=""),((E147*IF(H147=0,1,H147))/(I147+IF(H147=0,1,H147)*F147))/$M$4,"")))</f>
        <v/>
      </c>
      <c r="N147" s="126" t="str">
        <f t="shared" si="2"/>
        <v/>
      </c>
    </row>
    <row r="148" spans="12:14" ht="15" customHeight="1" x14ac:dyDescent="0.2">
      <c r="L148" s="96" t="str">
        <f>IF(C148="增幅",(人物卡!$G$8*(1+武器列表!E148*0.01)-人物卡!$G$8)/(人物卡!$G$7-((-(((人物卡!$B$31+武器列表!J148)/人物卡!$D$31)^2)+1)*人物卡!$G$7)),IF(C148="火力",(((E148*IF(H148=0,1,H148))/(I148+IF(H148=0,1,H148)*F148))*20-(人物卡!$G$8))/(人物卡!$G$7-((-(((人物卡!$B$31+武器列表!J148)/人物卡!$D$31)^2)+1)*人物卡!$G$7)),""))</f>
        <v/>
      </c>
      <c r="M148" s="96" t="str">
        <f>IF(B148="","",IF(C148="增幅",($M$4*(1+武器列表!E148*0.01)/$M$4),IF(OR(C148="火力",C148=""),((E148*IF(H148=0,1,H148))/(I148+IF(H148=0,1,H148)*F148))/$M$4,"")))</f>
        <v/>
      </c>
      <c r="N148" s="126" t="str">
        <f t="shared" si="2"/>
        <v/>
      </c>
    </row>
    <row r="149" spans="12:14" ht="15" customHeight="1" x14ac:dyDescent="0.2">
      <c r="L149" s="96" t="str">
        <f>IF(C149="增幅",(人物卡!$G$8*(1+武器列表!E149*0.01)-人物卡!$G$8)/(人物卡!$G$7-((-(((人物卡!$B$31+武器列表!J149)/人物卡!$D$31)^2)+1)*人物卡!$G$7)),IF(C149="火力",(((E149*IF(H149=0,1,H149))/(I149+IF(H149=0,1,H149)*F149))*20-(人物卡!$G$8))/(人物卡!$G$7-((-(((人物卡!$B$31+武器列表!J149)/人物卡!$D$31)^2)+1)*人物卡!$G$7)),""))</f>
        <v/>
      </c>
      <c r="M149" s="96" t="str">
        <f>IF(B149="","",IF(C149="增幅",($M$4*(1+武器列表!E149*0.01)/$M$4),IF(OR(C149="火力",C149=""),((E149*IF(H149=0,1,H149))/(I149+IF(H149=0,1,H149)*F149))/$M$4,"")))</f>
        <v/>
      </c>
      <c r="N149" s="126" t="str">
        <f t="shared" si="2"/>
        <v/>
      </c>
    </row>
    <row r="150" spans="12:14" ht="15" customHeight="1" x14ac:dyDescent="0.2">
      <c r="L150" s="96" t="str">
        <f>IF(C150="增幅",(人物卡!$G$8*(1+武器列表!E150*0.01)-人物卡!$G$8)/(人物卡!$G$7-((-(((人物卡!$B$31+武器列表!J150)/人物卡!$D$31)^2)+1)*人物卡!$G$7)),IF(C150="火力",(((E150*IF(H150=0,1,H150))/(I150+IF(H150=0,1,H150)*F150))*20-(人物卡!$G$8))/(人物卡!$G$7-((-(((人物卡!$B$31+武器列表!J150)/人物卡!$D$31)^2)+1)*人物卡!$G$7)),""))</f>
        <v/>
      </c>
      <c r="M150" s="96" t="str">
        <f>IF(B150="","",IF(C150="增幅",($M$4*(1+武器列表!E150*0.01)/$M$4),IF(OR(C150="火力",C150=""),((E150*IF(H150=0,1,H150))/(I150+IF(H150=0,1,H150)*F150))/$M$4,"")))</f>
        <v/>
      </c>
      <c r="N150" s="126" t="str">
        <f t="shared" si="2"/>
        <v/>
      </c>
    </row>
    <row r="151" spans="12:14" ht="15" customHeight="1" x14ac:dyDescent="0.2">
      <c r="L151" s="96" t="str">
        <f>IF(C151="增幅",(人物卡!$G$8*(1+武器列表!E151*0.01)-人物卡!$G$8)/(人物卡!$G$7-((-(((人物卡!$B$31+武器列表!J151)/人物卡!$D$31)^2)+1)*人物卡!$G$7)),IF(C151="火力",(((E151*IF(H151=0,1,H151))/(I151+IF(H151=0,1,H151)*F151))*20-(人物卡!$G$8))/(人物卡!$G$7-((-(((人物卡!$B$31+武器列表!J151)/人物卡!$D$31)^2)+1)*人物卡!$G$7)),""))</f>
        <v/>
      </c>
      <c r="M151" s="96" t="str">
        <f>IF(B151="","",IF(C151="增幅",($M$4*(1+武器列表!E151*0.01)/$M$4),IF(OR(C151="火力",C151=""),((E151*IF(H151=0,1,H151))/(I151+IF(H151=0,1,H151)*F151))/$M$4,"")))</f>
        <v/>
      </c>
      <c r="N151" s="126" t="str">
        <f t="shared" si="2"/>
        <v/>
      </c>
    </row>
    <row r="152" spans="12:14" ht="15" customHeight="1" x14ac:dyDescent="0.2">
      <c r="L152" s="96" t="str">
        <f>IF(C152="增幅",(人物卡!$G$8*(1+武器列表!E152*0.01)-人物卡!$G$8)/(人物卡!$G$7-((-(((人物卡!$B$31+武器列表!J152)/人物卡!$D$31)^2)+1)*人物卡!$G$7)),IF(C152="火力",(((E152*IF(H152=0,1,H152))/(I152+IF(H152=0,1,H152)*F152))*20-(人物卡!$G$8))/(人物卡!$G$7-((-(((人物卡!$B$31+武器列表!J152)/人物卡!$D$31)^2)+1)*人物卡!$G$7)),""))</f>
        <v/>
      </c>
      <c r="M152" s="96" t="str">
        <f>IF(B152="","",IF(C152="增幅",($M$4*(1+武器列表!E152*0.01)/$M$4),IF(OR(C152="火力",C152=""),((E152*IF(H152=0,1,H152))/(I152+IF(H152=0,1,H152)*F152))/$M$4,"")))</f>
        <v/>
      </c>
      <c r="N152" s="126" t="str">
        <f t="shared" si="2"/>
        <v/>
      </c>
    </row>
    <row r="153" spans="12:14" ht="15" customHeight="1" x14ac:dyDescent="0.2">
      <c r="L153" s="96" t="str">
        <f>IF(C153="增幅",(人物卡!$G$8*(1+武器列表!E153*0.01)-人物卡!$G$8)/(人物卡!$G$7-((-(((人物卡!$B$31+武器列表!J153)/人物卡!$D$31)^2)+1)*人物卡!$G$7)),IF(C153="火力",(((E153*IF(H153=0,1,H153))/(I153+IF(H153=0,1,H153)*F153))*20-(人物卡!$G$8))/(人物卡!$G$7-((-(((人物卡!$B$31+武器列表!J153)/人物卡!$D$31)^2)+1)*人物卡!$G$7)),""))</f>
        <v/>
      </c>
      <c r="M153" s="96" t="str">
        <f>IF(B153="","",IF(C153="增幅",($M$4*(1+武器列表!E153*0.01)/$M$4),IF(OR(C153="火力",C153=""),((E153*IF(H153=0,1,H153))/(I153+IF(H153=0,1,H153)*F153))/$M$4,"")))</f>
        <v/>
      </c>
      <c r="N153" s="126" t="str">
        <f t="shared" si="2"/>
        <v/>
      </c>
    </row>
    <row r="154" spans="12:14" ht="15" customHeight="1" x14ac:dyDescent="0.2">
      <c r="L154" s="96" t="str">
        <f>IF(C154="增幅",(人物卡!$G$8*(1+武器列表!E154*0.01)-人物卡!$G$8)/(人物卡!$G$7-((-(((人物卡!$B$31+武器列表!J154)/人物卡!$D$31)^2)+1)*人物卡!$G$7)),IF(C154="火力",(((E154*IF(H154=0,1,H154))/(I154+IF(H154=0,1,H154)*F154))*20-(人物卡!$G$8))/(人物卡!$G$7-((-(((人物卡!$B$31+武器列表!J154)/人物卡!$D$31)^2)+1)*人物卡!$G$7)),""))</f>
        <v/>
      </c>
      <c r="M154" s="96" t="str">
        <f>IF(B154="","",IF(C154="增幅",($M$4*(1+武器列表!E154*0.01)/$M$4),IF(OR(C154="火力",C154=""),((E154*IF(H154=0,1,H154))/(I154+IF(H154=0,1,H154)*F154))/$M$4,"")))</f>
        <v/>
      </c>
      <c r="N154" s="126" t="str">
        <f t="shared" si="2"/>
        <v/>
      </c>
    </row>
    <row r="155" spans="12:14" ht="15" customHeight="1" x14ac:dyDescent="0.2">
      <c r="L155" s="96" t="str">
        <f>IF(C155="增幅",(人物卡!$G$8*(1+武器列表!E155*0.01)-人物卡!$G$8)/(人物卡!$G$7-((-(((人物卡!$B$31+武器列表!J155)/人物卡!$D$31)^2)+1)*人物卡!$G$7)),IF(C155="火力",(((E155*IF(H155=0,1,H155))/(I155+IF(H155=0,1,H155)*F155))*20-(人物卡!$G$8))/(人物卡!$G$7-((-(((人物卡!$B$31+武器列表!J155)/人物卡!$D$31)^2)+1)*人物卡!$G$7)),""))</f>
        <v/>
      </c>
      <c r="M155" s="96" t="str">
        <f>IF(B155="","",IF(C155="增幅",($M$4*(1+武器列表!E155*0.01)/$M$4),IF(OR(C155="火力",C155=""),((E155*IF(H155=0,1,H155))/(I155+IF(H155=0,1,H155)*F155))/$M$4,"")))</f>
        <v/>
      </c>
      <c r="N155" s="126" t="str">
        <f t="shared" si="2"/>
        <v/>
      </c>
    </row>
    <row r="156" spans="12:14" ht="15" customHeight="1" x14ac:dyDescent="0.2">
      <c r="L156" s="96" t="str">
        <f>IF(C156="增幅",(人物卡!$G$8*(1+武器列表!E156*0.01)-人物卡!$G$8)/(人物卡!$G$7-((-(((人物卡!$B$31+武器列表!J156)/人物卡!$D$31)^2)+1)*人物卡!$G$7)),IF(C156="火力",(((E156*IF(H156=0,1,H156))/(I156+IF(H156=0,1,H156)*F156))*20-(人物卡!$G$8))/(人物卡!$G$7-((-(((人物卡!$B$31+武器列表!J156)/人物卡!$D$31)^2)+1)*人物卡!$G$7)),""))</f>
        <v/>
      </c>
      <c r="M156" s="96" t="str">
        <f>IF(B156="","",IF(C156="增幅",($M$4*(1+武器列表!E156*0.01)/$M$4),IF(OR(C156="火力",C156=""),((E156*IF(H156=0,1,H156))/(I156+IF(H156=0,1,H156)*F156))/$M$4,"")))</f>
        <v/>
      </c>
      <c r="N156" s="126" t="str">
        <f t="shared" si="2"/>
        <v/>
      </c>
    </row>
    <row r="157" spans="12:14" ht="15" customHeight="1" x14ac:dyDescent="0.2">
      <c r="L157" s="96" t="str">
        <f>IF(C157="增幅",(人物卡!$G$8*(1+武器列表!E157*0.01)-人物卡!$G$8)/(人物卡!$G$7-((-(((人物卡!$B$31+武器列表!J157)/人物卡!$D$31)^2)+1)*人物卡!$G$7)),IF(C157="火力",(((E157*IF(H157=0,1,H157))/(I157+IF(H157=0,1,H157)*F157))*20-(人物卡!$G$8))/(人物卡!$G$7-((-(((人物卡!$B$31+武器列表!J157)/人物卡!$D$31)^2)+1)*人物卡!$G$7)),""))</f>
        <v/>
      </c>
      <c r="M157" s="96" t="str">
        <f>IF(B157="","",IF(C157="增幅",($M$4*(1+武器列表!E157*0.01)/$M$4),IF(OR(C157="火力",C157=""),((E157*IF(H157=0,1,H157))/(I157+IF(H157=0,1,H157)*F157))/$M$4,"")))</f>
        <v/>
      </c>
      <c r="N157" s="126" t="str">
        <f t="shared" si="2"/>
        <v/>
      </c>
    </row>
    <row r="158" spans="12:14" ht="15" customHeight="1" x14ac:dyDescent="0.2">
      <c r="L158" s="96" t="str">
        <f>IF(C158="增幅",(人物卡!$G$8*(1+武器列表!E158*0.01)-人物卡!$G$8)/(人物卡!$G$7-((-(((人物卡!$B$31+武器列表!J158)/人物卡!$D$31)^2)+1)*人物卡!$G$7)),IF(C158="火力",(((E158*IF(H158=0,1,H158))/(I158+IF(H158=0,1,H158)*F158))*20-(人物卡!$G$8))/(人物卡!$G$7-((-(((人物卡!$B$31+武器列表!J158)/人物卡!$D$31)^2)+1)*人物卡!$G$7)),""))</f>
        <v/>
      </c>
      <c r="M158" s="96" t="str">
        <f>IF(B158="","",IF(C158="增幅",($M$4*(1+武器列表!E158*0.01)/$M$4),IF(OR(C158="火力",C158=""),((E158*IF(H158=0,1,H158))/(I158+IF(H158=0,1,H158)*F158))/$M$4,"")))</f>
        <v/>
      </c>
      <c r="N158" s="126" t="str">
        <f t="shared" si="2"/>
        <v/>
      </c>
    </row>
    <row r="159" spans="12:14" ht="15" customHeight="1" x14ac:dyDescent="0.2">
      <c r="L159" s="96" t="str">
        <f>IF(C159="增幅",(人物卡!$G$8*(1+武器列表!E159*0.01)-人物卡!$G$8)/(人物卡!$G$7-((-(((人物卡!$B$31+武器列表!J159)/人物卡!$D$31)^2)+1)*人物卡!$G$7)),IF(C159="火力",(((E159*IF(H159=0,1,H159))/(I159+IF(H159=0,1,H159)*F159))*20-(人物卡!$G$8))/(人物卡!$G$7-((-(((人物卡!$B$31+武器列表!J159)/人物卡!$D$31)^2)+1)*人物卡!$G$7)),""))</f>
        <v/>
      </c>
      <c r="M159" s="96" t="str">
        <f>IF(B159="","",IF(C159="增幅",($M$4*(1+武器列表!E159*0.01)/$M$4),IF(OR(C159="火力",C159=""),((E159*IF(H159=0,1,H159))/(I159+IF(H159=0,1,H159)*F159))/$M$4,"")))</f>
        <v/>
      </c>
      <c r="N159" s="126" t="str">
        <f t="shared" si="2"/>
        <v/>
      </c>
    </row>
    <row r="160" spans="12:14" ht="15" customHeight="1" x14ac:dyDescent="0.2">
      <c r="L160" s="96" t="str">
        <f>IF(C160="增幅",(人物卡!$G$8*(1+武器列表!E160*0.01)-人物卡!$G$8)/(人物卡!$G$7-((-(((人物卡!$B$31+武器列表!J160)/人物卡!$D$31)^2)+1)*人物卡!$G$7)),IF(C160="火力",(((E160*IF(H160=0,1,H160))/(I160+IF(H160=0,1,H160)*F160))*20-(人物卡!$G$8))/(人物卡!$G$7-((-(((人物卡!$B$31+武器列表!J160)/人物卡!$D$31)^2)+1)*人物卡!$G$7)),""))</f>
        <v/>
      </c>
      <c r="M160" s="96" t="str">
        <f>IF(B160="","",IF(C160="增幅",($M$4*(1+武器列表!E160*0.01)/$M$4),IF(OR(C160="火力",C160=""),((E160*IF(H160=0,1,H160))/(I160+IF(H160=0,1,H160)*F160))/$M$4,"")))</f>
        <v/>
      </c>
      <c r="N160" s="126" t="str">
        <f t="shared" si="2"/>
        <v/>
      </c>
    </row>
    <row r="161" spans="12:14" ht="15" customHeight="1" x14ac:dyDescent="0.2">
      <c r="L161" s="96" t="str">
        <f>IF(C161="增幅",(人物卡!$G$8*(1+武器列表!E161*0.01)-人物卡!$G$8)/(人物卡!$G$7-((-(((人物卡!$B$31+武器列表!J161)/人物卡!$D$31)^2)+1)*人物卡!$G$7)),IF(C161="火力",(((E161*IF(H161=0,1,H161))/(I161+IF(H161=0,1,H161)*F161))*20-(人物卡!$G$8))/(人物卡!$G$7-((-(((人物卡!$B$31+武器列表!J161)/人物卡!$D$31)^2)+1)*人物卡!$G$7)),""))</f>
        <v/>
      </c>
      <c r="M161" s="96" t="str">
        <f>IF(B161="","",IF(C161="增幅",($M$4*(1+武器列表!E161*0.01)/$M$4),IF(OR(C161="火力",C161=""),((E161*IF(H161=0,1,H161))/(I161+IF(H161=0,1,H161)*F161))/$M$4,"")))</f>
        <v/>
      </c>
      <c r="N161" s="126" t="str">
        <f t="shared" si="2"/>
        <v/>
      </c>
    </row>
    <row r="162" spans="12:14" ht="15" customHeight="1" x14ac:dyDescent="0.2">
      <c r="L162" s="96" t="str">
        <f>IF(C162="增幅",(人物卡!$G$8*(1+武器列表!E162*0.01)-人物卡!$G$8)/(人物卡!$G$7-((-(((人物卡!$B$31+武器列表!J162)/人物卡!$D$31)^2)+1)*人物卡!$G$7)),IF(C162="火力",(((E162*IF(H162=0,1,H162))/(I162+IF(H162=0,1,H162)*F162))*20-(人物卡!$G$8))/(人物卡!$G$7-((-(((人物卡!$B$31+武器列表!J162)/人物卡!$D$31)^2)+1)*人物卡!$G$7)),""))</f>
        <v/>
      </c>
      <c r="M162" s="96" t="str">
        <f>IF(B162="","",IF(C162="增幅",($M$4*(1+武器列表!E162*0.01)/$M$4),IF(OR(C162="火力",C162=""),((E162*IF(H162=0,1,H162))/(I162+IF(H162=0,1,H162)*F162))/$M$4,"")))</f>
        <v/>
      </c>
      <c r="N162" s="126" t="str">
        <f t="shared" si="2"/>
        <v/>
      </c>
    </row>
    <row r="163" spans="12:14" ht="15" customHeight="1" x14ac:dyDescent="0.2">
      <c r="L163" s="96" t="str">
        <f>IF(C163="增幅",(人物卡!$G$8*(1+武器列表!E163*0.01)-人物卡!$G$8)/(人物卡!$G$7-((-(((人物卡!$B$31+武器列表!J163)/人物卡!$D$31)^2)+1)*人物卡!$G$7)),IF(C163="火力",(((E163*IF(H163=0,1,H163))/(I163+IF(H163=0,1,H163)*F163))*20-(人物卡!$G$8))/(人物卡!$G$7-((-(((人物卡!$B$31+武器列表!J163)/人物卡!$D$31)^2)+1)*人物卡!$G$7)),""))</f>
        <v/>
      </c>
      <c r="M163" s="96" t="str">
        <f>IF(B163="","",IF(C163="增幅",($M$4*(1+武器列表!E163*0.01)/$M$4),IF(OR(C163="火力",C163=""),((E163*IF(H163=0,1,H163))/(I163+IF(H163=0,1,H163)*F163))/$M$4,"")))</f>
        <v/>
      </c>
      <c r="N163" s="126" t="str">
        <f t="shared" si="2"/>
        <v/>
      </c>
    </row>
    <row r="164" spans="12:14" ht="15" customHeight="1" x14ac:dyDescent="0.2">
      <c r="L164" s="96" t="str">
        <f>IF(C164="增幅",(人物卡!$G$8*(1+武器列表!E164*0.01)-人物卡!$G$8)/(人物卡!$G$7-((-(((人物卡!$B$31+武器列表!J164)/人物卡!$D$31)^2)+1)*人物卡!$G$7)),IF(C164="火力",(((E164*IF(H164=0,1,H164))/(I164+IF(H164=0,1,H164)*F164))*20-(人物卡!$G$8))/(人物卡!$G$7-((-(((人物卡!$B$31+武器列表!J164)/人物卡!$D$31)^2)+1)*人物卡!$G$7)),""))</f>
        <v/>
      </c>
      <c r="M164" s="96" t="str">
        <f>IF(B164="","",IF(C164="增幅",($M$4*(1+武器列表!E164*0.01)/$M$4),IF(OR(C164="火力",C164=""),((E164*IF(H164=0,1,H164))/(I164+IF(H164=0,1,H164)*F164))/$M$4,"")))</f>
        <v/>
      </c>
      <c r="N164" s="126" t="str">
        <f t="shared" si="2"/>
        <v/>
      </c>
    </row>
    <row r="165" spans="12:14" ht="15" customHeight="1" x14ac:dyDescent="0.2">
      <c r="L165" s="96" t="str">
        <f>IF(C165="增幅",(人物卡!$G$8*(1+武器列表!E165*0.01)-人物卡!$G$8)/(人物卡!$G$7-((-(((人物卡!$B$31+武器列表!J165)/人物卡!$D$31)^2)+1)*人物卡!$G$7)),IF(C165="火力",(((E165*IF(H165=0,1,H165))/(I165+IF(H165=0,1,H165)*F165))*20-(人物卡!$G$8))/(人物卡!$G$7-((-(((人物卡!$B$31+武器列表!J165)/人物卡!$D$31)^2)+1)*人物卡!$G$7)),""))</f>
        <v/>
      </c>
      <c r="M165" s="96" t="str">
        <f>IF(B165="","",IF(C165="增幅",($M$4*(1+武器列表!E165*0.01)/$M$4),IF(OR(C165="火力",C165=""),((E165*IF(H165=0,1,H165))/(I165+IF(H165=0,1,H165)*F165))/$M$4,"")))</f>
        <v/>
      </c>
      <c r="N165" s="126" t="str">
        <f t="shared" si="2"/>
        <v/>
      </c>
    </row>
    <row r="166" spans="12:14" ht="15" customHeight="1" x14ac:dyDescent="0.2">
      <c r="L166" s="96" t="str">
        <f>IF(C166="增幅",(人物卡!$G$8*(1+武器列表!E166*0.01)-人物卡!$G$8)/(人物卡!$G$7-((-(((人物卡!$B$31+武器列表!J166)/人物卡!$D$31)^2)+1)*人物卡!$G$7)),IF(C166="火力",(((E166*IF(H166=0,1,H166))/(I166+IF(H166=0,1,H166)*F166))*20-(人物卡!$G$8))/(人物卡!$G$7-((-(((人物卡!$B$31+武器列表!J166)/人物卡!$D$31)^2)+1)*人物卡!$G$7)),""))</f>
        <v/>
      </c>
      <c r="M166" s="96" t="str">
        <f>IF(B166="","",IF(C166="增幅",($M$4*(1+武器列表!E166*0.01)/$M$4),IF(OR(C166="火力",C166=""),((E166*IF(H166=0,1,H166))/(I166+IF(H166=0,1,H166)*F166))/$M$4,"")))</f>
        <v/>
      </c>
      <c r="N166" s="126" t="str">
        <f t="shared" si="2"/>
        <v/>
      </c>
    </row>
    <row r="167" spans="12:14" ht="15" customHeight="1" x14ac:dyDescent="0.2">
      <c r="L167" s="96" t="str">
        <f>IF(C167="增幅",(人物卡!$G$8*(1+武器列表!E167*0.01)-人物卡!$G$8)/(人物卡!$G$7-((-(((人物卡!$B$31+武器列表!J167)/人物卡!$D$31)^2)+1)*人物卡!$G$7)),IF(C167="火力",(((E167*IF(H167=0,1,H167))/(I167+IF(H167=0,1,H167)*F167))*20-(人物卡!$G$8))/(人物卡!$G$7-((-(((人物卡!$B$31+武器列表!J167)/人物卡!$D$31)^2)+1)*人物卡!$G$7)),""))</f>
        <v/>
      </c>
      <c r="M167" s="96" t="str">
        <f>IF(B167="","",IF(C167="增幅",($M$4*(1+武器列表!E167*0.01)/$M$4),IF(OR(C167="火力",C167=""),((E167*IF(H167=0,1,H167))/(I167+IF(H167=0,1,H167)*F167))/$M$4,"")))</f>
        <v/>
      </c>
      <c r="N167" s="126" t="str">
        <f t="shared" si="2"/>
        <v/>
      </c>
    </row>
    <row r="168" spans="12:14" ht="15" customHeight="1" x14ac:dyDescent="0.2">
      <c r="L168" s="96" t="str">
        <f>IF(C168="增幅",(人物卡!$G$8*(1+武器列表!E168*0.01)-人物卡!$G$8)/(人物卡!$G$7-((-(((人物卡!$B$31+武器列表!J168)/人物卡!$D$31)^2)+1)*人物卡!$G$7)),IF(C168="火力",(((E168*IF(H168=0,1,H168))/(I168+IF(H168=0,1,H168)*F168))*20-(人物卡!$G$8))/(人物卡!$G$7-((-(((人物卡!$B$31+武器列表!J168)/人物卡!$D$31)^2)+1)*人物卡!$G$7)),""))</f>
        <v/>
      </c>
      <c r="M168" s="96" t="str">
        <f>IF(B168="","",IF(C168="增幅",($M$4*(1+武器列表!E168*0.01)/$M$4),IF(OR(C168="火力",C168=""),((E168*IF(H168=0,1,H168))/(I168+IF(H168=0,1,H168)*F168))/$M$4,"")))</f>
        <v/>
      </c>
      <c r="N168" s="126" t="str">
        <f t="shared" si="2"/>
        <v/>
      </c>
    </row>
    <row r="169" spans="12:14" ht="15" customHeight="1" x14ac:dyDescent="0.2">
      <c r="L169" s="96" t="str">
        <f>IF(C169="增幅",(人物卡!$G$8*(1+武器列表!E169*0.01)-人物卡!$G$8)/(人物卡!$G$7-((-(((人物卡!$B$31+武器列表!J169)/人物卡!$D$31)^2)+1)*人物卡!$G$7)),IF(C169="火力",(((E169*IF(H169=0,1,H169))/(I169+IF(H169=0,1,H169)*F169))*20-(人物卡!$G$8))/(人物卡!$G$7-((-(((人物卡!$B$31+武器列表!J169)/人物卡!$D$31)^2)+1)*人物卡!$G$7)),""))</f>
        <v/>
      </c>
      <c r="M169" s="96" t="str">
        <f>IF(B169="","",IF(C169="增幅",($M$4*(1+武器列表!E169*0.01)/$M$4),IF(OR(C169="火力",C169=""),((E169*IF(H169=0,1,H169))/(I169+IF(H169=0,1,H169)*F169))/$M$4,"")))</f>
        <v/>
      </c>
      <c r="N169" s="126" t="str">
        <f t="shared" si="2"/>
        <v/>
      </c>
    </row>
    <row r="170" spans="12:14" ht="15" customHeight="1" x14ac:dyDescent="0.2">
      <c r="L170" s="96" t="str">
        <f>IF(C170="增幅",(人物卡!$G$8*(1+武器列表!E170*0.01)-人物卡!$G$8)/(人物卡!$G$7-((-(((人物卡!$B$31+武器列表!J170)/人物卡!$D$31)^2)+1)*人物卡!$G$7)),IF(C170="火力",(((E170*IF(H170=0,1,H170))/(I170+IF(H170=0,1,H170)*F170))*20-(人物卡!$G$8))/(人物卡!$G$7-((-(((人物卡!$B$31+武器列表!J170)/人物卡!$D$31)^2)+1)*人物卡!$G$7)),""))</f>
        <v/>
      </c>
      <c r="M170" s="96" t="str">
        <f>IF(B170="","",IF(C170="增幅",($M$4*(1+武器列表!E170*0.01)/$M$4),IF(OR(C170="火力",C170=""),((E170*IF(H170=0,1,H170))/(I170+IF(H170=0,1,H170)*F170))/$M$4,"")))</f>
        <v/>
      </c>
      <c r="N170" s="126" t="str">
        <f t="shared" si="2"/>
        <v/>
      </c>
    </row>
    <row r="171" spans="12:14" ht="15" customHeight="1" x14ac:dyDescent="0.2">
      <c r="L171" s="96" t="str">
        <f>IF(C171="增幅",(人物卡!$G$8*(1+武器列表!E171*0.01)-人物卡!$G$8)/(人物卡!$G$7-((-(((人物卡!$B$31+武器列表!J171)/人物卡!$D$31)^2)+1)*人物卡!$G$7)),IF(C171="火力",(((E171*IF(H171=0,1,H171))/(I171+IF(H171=0,1,H171)*F171))*20-(人物卡!$G$8))/(人物卡!$G$7-((-(((人物卡!$B$31+武器列表!J171)/人物卡!$D$31)^2)+1)*人物卡!$G$7)),""))</f>
        <v/>
      </c>
      <c r="M171" s="96" t="str">
        <f>IF(B171="","",IF(C171="增幅",($M$4*(1+武器列表!E171*0.01)/$M$4),IF(OR(C171="火力",C171=""),((E171*IF(H171=0,1,H171))/(I171+IF(H171=0,1,H171)*F171))/$M$4,"")))</f>
        <v/>
      </c>
      <c r="N171" s="126" t="str">
        <f t="shared" si="2"/>
        <v/>
      </c>
    </row>
    <row r="172" spans="12:14" ht="15" customHeight="1" x14ac:dyDescent="0.2">
      <c r="L172" s="96" t="str">
        <f>IF(C172="增幅",(人物卡!$G$8*(1+武器列表!E172*0.01)-人物卡!$G$8)/(人物卡!$G$7-((-(((人物卡!$B$31+武器列表!J172)/人物卡!$D$31)^2)+1)*人物卡!$G$7)),IF(C172="火力",(((E172*IF(H172=0,1,H172))/(I172+IF(H172=0,1,H172)*F172))*20-(人物卡!$G$8))/(人物卡!$G$7-((-(((人物卡!$B$31+武器列表!J172)/人物卡!$D$31)^2)+1)*人物卡!$G$7)),""))</f>
        <v/>
      </c>
      <c r="M172" s="96" t="str">
        <f>IF(B172="","",IF(C172="增幅",($M$4*(1+武器列表!E172*0.01)/$M$4),IF(OR(C172="火力",C172=""),((E172*IF(H172=0,1,H172))/(I172+IF(H172=0,1,H172)*F172))/$M$4,"")))</f>
        <v/>
      </c>
      <c r="N172" s="126" t="str">
        <f t="shared" si="2"/>
        <v/>
      </c>
    </row>
    <row r="173" spans="12:14" ht="15" customHeight="1" x14ac:dyDescent="0.2">
      <c r="L173" s="96" t="str">
        <f>IF(C173="增幅",(人物卡!$G$8*(1+武器列表!E173*0.01)-人物卡!$G$8)/(人物卡!$G$7-((-(((人物卡!$B$31+武器列表!J173)/人物卡!$D$31)^2)+1)*人物卡!$G$7)),IF(C173="火力",(((E173*IF(H173=0,1,H173))/(I173+IF(H173=0,1,H173)*F173))*20-(人物卡!$G$8))/(人物卡!$G$7-((-(((人物卡!$B$31+武器列表!J173)/人物卡!$D$31)^2)+1)*人物卡!$G$7)),""))</f>
        <v/>
      </c>
      <c r="M173" s="96" t="str">
        <f>IF(B173="","",IF(C173="增幅",($M$4*(1+武器列表!E173*0.01)/$M$4),IF(OR(C173="火力",C173=""),((E173*IF(H173=0,1,H173))/(I173+IF(H173=0,1,H173)*F173))/$M$4,"")))</f>
        <v/>
      </c>
      <c r="N173" s="126" t="str">
        <f t="shared" si="2"/>
        <v/>
      </c>
    </row>
    <row r="174" spans="12:14" ht="15" customHeight="1" x14ac:dyDescent="0.2">
      <c r="L174" s="96" t="str">
        <f>IF(C174="增幅",(人物卡!$G$8*(1+武器列表!E174*0.01)-人物卡!$G$8)/(人物卡!$G$7-((-(((人物卡!$B$31+武器列表!J174)/人物卡!$D$31)^2)+1)*人物卡!$G$7)),IF(C174="火力",(((E174*IF(H174=0,1,H174))/(I174+IF(H174=0,1,H174)*F174))*20-(人物卡!$G$8))/(人物卡!$G$7-((-(((人物卡!$B$31+武器列表!J174)/人物卡!$D$31)^2)+1)*人物卡!$G$7)),""))</f>
        <v/>
      </c>
      <c r="M174" s="96" t="str">
        <f>IF(B174="","",IF(C174="增幅",($M$4*(1+武器列表!E174*0.01)/$M$4),IF(OR(C174="火力",C174=""),((E174*IF(H174=0,1,H174))/(I174+IF(H174=0,1,H174)*F174))/$M$4,"")))</f>
        <v/>
      </c>
      <c r="N174" s="126" t="str">
        <f t="shared" si="2"/>
        <v/>
      </c>
    </row>
    <row r="175" spans="12:14" ht="15" customHeight="1" x14ac:dyDescent="0.2">
      <c r="L175" s="96" t="str">
        <f>IF(C175="增幅",(人物卡!$G$8*(1+武器列表!E175*0.01)-人物卡!$G$8)/(人物卡!$G$7-((-(((人物卡!$B$31+武器列表!J175)/人物卡!$D$31)^2)+1)*人物卡!$G$7)),IF(C175="火力",(((E175*IF(H175=0,1,H175))/(I175+IF(H175=0,1,H175)*F175))*20-(人物卡!$G$8))/(人物卡!$G$7-((-(((人物卡!$B$31+武器列表!J175)/人物卡!$D$31)^2)+1)*人物卡!$G$7)),""))</f>
        <v/>
      </c>
      <c r="M175" s="96" t="str">
        <f>IF(B175="","",IF(C175="增幅",($M$4*(1+武器列表!E175*0.01)/$M$4),IF(OR(C175="火力",C175=""),((E175*IF(H175=0,1,H175))/(I175+IF(H175=0,1,H175)*F175))/$M$4,"")))</f>
        <v/>
      </c>
      <c r="N175" s="126" t="str">
        <f t="shared" si="2"/>
        <v/>
      </c>
    </row>
    <row r="176" spans="12:14" ht="15" customHeight="1" x14ac:dyDescent="0.2">
      <c r="L176" s="96" t="str">
        <f>IF(C176="增幅",(人物卡!$G$8*(1+武器列表!E176*0.01)-人物卡!$G$8)/(人物卡!$G$7-((-(((人物卡!$B$31+武器列表!J176)/人物卡!$D$31)^2)+1)*人物卡!$G$7)),IF(C176="火力",(((E176*IF(H176=0,1,H176))/(I176+IF(H176=0,1,H176)*F176))*20-(人物卡!$G$8))/(人物卡!$G$7-((-(((人物卡!$B$31+武器列表!J176)/人物卡!$D$31)^2)+1)*人物卡!$G$7)),""))</f>
        <v/>
      </c>
      <c r="M176" s="96" t="str">
        <f>IF(B176="","",IF(C176="增幅",($M$4*(1+武器列表!E176*0.01)/$M$4),IF(OR(C176="火力",C176=""),((E176*IF(H176=0,1,H176))/(I176+IF(H176=0,1,H176)*F176))/$M$4,"")))</f>
        <v/>
      </c>
      <c r="N176" s="126" t="str">
        <f t="shared" si="2"/>
        <v/>
      </c>
    </row>
    <row r="177" spans="12:14" ht="15" customHeight="1" x14ac:dyDescent="0.2">
      <c r="L177" s="96" t="str">
        <f>IF(C177="增幅",(人物卡!$G$8*(1+武器列表!E177*0.01)-人物卡!$G$8)/(人物卡!$G$7-((-(((人物卡!$B$31+武器列表!J177)/人物卡!$D$31)^2)+1)*人物卡!$G$7)),IF(C177="火力",(((E177*IF(H177=0,1,H177))/(I177+IF(H177=0,1,H177)*F177))*20-(人物卡!$G$8))/(人物卡!$G$7-((-(((人物卡!$B$31+武器列表!J177)/人物卡!$D$31)^2)+1)*人物卡!$G$7)),""))</f>
        <v/>
      </c>
      <c r="M177" s="96" t="str">
        <f>IF(B177="","",IF(C177="增幅",($M$4*(1+武器列表!E177*0.01)/$M$4),IF(OR(C177="火力",C177=""),((E177*IF(H177=0,1,H177))/(I177+IF(H177=0,1,H177)*F177))/$M$4,"")))</f>
        <v/>
      </c>
      <c r="N177" s="126" t="str">
        <f t="shared" si="2"/>
        <v/>
      </c>
    </row>
    <row r="178" spans="12:14" ht="15" customHeight="1" x14ac:dyDescent="0.2">
      <c r="L178" s="96" t="str">
        <f>IF(C178="增幅",(人物卡!$G$8*(1+武器列表!E178*0.01)-人物卡!$G$8)/(人物卡!$G$7-((-(((人物卡!$B$31+武器列表!J178)/人物卡!$D$31)^2)+1)*人物卡!$G$7)),IF(C178="火力",(((E178*IF(H178=0,1,H178))/(I178+IF(H178=0,1,H178)*F178))*20-(人物卡!$G$8))/(人物卡!$G$7-((-(((人物卡!$B$31+武器列表!J178)/人物卡!$D$31)^2)+1)*人物卡!$G$7)),""))</f>
        <v/>
      </c>
      <c r="M178" s="96" t="str">
        <f>IF(B178="","",IF(C178="增幅",($M$4*(1+武器列表!E178*0.01)/$M$4),IF(OR(C178="火力",C178=""),((E178*IF(H178=0,1,H178))/(I178+IF(H178=0,1,H178)*F178))/$M$4,"")))</f>
        <v/>
      </c>
      <c r="N178" s="126" t="str">
        <f t="shared" si="2"/>
        <v/>
      </c>
    </row>
    <row r="179" spans="12:14" ht="15" customHeight="1" x14ac:dyDescent="0.2">
      <c r="L179" s="96" t="str">
        <f>IF(C179="增幅",(人物卡!$G$8*(1+武器列表!E179*0.01)-人物卡!$G$8)/(人物卡!$G$7-((-(((人物卡!$B$31+武器列表!J179)/人物卡!$D$31)^2)+1)*人物卡!$G$7)),IF(C179="火力",(((E179*IF(H179=0,1,H179))/(I179+IF(H179=0,1,H179)*F179))*20-(人物卡!$G$8))/(人物卡!$G$7-((-(((人物卡!$B$31+武器列表!J179)/人物卡!$D$31)^2)+1)*人物卡!$G$7)),""))</f>
        <v/>
      </c>
      <c r="M179" s="96" t="str">
        <f>IF(B179="","",IF(C179="增幅",($M$4*(1+武器列表!E179*0.01)/$M$4),IF(OR(C179="火力",C179=""),((E179*IF(H179=0,1,H179))/(I179+IF(H179=0,1,H179)*F179))/$M$4,"")))</f>
        <v/>
      </c>
      <c r="N179" s="126" t="str">
        <f t="shared" si="2"/>
        <v/>
      </c>
    </row>
    <row r="180" spans="12:14" ht="15" customHeight="1" x14ac:dyDescent="0.2">
      <c r="L180" s="96" t="str">
        <f>IF(C180="增幅",(人物卡!$G$8*(1+武器列表!E180*0.01)-人物卡!$G$8)/(人物卡!$G$7-((-(((人物卡!$B$31+武器列表!J180)/人物卡!$D$31)^2)+1)*人物卡!$G$7)),IF(C180="火力",(((E180*IF(H180=0,1,H180))/(I180+IF(H180=0,1,H180)*F180))*20-(人物卡!$G$8))/(人物卡!$G$7-((-(((人物卡!$B$31+武器列表!J180)/人物卡!$D$31)^2)+1)*人物卡!$G$7)),""))</f>
        <v/>
      </c>
      <c r="M180" s="96" t="str">
        <f>IF(B180="","",IF(C180="增幅",($M$4*(1+武器列表!E180*0.01)/$M$4),IF(OR(C180="火力",C180=""),((E180*IF(H180=0,1,H180))/(I180+IF(H180=0,1,H180)*F180))/$M$4,"")))</f>
        <v/>
      </c>
      <c r="N180" s="126" t="str">
        <f t="shared" si="2"/>
        <v/>
      </c>
    </row>
    <row r="181" spans="12:14" ht="15" customHeight="1" x14ac:dyDescent="0.2">
      <c r="L181" s="96" t="str">
        <f>IF(C181="增幅",(人物卡!$G$8*(1+武器列表!E181*0.01)-人物卡!$G$8)/(人物卡!$G$7-((-(((人物卡!$B$31+武器列表!J181)/人物卡!$D$31)^2)+1)*人物卡!$G$7)),IF(C181="火力",(((E181*IF(H181=0,1,H181))/(I181+IF(H181=0,1,H181)*F181))*20-(人物卡!$G$8))/(人物卡!$G$7-((-(((人物卡!$B$31+武器列表!J181)/人物卡!$D$31)^2)+1)*人物卡!$G$7)),""))</f>
        <v/>
      </c>
      <c r="M181" s="96" t="str">
        <f>IF(B181="","",IF(C181="增幅",($M$4*(1+武器列表!E181*0.01)/$M$4),IF(OR(C181="火力",C181=""),((E181*IF(H181=0,1,H181))/(I181+IF(H181=0,1,H181)*F181))/$M$4,"")))</f>
        <v/>
      </c>
      <c r="N181" s="126" t="str">
        <f t="shared" si="2"/>
        <v/>
      </c>
    </row>
    <row r="182" spans="12:14" ht="15" customHeight="1" x14ac:dyDescent="0.2">
      <c r="L182" s="96" t="str">
        <f>IF(C182="增幅",(人物卡!$G$8*(1+武器列表!E182*0.01)-人物卡!$G$8)/(人物卡!$G$7-((-(((人物卡!$B$31+武器列表!J182)/人物卡!$D$31)^2)+1)*人物卡!$G$7)),IF(C182="火力",(((E182*IF(H182=0,1,H182))/(I182+IF(H182=0,1,H182)*F182))*20-(人物卡!$G$8))/(人物卡!$G$7-((-(((人物卡!$B$31+武器列表!J182)/人物卡!$D$31)^2)+1)*人物卡!$G$7)),""))</f>
        <v/>
      </c>
      <c r="M182" s="96" t="str">
        <f>IF(B182="","",IF(C182="增幅",($M$4*(1+武器列表!E182*0.01)/$M$4),IF(OR(C182="火力",C182=""),((E182*IF(H182=0,1,H182))/(I182+IF(H182=0,1,H182)*F182))/$M$4,"")))</f>
        <v/>
      </c>
      <c r="N182" s="126" t="str">
        <f t="shared" si="2"/>
        <v/>
      </c>
    </row>
    <row r="183" spans="12:14" ht="15" customHeight="1" x14ac:dyDescent="0.2">
      <c r="L183" s="96" t="str">
        <f>IF(C183="增幅",(人物卡!$G$8*(1+武器列表!E183*0.01)-人物卡!$G$8)/(人物卡!$G$7-((-(((人物卡!$B$31+武器列表!J183)/人物卡!$D$31)^2)+1)*人物卡!$G$7)),IF(C183="火力",(((E183*IF(H183=0,1,H183))/(I183+IF(H183=0,1,H183)*F183))*20-(人物卡!$G$8))/(人物卡!$G$7-((-(((人物卡!$B$31+武器列表!J183)/人物卡!$D$31)^2)+1)*人物卡!$G$7)),""))</f>
        <v/>
      </c>
      <c r="M183" s="96" t="str">
        <f>IF(B183="","",IF(C183="增幅",($M$4*(1+武器列表!E183*0.01)/$M$4),IF(OR(C183="火力",C183=""),((E183*IF(H183=0,1,H183))/(I183+IF(H183=0,1,H183)*F183))/$M$4,"")))</f>
        <v/>
      </c>
      <c r="N183" s="126" t="str">
        <f t="shared" si="2"/>
        <v/>
      </c>
    </row>
    <row r="184" spans="12:14" ht="15" customHeight="1" x14ac:dyDescent="0.2">
      <c r="L184" s="96" t="str">
        <f>IF(C184="增幅",(人物卡!$G$8*(1+武器列表!E184*0.01)-人物卡!$G$8)/(人物卡!$G$7-((-(((人物卡!$B$31+武器列表!J184)/人物卡!$D$31)^2)+1)*人物卡!$G$7)),IF(C184="火力",(((E184*IF(H184=0,1,H184))/(I184+IF(H184=0,1,H184)*F184))*20-(人物卡!$G$8))/(人物卡!$G$7-((-(((人物卡!$B$31+武器列表!J184)/人物卡!$D$31)^2)+1)*人物卡!$G$7)),""))</f>
        <v/>
      </c>
      <c r="M184" s="96" t="str">
        <f>IF(B184="","",IF(C184="增幅",($M$4*(1+武器列表!E184*0.01)/$M$4),IF(OR(C184="火力",C184=""),((E184*IF(H184=0,1,H184))/(I184+IF(H184=0,1,H184)*F184))/$M$4,"")))</f>
        <v/>
      </c>
      <c r="N184" s="126" t="str">
        <f t="shared" si="2"/>
        <v/>
      </c>
    </row>
    <row r="185" spans="12:14" ht="15" customHeight="1" x14ac:dyDescent="0.2">
      <c r="L185" s="96" t="str">
        <f>IF(C185="增幅",(人物卡!$G$8*(1+武器列表!E185*0.01)-人物卡!$G$8)/(人物卡!$G$7-((-(((人物卡!$B$31+武器列表!J185)/人物卡!$D$31)^2)+1)*人物卡!$G$7)),IF(C185="火力",(((E185*IF(H185=0,1,H185))/(I185+IF(H185=0,1,H185)*F185))*20-(人物卡!$G$8))/(人物卡!$G$7-((-(((人物卡!$B$31+武器列表!J185)/人物卡!$D$31)^2)+1)*人物卡!$G$7)),""))</f>
        <v/>
      </c>
      <c r="M185" s="96" t="str">
        <f>IF(B185="","",IF(C185="增幅",($M$4*(1+武器列表!E185*0.01)/$M$4),IF(OR(C185="火力",C185=""),((E185*IF(H185=0,1,H185))/(I185+IF(H185=0,1,H185)*F185))/$M$4,"")))</f>
        <v/>
      </c>
      <c r="N185" s="126" t="str">
        <f t="shared" si="2"/>
        <v/>
      </c>
    </row>
    <row r="186" spans="12:14" ht="15" customHeight="1" x14ac:dyDescent="0.2">
      <c r="L186" s="96" t="str">
        <f>IF(C186="增幅",(人物卡!$G$8*(1+武器列表!E186*0.01)-人物卡!$G$8)/(人物卡!$G$7-((-(((人物卡!$B$31+武器列表!J186)/人物卡!$D$31)^2)+1)*人物卡!$G$7)),IF(C186="火力",(((E186*IF(H186=0,1,H186))/(I186+IF(H186=0,1,H186)*F186))*20-(人物卡!$G$8))/(人物卡!$G$7-((-(((人物卡!$B$31+武器列表!J186)/人物卡!$D$31)^2)+1)*人物卡!$G$7)),""))</f>
        <v/>
      </c>
      <c r="M186" s="96" t="str">
        <f>IF(B186="","",IF(C186="增幅",($M$4*(1+武器列表!E186*0.01)/$M$4),IF(OR(C186="火力",C186=""),((E186*IF(H186=0,1,H186))/(I186+IF(H186=0,1,H186)*F186))/$M$4,"")))</f>
        <v/>
      </c>
      <c r="N186" s="126" t="str">
        <f t="shared" si="2"/>
        <v/>
      </c>
    </row>
    <row r="187" spans="12:14" ht="15" customHeight="1" x14ac:dyDescent="0.2">
      <c r="L187" s="96" t="str">
        <f>IF(C187="增幅",(人物卡!$G$8*(1+武器列表!E187*0.01)-人物卡!$G$8)/(人物卡!$G$7-((-(((人物卡!$B$31+武器列表!J187)/人物卡!$D$31)^2)+1)*人物卡!$G$7)),IF(C187="火力",(((E187*IF(H187=0,1,H187))/(I187+IF(H187=0,1,H187)*F187))*20-(人物卡!$G$8))/(人物卡!$G$7-((-(((人物卡!$B$31+武器列表!J187)/人物卡!$D$31)^2)+1)*人物卡!$G$7)),""))</f>
        <v/>
      </c>
      <c r="M187" s="96" t="str">
        <f>IF(B187="","",IF(C187="增幅",($M$4*(1+武器列表!E187*0.01)/$M$4),IF(OR(C187="火力",C187=""),((E187*IF(H187=0,1,H187))/(I187+IF(H187=0,1,H187)*F187))/$M$4,"")))</f>
        <v/>
      </c>
      <c r="N187" s="126" t="str">
        <f t="shared" si="2"/>
        <v/>
      </c>
    </row>
    <row r="188" spans="12:14" ht="15" customHeight="1" x14ac:dyDescent="0.2">
      <c r="L188" s="96" t="str">
        <f>IF(C188="增幅",(人物卡!$G$8*(1+武器列表!E188*0.01)-人物卡!$G$8)/(人物卡!$G$7-((-(((人物卡!$B$31+武器列表!J188)/人物卡!$D$31)^2)+1)*人物卡!$G$7)),IF(C188="火力",(((E188*IF(H188=0,1,H188))/(I188+IF(H188=0,1,H188)*F188))*20-(人物卡!$G$8))/(人物卡!$G$7-((-(((人物卡!$B$31+武器列表!J188)/人物卡!$D$31)^2)+1)*人物卡!$G$7)),""))</f>
        <v/>
      </c>
      <c r="M188" s="96" t="str">
        <f>IF(B188="","",IF(C188="增幅",($M$4*(1+武器列表!E188*0.01)/$M$4),IF(OR(C188="火力",C188=""),((E188*IF(H188=0,1,H188))/(I188+IF(H188=0,1,H188)*F188))/$M$4,"")))</f>
        <v/>
      </c>
      <c r="N188" s="126" t="str">
        <f t="shared" si="2"/>
        <v/>
      </c>
    </row>
    <row r="189" spans="12:14" ht="15" customHeight="1" x14ac:dyDescent="0.2">
      <c r="L189" s="96" t="str">
        <f>IF(C189="增幅",(人物卡!$G$8*(1+武器列表!E189*0.01)-人物卡!$G$8)/(人物卡!$G$7-((-(((人物卡!$B$31+武器列表!J189)/人物卡!$D$31)^2)+1)*人物卡!$G$7)),IF(C189="火力",(((E189*IF(H189=0,1,H189))/(I189+IF(H189=0,1,H189)*F189))*20-(人物卡!$G$8))/(人物卡!$G$7-((-(((人物卡!$B$31+武器列表!J189)/人物卡!$D$31)^2)+1)*人物卡!$G$7)),""))</f>
        <v/>
      </c>
      <c r="M189" s="96" t="str">
        <f>IF(B189="","",IF(C189="增幅",($M$4*(1+武器列表!E189*0.01)/$M$4),IF(OR(C189="火力",C189=""),((E189*IF(H189=0,1,H189))/(I189+IF(H189=0,1,H189)*F189))/$M$4,"")))</f>
        <v/>
      </c>
      <c r="N189" s="126" t="str">
        <f t="shared" si="2"/>
        <v/>
      </c>
    </row>
    <row r="190" spans="12:14" ht="15" customHeight="1" x14ac:dyDescent="0.2">
      <c r="L190" s="96" t="str">
        <f>IF(C190="增幅",(人物卡!$G$8*(1+武器列表!E190*0.01)-人物卡!$G$8)/(人物卡!$G$7-((-(((人物卡!$B$31+武器列表!J190)/人物卡!$D$31)^2)+1)*人物卡!$G$7)),IF(C190="火力",(((E190*IF(H190=0,1,H190))/(I190+IF(H190=0,1,H190)*F190))*20-(人物卡!$G$8))/(人物卡!$G$7-((-(((人物卡!$B$31+武器列表!J190)/人物卡!$D$31)^2)+1)*人物卡!$G$7)),""))</f>
        <v/>
      </c>
      <c r="M190" s="96" t="str">
        <f>IF(B190="","",IF(C190="增幅",($M$4*(1+武器列表!E190*0.01)/$M$4),IF(OR(C190="火力",C190=""),((E190*IF(H190=0,1,H190))/(I190+IF(H190=0,1,H190)*F190))/$M$4,"")))</f>
        <v/>
      </c>
      <c r="N190" s="126" t="str">
        <f t="shared" si="2"/>
        <v/>
      </c>
    </row>
    <row r="191" spans="12:14" ht="15" customHeight="1" x14ac:dyDescent="0.2">
      <c r="L191" s="96" t="str">
        <f>IF(C191="增幅",(人物卡!$G$8*(1+武器列表!E191*0.01)-人物卡!$G$8)/(人物卡!$G$7-((-(((人物卡!$B$31+武器列表!J191)/人物卡!$D$31)^2)+1)*人物卡!$G$7)),IF(C191="火力",(((E191*IF(H191=0,1,H191))/(I191+IF(H191=0,1,H191)*F191))*20-(人物卡!$G$8))/(人物卡!$G$7-((-(((人物卡!$B$31+武器列表!J191)/人物卡!$D$31)^2)+1)*人物卡!$G$7)),""))</f>
        <v/>
      </c>
      <c r="M191" s="96" t="str">
        <f>IF(B191="","",IF(C191="增幅",($M$4*(1+武器列表!E191*0.01)/$M$4),IF(OR(C191="火力",C191=""),((E191*IF(H191=0,1,H191))/(I191+IF(H191=0,1,H191)*F191))/$M$4,"")))</f>
        <v/>
      </c>
      <c r="N191" s="126" t="str">
        <f t="shared" si="2"/>
        <v/>
      </c>
    </row>
    <row r="192" spans="12:14" ht="15" customHeight="1" x14ac:dyDescent="0.2">
      <c r="L192" s="96" t="str">
        <f>IF(C192="增幅",(人物卡!$G$8*(1+武器列表!E192*0.01)-人物卡!$G$8)/(人物卡!$G$7-((-(((人物卡!$B$31+武器列表!J192)/人物卡!$D$31)^2)+1)*人物卡!$G$7)),IF(C192="火力",(((E192*IF(H192=0,1,H192))/(I192+IF(H192=0,1,H192)*F192))*20-(人物卡!$G$8))/(人物卡!$G$7-((-(((人物卡!$B$31+武器列表!J192)/人物卡!$D$31)^2)+1)*人物卡!$G$7)),""))</f>
        <v/>
      </c>
      <c r="M192" s="96" t="str">
        <f>IF(B192="","",IF(C192="增幅",($M$4*(1+武器列表!E192*0.01)/$M$4),IF(OR(C192="火力",C192=""),((E192*IF(H192=0,1,H192))/(I192+IF(H192=0,1,H192)*F192))/$M$4,"")))</f>
        <v/>
      </c>
      <c r="N192" s="126" t="str">
        <f t="shared" si="2"/>
        <v/>
      </c>
    </row>
    <row r="193" spans="12:14" ht="15" customHeight="1" x14ac:dyDescent="0.2">
      <c r="L193" s="96" t="str">
        <f>IF(C193="增幅",(人物卡!$G$8*(1+武器列表!E193*0.01)-人物卡!$G$8)/(人物卡!$G$7-((-(((人物卡!$B$31+武器列表!J193)/人物卡!$D$31)^2)+1)*人物卡!$G$7)),IF(C193="火力",(((E193*IF(H193=0,1,H193))/(I193+IF(H193=0,1,H193)*F193))*20-(人物卡!$G$8))/(人物卡!$G$7-((-(((人物卡!$B$31+武器列表!J193)/人物卡!$D$31)^2)+1)*人物卡!$G$7)),""))</f>
        <v/>
      </c>
      <c r="M193" s="96" t="str">
        <f>IF(B193="","",IF(C193="增幅",($M$4*(1+武器列表!E193*0.01)/$M$4),IF(OR(C193="火力",C193=""),((E193*IF(H193=0,1,H193))/(I193+IF(H193=0,1,H193)*F193))/$M$4,"")))</f>
        <v/>
      </c>
      <c r="N193" s="126" t="str">
        <f t="shared" si="2"/>
        <v/>
      </c>
    </row>
    <row r="194" spans="12:14" ht="15" customHeight="1" x14ac:dyDescent="0.2">
      <c r="L194" s="96" t="str">
        <f>IF(C194="增幅",(人物卡!$G$8*(1+武器列表!E194*0.01)-人物卡!$G$8)/(人物卡!$G$7-((-(((人物卡!$B$31+武器列表!J194)/人物卡!$D$31)^2)+1)*人物卡!$G$7)),IF(C194="火力",(((E194*IF(H194=0,1,H194))/(I194+IF(H194=0,1,H194)*F194))*20-(人物卡!$G$8))/(人物卡!$G$7-((-(((人物卡!$B$31+武器列表!J194)/人物卡!$D$31)^2)+1)*人物卡!$G$7)),""))</f>
        <v/>
      </c>
      <c r="M194" s="96" t="str">
        <f>IF(B194="","",IF(C194="增幅",($M$4*(1+武器列表!E194*0.01)/$M$4),IF(OR(C194="火力",C194=""),((E194*IF(H194=0,1,H194))/(I194+IF(H194=0,1,H194)*F194))/$M$4,"")))</f>
        <v/>
      </c>
      <c r="N194" s="126" t="str">
        <f t="shared" si="2"/>
        <v/>
      </c>
    </row>
    <row r="195" spans="12:14" ht="15" customHeight="1" x14ac:dyDescent="0.2">
      <c r="L195" s="96" t="str">
        <f>IF(C195="增幅",(人物卡!$G$8*(1+武器列表!E195*0.01)-人物卡!$G$8)/(人物卡!$G$7-((-(((人物卡!$B$31+武器列表!J195)/人物卡!$D$31)^2)+1)*人物卡!$G$7)),IF(C195="火力",(((E195*IF(H195=0,1,H195))/(I195+IF(H195=0,1,H195)*F195))*20-(人物卡!$G$8))/(人物卡!$G$7-((-(((人物卡!$B$31+武器列表!J195)/人物卡!$D$31)^2)+1)*人物卡!$G$7)),""))</f>
        <v/>
      </c>
      <c r="M195" s="96" t="str">
        <f>IF(B195="","",IF(C195="增幅",($M$4*(1+武器列表!E195*0.01)/$M$4),IF(OR(C195="火力",C195=""),((E195*IF(H195=0,1,H195))/(I195+IF(H195=0,1,H195)*F195))/$M$4,"")))</f>
        <v/>
      </c>
      <c r="N195" s="126" t="str">
        <f t="shared" si="2"/>
        <v/>
      </c>
    </row>
    <row r="196" spans="12:14" ht="15" customHeight="1" x14ac:dyDescent="0.2">
      <c r="L196" s="96" t="str">
        <f>IF(C196="增幅",(人物卡!$G$8*(1+武器列表!E196*0.01)-人物卡!$G$8)/(人物卡!$G$7-((-(((人物卡!$B$31+武器列表!J196)/人物卡!$D$31)^2)+1)*人物卡!$G$7)),IF(C196="火力",(((E196*IF(H196=0,1,H196))/(I196+IF(H196=0,1,H196)*F196))*20-(人物卡!$G$8))/(人物卡!$G$7-((-(((人物卡!$B$31+武器列表!J196)/人物卡!$D$31)^2)+1)*人物卡!$G$7)),""))</f>
        <v/>
      </c>
      <c r="M196" s="96" t="str">
        <f>IF(B196="","",IF(C196="增幅",($M$4*(1+武器列表!E196*0.01)/$M$4),IF(OR(C196="火力",C196=""),((E196*IF(H196=0,1,H196))/(I196+IF(H196=0,1,H196)*F196))/$M$4,"")))</f>
        <v/>
      </c>
      <c r="N196" s="126" t="str">
        <f t="shared" si="2"/>
        <v/>
      </c>
    </row>
    <row r="197" spans="12:14" ht="15" customHeight="1" x14ac:dyDescent="0.2">
      <c r="L197" s="96" t="str">
        <f>IF(C197="增幅",(人物卡!$G$8*(1+武器列表!E197*0.01)-人物卡!$G$8)/(人物卡!$G$7-((-(((人物卡!$B$31+武器列表!J197)/人物卡!$D$31)^2)+1)*人物卡!$G$7)),IF(C197="火力",(((E197*IF(H197=0,1,H197))/(I197+IF(H197=0,1,H197)*F197))*20-(人物卡!$G$8))/(人物卡!$G$7-((-(((人物卡!$B$31+武器列表!J197)/人物卡!$D$31)^2)+1)*人物卡!$G$7)),""))</f>
        <v/>
      </c>
      <c r="M197" s="96" t="str">
        <f>IF(B197="","",IF(C197="增幅",($M$4*(1+武器列表!E197*0.01)/$M$4),IF(OR(C197="火力",C197=""),((E197*IF(H197=0,1,H197))/(I197+IF(H197=0,1,H197)*F197))/$M$4,"")))</f>
        <v/>
      </c>
      <c r="N197" s="126" t="str">
        <f t="shared" si="2"/>
        <v/>
      </c>
    </row>
    <row r="198" spans="12:14" ht="15" customHeight="1" x14ac:dyDescent="0.2">
      <c r="L198" s="96" t="str">
        <f>IF(C198="增幅",(人物卡!$G$8*(1+武器列表!E198*0.01)-人物卡!$G$8)/(人物卡!$G$7-((-(((人物卡!$B$31+武器列表!J198)/人物卡!$D$31)^2)+1)*人物卡!$G$7)),IF(C198="火力",(((E198*IF(H198=0,1,H198))/(I198+IF(H198=0,1,H198)*F198))*20-(人物卡!$G$8))/(人物卡!$G$7-((-(((人物卡!$B$31+武器列表!J198)/人物卡!$D$31)^2)+1)*人物卡!$G$7)),""))</f>
        <v/>
      </c>
      <c r="M198" s="96" t="str">
        <f>IF(B198="","",IF(C198="增幅",($M$4*(1+武器列表!E198*0.01)/$M$4),IF(OR(C198="火力",C198=""),((E198*IF(H198=0,1,H198))/(I198+IF(H198=0,1,H198)*F198))/$M$4,"")))</f>
        <v/>
      </c>
      <c r="N198" s="126" t="str">
        <f t="shared" ref="N198:N261" si="3">IF(B198="", "", _xlfn.TEXTJOIN("", FALSE,".setupWP ",$B$2,$N$4,B198,$O$4, $C$2,$N$4, C198,$O$4, $D$2, $N$4, D198, $O$4,$E$2, $N$4, E198, $O$4, $F$2, $N$4, F198, $O$4, $G$2, $N$4, G198, $O$4,$H$2,$N$4, H198, $O$4, $I$2, $N$4, I198, $O$4, $J$2, $N$4, J198, $O$4, $K$2, $N$4, K198))</f>
        <v/>
      </c>
    </row>
    <row r="199" spans="12:14" ht="15" customHeight="1" x14ac:dyDescent="0.2">
      <c r="L199" s="96" t="str">
        <f>IF(C199="增幅",(人物卡!$G$8*(1+武器列表!E199*0.01)-人物卡!$G$8)/(人物卡!$G$7-((-(((人物卡!$B$31+武器列表!J199)/人物卡!$D$31)^2)+1)*人物卡!$G$7)),IF(C199="火力",(((E199*IF(H199=0,1,H199))/(I199+IF(H199=0,1,H199)*F199))*20-(人物卡!$G$8))/(人物卡!$G$7-((-(((人物卡!$B$31+武器列表!J199)/人物卡!$D$31)^2)+1)*人物卡!$G$7)),""))</f>
        <v/>
      </c>
      <c r="M199" s="96" t="str">
        <f>IF(B199="","",IF(C199="增幅",($M$4*(1+武器列表!E199*0.01)/$M$4),IF(OR(C199="火力",C199=""),((E199*IF(H199=0,1,H199))/(I199+IF(H199=0,1,H199)*F199))/$M$4,"")))</f>
        <v/>
      </c>
      <c r="N199" s="126" t="str">
        <f t="shared" si="3"/>
        <v/>
      </c>
    </row>
    <row r="200" spans="12:14" ht="15" customHeight="1" x14ac:dyDescent="0.2">
      <c r="L200" s="96" t="str">
        <f>IF(C200="增幅",(人物卡!$G$8*(1+武器列表!E200*0.01)-人物卡!$G$8)/(人物卡!$G$7-((-(((人物卡!$B$31+武器列表!J200)/人物卡!$D$31)^2)+1)*人物卡!$G$7)),IF(C200="火力",(((E200*IF(H200=0,1,H200))/(I200+IF(H200=0,1,H200)*F200))*20-(人物卡!$G$8))/(人物卡!$G$7-((-(((人物卡!$B$31+武器列表!J200)/人物卡!$D$31)^2)+1)*人物卡!$G$7)),""))</f>
        <v/>
      </c>
      <c r="M200" s="96" t="str">
        <f>IF(B200="","",IF(C200="增幅",($M$4*(1+武器列表!E200*0.01)/$M$4),IF(OR(C200="火力",C200=""),((E200*IF(H200=0,1,H200))/(I200+IF(H200=0,1,H200)*F200))/$M$4,"")))</f>
        <v/>
      </c>
      <c r="N200" s="126" t="str">
        <f t="shared" si="3"/>
        <v/>
      </c>
    </row>
    <row r="201" spans="12:14" ht="15" customHeight="1" x14ac:dyDescent="0.2">
      <c r="L201" s="96" t="str">
        <f>IF(C201="增幅",(人物卡!$G$8*(1+武器列表!E201*0.01)-人物卡!$G$8)/(人物卡!$G$7-((-(((人物卡!$B$31+武器列表!J201)/人物卡!$D$31)^2)+1)*人物卡!$G$7)),IF(C201="火力",(((E201*IF(H201=0,1,H201))/(I201+IF(H201=0,1,H201)*F201))*20-(人物卡!$G$8))/(人物卡!$G$7-((-(((人物卡!$B$31+武器列表!J201)/人物卡!$D$31)^2)+1)*人物卡!$G$7)),""))</f>
        <v/>
      </c>
      <c r="M201" s="96" t="str">
        <f>IF(B201="","",IF(C201="增幅",($M$4*(1+武器列表!E201*0.01)/$M$4),IF(OR(C201="火力",C201=""),((E201*IF(H201=0,1,H201))/(I201+IF(H201=0,1,H201)*F201))/$M$4,"")))</f>
        <v/>
      </c>
      <c r="N201" s="126" t="str">
        <f t="shared" si="3"/>
        <v/>
      </c>
    </row>
    <row r="202" spans="12:14" ht="15" customHeight="1" x14ac:dyDescent="0.2">
      <c r="L202" s="96" t="str">
        <f>IF(C202="增幅",(人物卡!$G$8*(1+武器列表!E202*0.01)-人物卡!$G$8)/(人物卡!$G$7-((-(((人物卡!$B$31+武器列表!J202)/人物卡!$D$31)^2)+1)*人物卡!$G$7)),IF(C202="火力",(((E202*IF(H202=0,1,H202))/(I202+IF(H202=0,1,H202)*F202))*20-(人物卡!$G$8))/(人物卡!$G$7-((-(((人物卡!$B$31+武器列表!J202)/人物卡!$D$31)^2)+1)*人物卡!$G$7)),""))</f>
        <v/>
      </c>
      <c r="M202" s="96" t="str">
        <f>IF(B202="","",IF(C202="增幅",($M$4*(1+武器列表!E202*0.01)/$M$4),IF(OR(C202="火力",C202=""),((E202*IF(H202=0,1,H202))/(I202+IF(H202=0,1,H202)*F202))/$M$4,"")))</f>
        <v/>
      </c>
      <c r="N202" s="126" t="str">
        <f t="shared" si="3"/>
        <v/>
      </c>
    </row>
    <row r="203" spans="12:14" ht="15" customHeight="1" x14ac:dyDescent="0.2">
      <c r="L203" s="96" t="str">
        <f>IF(C203="增幅",(人物卡!$G$8*(1+武器列表!E203*0.01)-人物卡!$G$8)/(人物卡!$G$7-((-(((人物卡!$B$31+武器列表!J203)/人物卡!$D$31)^2)+1)*人物卡!$G$7)),IF(C203="火力",(((E203*IF(H203=0,1,H203))/(I203+IF(H203=0,1,H203)*F203))*20-(人物卡!$G$8))/(人物卡!$G$7-((-(((人物卡!$B$31+武器列表!J203)/人物卡!$D$31)^2)+1)*人物卡!$G$7)),""))</f>
        <v/>
      </c>
      <c r="M203" s="96" t="str">
        <f>IF(B203="","",IF(C203="增幅",($M$4*(1+武器列表!E203*0.01)/$M$4),IF(OR(C203="火力",C203=""),((E203*IF(H203=0,1,H203))/(I203+IF(H203=0,1,H203)*F203))/$M$4,"")))</f>
        <v/>
      </c>
      <c r="N203" s="126" t="str">
        <f t="shared" si="3"/>
        <v/>
      </c>
    </row>
    <row r="204" spans="12:14" ht="15" customHeight="1" x14ac:dyDescent="0.2">
      <c r="L204" s="96" t="str">
        <f>IF(C204="增幅",(人物卡!$G$8*(1+武器列表!E204*0.01)-人物卡!$G$8)/(人物卡!$G$7-((-(((人物卡!$B$31+武器列表!J204)/人物卡!$D$31)^2)+1)*人物卡!$G$7)),IF(C204="火力",(((E204*IF(H204=0,1,H204))/(I204+IF(H204=0,1,H204)*F204))*20-(人物卡!$G$8))/(人物卡!$G$7-((-(((人物卡!$B$31+武器列表!J204)/人物卡!$D$31)^2)+1)*人物卡!$G$7)),""))</f>
        <v/>
      </c>
      <c r="M204" s="96" t="str">
        <f>IF(B204="","",IF(C204="增幅",($M$4*(1+武器列表!E204*0.01)/$M$4),IF(OR(C204="火力",C204=""),((E204*IF(H204=0,1,H204))/(I204+IF(H204=0,1,H204)*F204))/$M$4,"")))</f>
        <v/>
      </c>
      <c r="N204" s="126" t="str">
        <f t="shared" si="3"/>
        <v/>
      </c>
    </row>
    <row r="205" spans="12:14" ht="15" customHeight="1" x14ac:dyDescent="0.2">
      <c r="L205" s="96" t="str">
        <f>IF(C205="增幅",(人物卡!$G$8*(1+武器列表!E205*0.01)-人物卡!$G$8)/(人物卡!$G$7-((-(((人物卡!$B$31+武器列表!J205)/人物卡!$D$31)^2)+1)*人物卡!$G$7)),IF(C205="火力",(((E205*IF(H205=0,1,H205))/(I205+IF(H205=0,1,H205)*F205))*20-(人物卡!$G$8))/(人物卡!$G$7-((-(((人物卡!$B$31+武器列表!J205)/人物卡!$D$31)^2)+1)*人物卡!$G$7)),""))</f>
        <v/>
      </c>
      <c r="M205" s="96" t="str">
        <f>IF(B205="","",IF(C205="增幅",($M$4*(1+武器列表!E205*0.01)/$M$4),IF(OR(C205="火力",C205=""),((E205*IF(H205=0,1,H205))/(I205+IF(H205=0,1,H205)*F205))/$M$4,"")))</f>
        <v/>
      </c>
      <c r="N205" s="126" t="str">
        <f t="shared" si="3"/>
        <v/>
      </c>
    </row>
    <row r="206" spans="12:14" ht="15" customHeight="1" x14ac:dyDescent="0.2">
      <c r="L206" s="96" t="str">
        <f>IF(C206="增幅",(人物卡!$G$8*(1+武器列表!E206*0.01)-人物卡!$G$8)/(人物卡!$G$7-((-(((人物卡!$B$31+武器列表!J206)/人物卡!$D$31)^2)+1)*人物卡!$G$7)),IF(C206="火力",(((E206*IF(H206=0,1,H206))/(I206+IF(H206=0,1,H206)*F206))*20-(人物卡!$G$8))/(人物卡!$G$7-((-(((人物卡!$B$31+武器列表!J206)/人物卡!$D$31)^2)+1)*人物卡!$G$7)),""))</f>
        <v/>
      </c>
      <c r="M206" s="96" t="str">
        <f>IF(B206="","",IF(C206="增幅",($M$4*(1+武器列表!E206*0.01)/$M$4),IF(OR(C206="火力",C206=""),((E206*IF(H206=0,1,H206))/(I206+IF(H206=0,1,H206)*F206))/$M$4,"")))</f>
        <v/>
      </c>
      <c r="N206" s="126" t="str">
        <f t="shared" si="3"/>
        <v/>
      </c>
    </row>
    <row r="207" spans="12:14" ht="15" customHeight="1" x14ac:dyDescent="0.2">
      <c r="L207" s="96" t="str">
        <f>IF(C207="增幅",(人物卡!$G$8*(1+武器列表!E207*0.01)-人物卡!$G$8)/(人物卡!$G$7-((-(((人物卡!$B$31+武器列表!J207)/人物卡!$D$31)^2)+1)*人物卡!$G$7)),IF(C207="火力",(((E207*IF(H207=0,1,H207))/(I207+IF(H207=0,1,H207)*F207))*20-(人物卡!$G$8))/(人物卡!$G$7-((-(((人物卡!$B$31+武器列表!J207)/人物卡!$D$31)^2)+1)*人物卡!$G$7)),""))</f>
        <v/>
      </c>
      <c r="M207" s="96" t="str">
        <f>IF(B207="","",IF(C207="增幅",($M$4*(1+武器列表!E207*0.01)/$M$4),IF(OR(C207="火力",C207=""),((E207*IF(H207=0,1,H207))/(I207+IF(H207=0,1,H207)*F207))/$M$4,"")))</f>
        <v/>
      </c>
      <c r="N207" s="126" t="str">
        <f t="shared" si="3"/>
        <v/>
      </c>
    </row>
    <row r="208" spans="12:14" ht="15" customHeight="1" x14ac:dyDescent="0.2">
      <c r="L208" s="96" t="str">
        <f>IF(C208="增幅",(人物卡!$G$8*(1+武器列表!E208*0.01)-人物卡!$G$8)/(人物卡!$G$7-((-(((人物卡!$B$31+武器列表!J208)/人物卡!$D$31)^2)+1)*人物卡!$G$7)),IF(C208="火力",(((E208*IF(H208=0,1,H208))/(I208+IF(H208=0,1,H208)*F208))*20-(人物卡!$G$8))/(人物卡!$G$7-((-(((人物卡!$B$31+武器列表!J208)/人物卡!$D$31)^2)+1)*人物卡!$G$7)),""))</f>
        <v/>
      </c>
      <c r="M208" s="96" t="str">
        <f>IF(B208="","",IF(C208="增幅",($M$4*(1+武器列表!E208*0.01)/$M$4),IF(OR(C208="火力",C208=""),((E208*IF(H208=0,1,H208))/(I208+IF(H208=0,1,H208)*F208))/$M$4,"")))</f>
        <v/>
      </c>
      <c r="N208" s="126" t="str">
        <f t="shared" si="3"/>
        <v/>
      </c>
    </row>
    <row r="209" spans="12:14" ht="15" customHeight="1" x14ac:dyDescent="0.2">
      <c r="L209" s="96" t="str">
        <f>IF(C209="增幅",(人物卡!$G$8*(1+武器列表!E209*0.01)-人物卡!$G$8)/(人物卡!$G$7-((-(((人物卡!$B$31+武器列表!J209)/人物卡!$D$31)^2)+1)*人物卡!$G$7)),IF(C209="火力",(((E209*IF(H209=0,1,H209))/(I209+IF(H209=0,1,H209)*F209))*20-(人物卡!$G$8))/(人物卡!$G$7-((-(((人物卡!$B$31+武器列表!J209)/人物卡!$D$31)^2)+1)*人物卡!$G$7)),""))</f>
        <v/>
      </c>
      <c r="M209" s="96" t="str">
        <f>IF(B209="","",IF(C209="增幅",($M$4*(1+武器列表!E209*0.01)/$M$4),IF(OR(C209="火力",C209=""),((E209*IF(H209=0,1,H209))/(I209+IF(H209=0,1,H209)*F209))/$M$4,"")))</f>
        <v/>
      </c>
      <c r="N209" s="126" t="str">
        <f t="shared" si="3"/>
        <v/>
      </c>
    </row>
    <row r="210" spans="12:14" ht="15" customHeight="1" x14ac:dyDescent="0.2">
      <c r="L210" s="96" t="str">
        <f>IF(C210="增幅",(人物卡!$G$8*(1+武器列表!E210*0.01)-人物卡!$G$8)/(人物卡!$G$7-((-(((人物卡!$B$31+武器列表!J210)/人物卡!$D$31)^2)+1)*人物卡!$G$7)),IF(C210="火力",(((E210*IF(H210=0,1,H210))/(I210+IF(H210=0,1,H210)*F210))*20-(人物卡!$G$8))/(人物卡!$G$7-((-(((人物卡!$B$31+武器列表!J210)/人物卡!$D$31)^2)+1)*人物卡!$G$7)),""))</f>
        <v/>
      </c>
      <c r="M210" s="96" t="str">
        <f>IF(B210="","",IF(C210="增幅",($M$4*(1+武器列表!E210*0.01)/$M$4),IF(OR(C210="火力",C210=""),((E210*IF(H210=0,1,H210))/(I210+IF(H210=0,1,H210)*F210))/$M$4,"")))</f>
        <v/>
      </c>
      <c r="N210" s="126" t="str">
        <f t="shared" si="3"/>
        <v/>
      </c>
    </row>
    <row r="211" spans="12:14" ht="15" customHeight="1" x14ac:dyDescent="0.2">
      <c r="L211" s="96" t="str">
        <f>IF(C211="增幅",(人物卡!$G$8*(1+武器列表!E211*0.01)-人物卡!$G$8)/(人物卡!$G$7-((-(((人物卡!$B$31+武器列表!J211)/人物卡!$D$31)^2)+1)*人物卡!$G$7)),IF(C211="火力",(((E211*IF(H211=0,1,H211))/(I211+IF(H211=0,1,H211)*F211))*20-(人物卡!$G$8))/(人物卡!$G$7-((-(((人物卡!$B$31+武器列表!J211)/人物卡!$D$31)^2)+1)*人物卡!$G$7)),""))</f>
        <v/>
      </c>
      <c r="M211" s="96" t="str">
        <f>IF(B211="","",IF(C211="增幅",($M$4*(1+武器列表!E211*0.01)/$M$4),IF(OR(C211="火力",C211=""),((E211*IF(H211=0,1,H211))/(I211+IF(H211=0,1,H211)*F211))/$M$4,"")))</f>
        <v/>
      </c>
      <c r="N211" s="126" t="str">
        <f t="shared" si="3"/>
        <v/>
      </c>
    </row>
    <row r="212" spans="12:14" ht="15" customHeight="1" x14ac:dyDescent="0.2">
      <c r="L212" s="96" t="str">
        <f>IF(C212="增幅",(人物卡!$G$8*(1+武器列表!E212*0.01)-人物卡!$G$8)/(人物卡!$G$7-((-(((人物卡!$B$31+武器列表!J212)/人物卡!$D$31)^2)+1)*人物卡!$G$7)),IF(C212="火力",(((E212*IF(H212=0,1,H212))/(I212+IF(H212=0,1,H212)*F212))*20-(人物卡!$G$8))/(人物卡!$G$7-((-(((人物卡!$B$31+武器列表!J212)/人物卡!$D$31)^2)+1)*人物卡!$G$7)),""))</f>
        <v/>
      </c>
      <c r="M212" s="96" t="str">
        <f>IF(B212="","",IF(C212="增幅",($M$4*(1+武器列表!E212*0.01)/$M$4),IF(OR(C212="火力",C212=""),((E212*IF(H212=0,1,H212))/(I212+IF(H212=0,1,H212)*F212))/$M$4,"")))</f>
        <v/>
      </c>
      <c r="N212" s="126" t="str">
        <f t="shared" si="3"/>
        <v/>
      </c>
    </row>
    <row r="213" spans="12:14" ht="15" customHeight="1" x14ac:dyDescent="0.2">
      <c r="L213" s="96" t="str">
        <f>IF(C213="增幅",(人物卡!$G$8*(1+武器列表!E213*0.01)-人物卡!$G$8)/(人物卡!$G$7-((-(((人物卡!$B$31+武器列表!J213)/人物卡!$D$31)^2)+1)*人物卡!$G$7)),IF(C213="火力",(((E213*IF(H213=0,1,H213))/(I213+IF(H213=0,1,H213)*F213))*20-(人物卡!$G$8))/(人物卡!$G$7-((-(((人物卡!$B$31+武器列表!J213)/人物卡!$D$31)^2)+1)*人物卡!$G$7)),""))</f>
        <v/>
      </c>
      <c r="M213" s="96" t="str">
        <f>IF(B213="","",IF(C213="增幅",($M$4*(1+武器列表!E213*0.01)/$M$4),IF(OR(C213="火力",C213=""),((E213*IF(H213=0,1,H213))/(I213+IF(H213=0,1,H213)*F213))/$M$4,"")))</f>
        <v/>
      </c>
      <c r="N213" s="126" t="str">
        <f t="shared" si="3"/>
        <v/>
      </c>
    </row>
    <row r="214" spans="12:14" ht="15" customHeight="1" x14ac:dyDescent="0.2">
      <c r="L214" s="96" t="str">
        <f>IF(C214="增幅",(人物卡!$G$8*(1+武器列表!E214*0.01)-人物卡!$G$8)/(人物卡!$G$7-((-(((人物卡!$B$31+武器列表!J214)/人物卡!$D$31)^2)+1)*人物卡!$G$7)),IF(C214="火力",(((E214*IF(H214=0,1,H214))/(I214+IF(H214=0,1,H214)*F214))*20-(人物卡!$G$8))/(人物卡!$G$7-((-(((人物卡!$B$31+武器列表!J214)/人物卡!$D$31)^2)+1)*人物卡!$G$7)),""))</f>
        <v/>
      </c>
      <c r="M214" s="96" t="str">
        <f>IF(B214="","",IF(C214="增幅",($M$4*(1+武器列表!E214*0.01)/$M$4),IF(OR(C214="火力",C214=""),((E214*IF(H214=0,1,H214))/(I214+IF(H214=0,1,H214)*F214))/$M$4,"")))</f>
        <v/>
      </c>
      <c r="N214" s="126" t="str">
        <f t="shared" si="3"/>
        <v/>
      </c>
    </row>
    <row r="215" spans="12:14" ht="15" customHeight="1" x14ac:dyDescent="0.2">
      <c r="L215" s="96" t="str">
        <f>IF(C215="增幅",(人物卡!$G$8*(1+武器列表!E215*0.01)-人物卡!$G$8)/(人物卡!$G$7-((-(((人物卡!$B$31+武器列表!J215)/人物卡!$D$31)^2)+1)*人物卡!$G$7)),IF(C215="火力",(((E215*IF(H215=0,1,H215))/(I215+IF(H215=0,1,H215)*F215))*20-(人物卡!$G$8))/(人物卡!$G$7-((-(((人物卡!$B$31+武器列表!J215)/人物卡!$D$31)^2)+1)*人物卡!$G$7)),""))</f>
        <v/>
      </c>
      <c r="M215" s="96" t="str">
        <f>IF(B215="","",IF(C215="增幅",($M$4*(1+武器列表!E215*0.01)/$M$4),IF(OR(C215="火力",C215=""),((E215*IF(H215=0,1,H215))/(I215+IF(H215=0,1,H215)*F215))/$M$4,"")))</f>
        <v/>
      </c>
      <c r="N215" s="126" t="str">
        <f t="shared" si="3"/>
        <v/>
      </c>
    </row>
    <row r="216" spans="12:14" ht="15" customHeight="1" x14ac:dyDescent="0.2">
      <c r="L216" s="96" t="str">
        <f>IF(C216="增幅",(人物卡!$G$8*(1+武器列表!E216*0.01)-人物卡!$G$8)/(人物卡!$G$7-((-(((人物卡!$B$31+武器列表!J216)/人物卡!$D$31)^2)+1)*人物卡!$G$7)),IF(C216="火力",(((E216*IF(H216=0,1,H216))/(I216+IF(H216=0,1,H216)*F216))*20-(人物卡!$G$8))/(人物卡!$G$7-((-(((人物卡!$B$31+武器列表!J216)/人物卡!$D$31)^2)+1)*人物卡!$G$7)),""))</f>
        <v/>
      </c>
      <c r="M216" s="96" t="str">
        <f>IF(B216="","",IF(C216="增幅",($M$4*(1+武器列表!E216*0.01)/$M$4),IF(OR(C216="火力",C216=""),((E216*IF(H216=0,1,H216))/(I216+IF(H216=0,1,H216)*F216))/$M$4,"")))</f>
        <v/>
      </c>
      <c r="N216" s="126" t="str">
        <f t="shared" si="3"/>
        <v/>
      </c>
    </row>
    <row r="217" spans="12:14" ht="15" customHeight="1" x14ac:dyDescent="0.2">
      <c r="L217" s="96" t="str">
        <f>IF(C217="增幅",(人物卡!$G$8*(1+武器列表!E217*0.01)-人物卡!$G$8)/(人物卡!$G$7-((-(((人物卡!$B$31+武器列表!J217)/人物卡!$D$31)^2)+1)*人物卡!$G$7)),IF(C217="火力",(((E217*IF(H217=0,1,H217))/(I217+IF(H217=0,1,H217)*F217))*20-(人物卡!$G$8))/(人物卡!$G$7-((-(((人物卡!$B$31+武器列表!J217)/人物卡!$D$31)^2)+1)*人物卡!$G$7)),""))</f>
        <v/>
      </c>
      <c r="M217" s="96" t="str">
        <f>IF(B217="","",IF(C217="增幅",($M$4*(1+武器列表!E217*0.01)/$M$4),IF(OR(C217="火力",C217=""),((E217*IF(H217=0,1,H217))/(I217+IF(H217=0,1,H217)*F217))/$M$4,"")))</f>
        <v/>
      </c>
      <c r="N217" s="126" t="str">
        <f t="shared" si="3"/>
        <v/>
      </c>
    </row>
    <row r="218" spans="12:14" ht="15" customHeight="1" x14ac:dyDescent="0.2">
      <c r="L218" s="96" t="str">
        <f>IF(C218="增幅",(人物卡!$G$8*(1+武器列表!E218*0.01)-人物卡!$G$8)/(人物卡!$G$7-((-(((人物卡!$B$31+武器列表!J218)/人物卡!$D$31)^2)+1)*人物卡!$G$7)),IF(C218="火力",(((E218*IF(H218=0,1,H218))/(I218+IF(H218=0,1,H218)*F218))*20-(人物卡!$G$8))/(人物卡!$G$7-((-(((人物卡!$B$31+武器列表!J218)/人物卡!$D$31)^2)+1)*人物卡!$G$7)),""))</f>
        <v/>
      </c>
      <c r="M218" s="96" t="str">
        <f>IF(B218="","",IF(C218="增幅",($M$4*(1+武器列表!E218*0.01)/$M$4),IF(OR(C218="火力",C218=""),((E218*IF(H218=0,1,H218))/(I218+IF(H218=0,1,H218)*F218))/$M$4,"")))</f>
        <v/>
      </c>
      <c r="N218" s="126" t="str">
        <f t="shared" si="3"/>
        <v/>
      </c>
    </row>
    <row r="219" spans="12:14" ht="15" customHeight="1" x14ac:dyDescent="0.2">
      <c r="L219" s="96" t="str">
        <f>IF(C219="增幅",(人物卡!$G$8*(1+武器列表!E219*0.01)-人物卡!$G$8)/(人物卡!$G$7-((-(((人物卡!$B$31+武器列表!J219)/人物卡!$D$31)^2)+1)*人物卡!$G$7)),IF(C219="火力",(((E219*IF(H219=0,1,H219))/(I219+IF(H219=0,1,H219)*F219))*20-(人物卡!$G$8))/(人物卡!$G$7-((-(((人物卡!$B$31+武器列表!J219)/人物卡!$D$31)^2)+1)*人物卡!$G$7)),""))</f>
        <v/>
      </c>
      <c r="M219" s="96" t="str">
        <f>IF(B219="","",IF(C219="增幅",($M$4*(1+武器列表!E219*0.01)/$M$4),IF(OR(C219="火力",C219=""),((E219*IF(H219=0,1,H219))/(I219+IF(H219=0,1,H219)*F219))/$M$4,"")))</f>
        <v/>
      </c>
      <c r="N219" s="126" t="str">
        <f t="shared" si="3"/>
        <v/>
      </c>
    </row>
    <row r="220" spans="12:14" ht="15" customHeight="1" x14ac:dyDescent="0.2">
      <c r="L220" s="96" t="str">
        <f>IF(C220="增幅",(人物卡!$G$8*(1+武器列表!E220*0.01)-人物卡!$G$8)/(人物卡!$G$7-((-(((人物卡!$B$31+武器列表!J220)/人物卡!$D$31)^2)+1)*人物卡!$G$7)),IF(C220="火力",(((E220*IF(H220=0,1,H220))/(I220+IF(H220=0,1,H220)*F220))*20-(人物卡!$G$8))/(人物卡!$G$7-((-(((人物卡!$B$31+武器列表!J220)/人物卡!$D$31)^2)+1)*人物卡!$G$7)),""))</f>
        <v/>
      </c>
      <c r="M220" s="96" t="str">
        <f>IF(B220="","",IF(C220="增幅",($M$4*(1+武器列表!E220*0.01)/$M$4),IF(OR(C220="火力",C220=""),((E220*IF(H220=0,1,H220))/(I220+IF(H220=0,1,H220)*F220))/$M$4,"")))</f>
        <v/>
      </c>
      <c r="N220" s="126" t="str">
        <f t="shared" si="3"/>
        <v/>
      </c>
    </row>
    <row r="221" spans="12:14" ht="15" customHeight="1" x14ac:dyDescent="0.2">
      <c r="L221" s="96" t="str">
        <f>IF(C221="增幅",(人物卡!$G$8*(1+武器列表!E221*0.01)-人物卡!$G$8)/(人物卡!$G$7-((-(((人物卡!$B$31+武器列表!J221)/人物卡!$D$31)^2)+1)*人物卡!$G$7)),IF(C221="火力",(((E221*IF(H221=0,1,H221))/(I221+IF(H221=0,1,H221)*F221))*20-(人物卡!$G$8))/(人物卡!$G$7-((-(((人物卡!$B$31+武器列表!J221)/人物卡!$D$31)^2)+1)*人物卡!$G$7)),""))</f>
        <v/>
      </c>
      <c r="M221" s="96" t="str">
        <f>IF(B221="","",IF(C221="增幅",($M$4*(1+武器列表!E221*0.01)/$M$4),IF(OR(C221="火力",C221=""),((E221*IF(H221=0,1,H221))/(I221+IF(H221=0,1,H221)*F221))/$M$4,"")))</f>
        <v/>
      </c>
      <c r="N221" s="126" t="str">
        <f t="shared" si="3"/>
        <v/>
      </c>
    </row>
    <row r="222" spans="12:14" ht="15" customHeight="1" x14ac:dyDescent="0.2">
      <c r="L222" s="96" t="str">
        <f>IF(C222="增幅",(人物卡!$G$8*(1+武器列表!E222*0.01)-人物卡!$G$8)/(人物卡!$G$7-((-(((人物卡!$B$31+武器列表!J222)/人物卡!$D$31)^2)+1)*人物卡!$G$7)),IF(C222="火力",(((E222*IF(H222=0,1,H222))/(I222+IF(H222=0,1,H222)*F222))*20-(人物卡!$G$8))/(人物卡!$G$7-((-(((人物卡!$B$31+武器列表!J222)/人物卡!$D$31)^2)+1)*人物卡!$G$7)),""))</f>
        <v/>
      </c>
      <c r="M222" s="96" t="str">
        <f>IF(B222="","",IF(C222="增幅",($M$4*(1+武器列表!E222*0.01)/$M$4),IF(OR(C222="火力",C222=""),((E222*IF(H222=0,1,H222))/(I222+IF(H222=0,1,H222)*F222))/$M$4,"")))</f>
        <v/>
      </c>
      <c r="N222" s="126" t="str">
        <f t="shared" si="3"/>
        <v/>
      </c>
    </row>
    <row r="223" spans="12:14" ht="15" customHeight="1" x14ac:dyDescent="0.2">
      <c r="L223" s="96" t="str">
        <f>IF(C223="增幅",(人物卡!$G$8*(1+武器列表!E223*0.01)-人物卡!$G$8)/(人物卡!$G$7-((-(((人物卡!$B$31+武器列表!J223)/人物卡!$D$31)^2)+1)*人物卡!$G$7)),IF(C223="火力",(((E223*IF(H223=0,1,H223))/(I223+IF(H223=0,1,H223)*F223))*20-(人物卡!$G$8))/(人物卡!$G$7-((-(((人物卡!$B$31+武器列表!J223)/人物卡!$D$31)^2)+1)*人物卡!$G$7)),""))</f>
        <v/>
      </c>
      <c r="M223" s="96" t="str">
        <f>IF(B223="","",IF(C223="增幅",($M$4*(1+武器列表!E223*0.01)/$M$4),IF(OR(C223="火力",C223=""),((E223*IF(H223=0,1,H223))/(I223+IF(H223=0,1,H223)*F223))/$M$4,"")))</f>
        <v/>
      </c>
      <c r="N223" s="126" t="str">
        <f t="shared" si="3"/>
        <v/>
      </c>
    </row>
    <row r="224" spans="12:14" ht="15" customHeight="1" x14ac:dyDescent="0.2">
      <c r="L224" s="96" t="str">
        <f>IF(C224="增幅",(人物卡!$G$8*(1+武器列表!E224*0.01)-人物卡!$G$8)/(人物卡!$G$7-((-(((人物卡!$B$31+武器列表!J224)/人物卡!$D$31)^2)+1)*人物卡!$G$7)),IF(C224="火力",(((E224*IF(H224=0,1,H224))/(I224+IF(H224=0,1,H224)*F224))*20-(人物卡!$G$8))/(人物卡!$G$7-((-(((人物卡!$B$31+武器列表!J224)/人物卡!$D$31)^2)+1)*人物卡!$G$7)),""))</f>
        <v/>
      </c>
      <c r="M224" s="96" t="str">
        <f>IF(B224="","",IF(C224="增幅",($M$4*(1+武器列表!E224*0.01)/$M$4),IF(OR(C224="火力",C224=""),((E224*IF(H224=0,1,H224))/(I224+IF(H224=0,1,H224)*F224))/$M$4,"")))</f>
        <v/>
      </c>
      <c r="N224" s="126" t="str">
        <f t="shared" si="3"/>
        <v/>
      </c>
    </row>
    <row r="225" spans="12:14" ht="15" customHeight="1" x14ac:dyDescent="0.2">
      <c r="L225" s="96" t="str">
        <f>IF(C225="增幅",(人物卡!$G$8*(1+武器列表!E225*0.01)-人物卡!$G$8)/(人物卡!$G$7-((-(((人物卡!$B$31+武器列表!J225)/人物卡!$D$31)^2)+1)*人物卡!$G$7)),IF(C225="火力",(((E225*IF(H225=0,1,H225))/(I225+IF(H225=0,1,H225)*F225))*20-(人物卡!$G$8))/(人物卡!$G$7-((-(((人物卡!$B$31+武器列表!J225)/人物卡!$D$31)^2)+1)*人物卡!$G$7)),""))</f>
        <v/>
      </c>
      <c r="M225" s="96" t="str">
        <f>IF(B225="","",IF(C225="增幅",($M$4*(1+武器列表!E225*0.01)/$M$4),IF(OR(C225="火力",C225=""),((E225*IF(H225=0,1,H225))/(I225+IF(H225=0,1,H225)*F225))/$M$4,"")))</f>
        <v/>
      </c>
      <c r="N225" s="126" t="str">
        <f t="shared" si="3"/>
        <v/>
      </c>
    </row>
    <row r="226" spans="12:14" ht="15" customHeight="1" x14ac:dyDescent="0.2">
      <c r="L226" s="96" t="str">
        <f>IF(C226="增幅",(人物卡!$G$8*(1+武器列表!E226*0.01)-人物卡!$G$8)/(人物卡!$G$7-((-(((人物卡!$B$31+武器列表!J226)/人物卡!$D$31)^2)+1)*人物卡!$G$7)),IF(C226="火力",(((E226*IF(H226=0,1,H226))/(I226+IF(H226=0,1,H226)*F226))*20-(人物卡!$G$8))/(人物卡!$G$7-((-(((人物卡!$B$31+武器列表!J226)/人物卡!$D$31)^2)+1)*人物卡!$G$7)),""))</f>
        <v/>
      </c>
      <c r="M226" s="96" t="str">
        <f>IF(B226="","",IF(C226="增幅",($M$4*(1+武器列表!E226*0.01)/$M$4),IF(OR(C226="火力",C226=""),((E226*IF(H226=0,1,H226))/(I226+IF(H226=0,1,H226)*F226))/$M$4,"")))</f>
        <v/>
      </c>
      <c r="N226" s="126" t="str">
        <f t="shared" si="3"/>
        <v/>
      </c>
    </row>
    <row r="227" spans="12:14" ht="15" customHeight="1" x14ac:dyDescent="0.2">
      <c r="L227" s="96" t="str">
        <f>IF(C227="增幅",(人物卡!$G$8*(1+武器列表!E227*0.01)-人物卡!$G$8)/(人物卡!$G$7-((-(((人物卡!$B$31+武器列表!J227)/人物卡!$D$31)^2)+1)*人物卡!$G$7)),IF(C227="火力",(((E227*IF(H227=0,1,H227))/(I227+IF(H227=0,1,H227)*F227))*20-(人物卡!$G$8))/(人物卡!$G$7-((-(((人物卡!$B$31+武器列表!J227)/人物卡!$D$31)^2)+1)*人物卡!$G$7)),""))</f>
        <v/>
      </c>
      <c r="M227" s="96" t="str">
        <f>IF(B227="","",IF(C227="增幅",($M$4*(1+武器列表!E227*0.01)/$M$4),IF(OR(C227="火力",C227=""),((E227*IF(H227=0,1,H227))/(I227+IF(H227=0,1,H227)*F227))/$M$4,"")))</f>
        <v/>
      </c>
      <c r="N227" s="126" t="str">
        <f t="shared" si="3"/>
        <v/>
      </c>
    </row>
    <row r="228" spans="12:14" ht="15" customHeight="1" x14ac:dyDescent="0.2">
      <c r="L228" s="96" t="str">
        <f>IF(C228="增幅",(人物卡!$G$8*(1+武器列表!E228*0.01)-人物卡!$G$8)/(人物卡!$G$7-((-(((人物卡!$B$31+武器列表!J228)/人物卡!$D$31)^2)+1)*人物卡!$G$7)),IF(C228="火力",(((E228*IF(H228=0,1,H228))/(I228+IF(H228=0,1,H228)*F228))*20-(人物卡!$G$8))/(人物卡!$G$7-((-(((人物卡!$B$31+武器列表!J228)/人物卡!$D$31)^2)+1)*人物卡!$G$7)),""))</f>
        <v/>
      </c>
      <c r="M228" s="96" t="str">
        <f>IF(B228="","",IF(C228="增幅",($M$4*(1+武器列表!E228*0.01)/$M$4),IF(OR(C228="火力",C228=""),((E228*IF(H228=0,1,H228))/(I228+IF(H228=0,1,H228)*F228))/$M$4,"")))</f>
        <v/>
      </c>
      <c r="N228" s="126" t="str">
        <f t="shared" si="3"/>
        <v/>
      </c>
    </row>
    <row r="229" spans="12:14" ht="15" customHeight="1" x14ac:dyDescent="0.2">
      <c r="L229" s="96" t="str">
        <f>IF(C229="增幅",(人物卡!$G$8*(1+武器列表!E229*0.01)-人物卡!$G$8)/(人物卡!$G$7-((-(((人物卡!$B$31+武器列表!J229)/人物卡!$D$31)^2)+1)*人物卡!$G$7)),IF(C229="火力",(((E229*IF(H229=0,1,H229))/(I229+IF(H229=0,1,H229)*F229))*20-(人物卡!$G$8))/(人物卡!$G$7-((-(((人物卡!$B$31+武器列表!J229)/人物卡!$D$31)^2)+1)*人物卡!$G$7)),""))</f>
        <v/>
      </c>
      <c r="M229" s="96" t="str">
        <f>IF(B229="","",IF(C229="增幅",($M$4*(1+武器列表!E229*0.01)/$M$4),IF(OR(C229="火力",C229=""),((E229*IF(H229=0,1,H229))/(I229+IF(H229=0,1,H229)*F229))/$M$4,"")))</f>
        <v/>
      </c>
      <c r="N229" s="126" t="str">
        <f t="shared" si="3"/>
        <v/>
      </c>
    </row>
    <row r="230" spans="12:14" ht="15" customHeight="1" x14ac:dyDescent="0.2">
      <c r="L230" s="96" t="str">
        <f>IF(C230="增幅",(人物卡!$G$8*(1+武器列表!E230*0.01)-人物卡!$G$8)/(人物卡!$G$7-((-(((人物卡!$B$31+武器列表!J230)/人物卡!$D$31)^2)+1)*人物卡!$G$7)),IF(C230="火力",(((E230*IF(H230=0,1,H230))/(I230+IF(H230=0,1,H230)*F230))*20-(人物卡!$G$8))/(人物卡!$G$7-((-(((人物卡!$B$31+武器列表!J230)/人物卡!$D$31)^2)+1)*人物卡!$G$7)),""))</f>
        <v/>
      </c>
      <c r="M230" s="96" t="str">
        <f>IF(B230="","",IF(C230="增幅",($M$4*(1+武器列表!E230*0.01)/$M$4),IF(OR(C230="火力",C230=""),((E230*IF(H230=0,1,H230))/(I230+IF(H230=0,1,H230)*F230))/$M$4,"")))</f>
        <v/>
      </c>
      <c r="N230" s="126" t="str">
        <f t="shared" si="3"/>
        <v/>
      </c>
    </row>
    <row r="231" spans="12:14" ht="15" customHeight="1" x14ac:dyDescent="0.2">
      <c r="L231" s="96" t="str">
        <f>IF(C231="增幅",(人物卡!$G$8*(1+武器列表!E231*0.01)-人物卡!$G$8)/(人物卡!$G$7-((-(((人物卡!$B$31+武器列表!J231)/人物卡!$D$31)^2)+1)*人物卡!$G$7)),IF(C231="火力",(((E231*IF(H231=0,1,H231))/(I231+IF(H231=0,1,H231)*F231))*20-(人物卡!$G$8))/(人物卡!$G$7-((-(((人物卡!$B$31+武器列表!J231)/人物卡!$D$31)^2)+1)*人物卡!$G$7)),""))</f>
        <v/>
      </c>
      <c r="M231" s="96" t="str">
        <f>IF(B231="","",IF(C231="增幅",($M$4*(1+武器列表!E231*0.01)/$M$4),IF(OR(C231="火力",C231=""),((E231*IF(H231=0,1,H231))/(I231+IF(H231=0,1,H231)*F231))/$M$4,"")))</f>
        <v/>
      </c>
      <c r="N231" s="126" t="str">
        <f t="shared" si="3"/>
        <v/>
      </c>
    </row>
    <row r="232" spans="12:14" ht="15" customHeight="1" x14ac:dyDescent="0.2">
      <c r="L232" s="96" t="str">
        <f>IF(C232="增幅",(人物卡!$G$8*(1+武器列表!E232*0.01)-人物卡!$G$8)/(人物卡!$G$7-((-(((人物卡!$B$31+武器列表!J232)/人物卡!$D$31)^2)+1)*人物卡!$G$7)),IF(C232="火力",(((E232*IF(H232=0,1,H232))/(I232+IF(H232=0,1,H232)*F232))*20-(人物卡!$G$8))/(人物卡!$G$7-((-(((人物卡!$B$31+武器列表!J232)/人物卡!$D$31)^2)+1)*人物卡!$G$7)),""))</f>
        <v/>
      </c>
      <c r="M232" s="96" t="str">
        <f>IF(B232="","",IF(C232="增幅",($M$4*(1+武器列表!E232*0.01)/$M$4),IF(OR(C232="火力",C232=""),((E232*IF(H232=0,1,H232))/(I232+IF(H232=0,1,H232)*F232))/$M$4,"")))</f>
        <v/>
      </c>
      <c r="N232" s="126" t="str">
        <f t="shared" si="3"/>
        <v/>
      </c>
    </row>
    <row r="233" spans="12:14" ht="15" customHeight="1" x14ac:dyDescent="0.2">
      <c r="L233" s="96" t="str">
        <f>IF(C233="增幅",(人物卡!$G$8*(1+武器列表!E233*0.01)-人物卡!$G$8)/(人物卡!$G$7-((-(((人物卡!$B$31+武器列表!J233)/人物卡!$D$31)^2)+1)*人物卡!$G$7)),IF(C233="火力",(((E233*IF(H233=0,1,H233))/(I233+IF(H233=0,1,H233)*F233))*20-(人物卡!$G$8))/(人物卡!$G$7-((-(((人物卡!$B$31+武器列表!J233)/人物卡!$D$31)^2)+1)*人物卡!$G$7)),""))</f>
        <v/>
      </c>
      <c r="M233" s="96" t="str">
        <f>IF(B233="","",IF(C233="增幅",($M$4*(1+武器列表!E233*0.01)/$M$4),IF(OR(C233="火力",C233=""),((E233*IF(H233=0,1,H233))/(I233+IF(H233=0,1,H233)*F233))/$M$4,"")))</f>
        <v/>
      </c>
      <c r="N233" s="126" t="str">
        <f t="shared" si="3"/>
        <v/>
      </c>
    </row>
    <row r="234" spans="12:14" ht="15" customHeight="1" x14ac:dyDescent="0.2">
      <c r="L234" s="96" t="str">
        <f>IF(C234="增幅",(人物卡!$G$8*(1+武器列表!E234*0.01)-人物卡!$G$8)/(人物卡!$G$7-((-(((人物卡!$B$31+武器列表!J234)/人物卡!$D$31)^2)+1)*人物卡!$G$7)),IF(C234="火力",(((E234*IF(H234=0,1,H234))/(I234+IF(H234=0,1,H234)*F234))*20-(人物卡!$G$8))/(人物卡!$G$7-((-(((人物卡!$B$31+武器列表!J234)/人物卡!$D$31)^2)+1)*人物卡!$G$7)),""))</f>
        <v/>
      </c>
      <c r="M234" s="96" t="str">
        <f>IF(B234="","",IF(C234="增幅",($M$4*(1+武器列表!E234*0.01)/$M$4),IF(OR(C234="火力",C234=""),((E234*IF(H234=0,1,H234))/(I234+IF(H234=0,1,H234)*F234))/$M$4,"")))</f>
        <v/>
      </c>
      <c r="N234" s="126" t="str">
        <f t="shared" si="3"/>
        <v/>
      </c>
    </row>
    <row r="235" spans="12:14" ht="15" customHeight="1" x14ac:dyDescent="0.2">
      <c r="L235" s="96" t="str">
        <f>IF(C235="增幅",(人物卡!$G$8*(1+武器列表!E235*0.01)-人物卡!$G$8)/(人物卡!$G$7-((-(((人物卡!$B$31+武器列表!J235)/人物卡!$D$31)^2)+1)*人物卡!$G$7)),IF(C235="火力",(((E235*IF(H235=0,1,H235))/(I235+IF(H235=0,1,H235)*F235))*20-(人物卡!$G$8))/(人物卡!$G$7-((-(((人物卡!$B$31+武器列表!J235)/人物卡!$D$31)^2)+1)*人物卡!$G$7)),""))</f>
        <v/>
      </c>
      <c r="M235" s="96" t="str">
        <f>IF(B235="","",IF(C235="增幅",($M$4*(1+武器列表!E235*0.01)/$M$4),IF(OR(C235="火力",C235=""),((E235*IF(H235=0,1,H235))/(I235+IF(H235=0,1,H235)*F235))/$M$4,"")))</f>
        <v/>
      </c>
      <c r="N235" s="126" t="str">
        <f t="shared" si="3"/>
        <v/>
      </c>
    </row>
    <row r="236" spans="12:14" ht="15" customHeight="1" x14ac:dyDescent="0.2">
      <c r="L236" s="96" t="str">
        <f>IF(C236="增幅",(人物卡!$G$8*(1+武器列表!E236*0.01)-人物卡!$G$8)/(人物卡!$G$7-((-(((人物卡!$B$31+武器列表!J236)/人物卡!$D$31)^2)+1)*人物卡!$G$7)),IF(C236="火力",(((E236*IF(H236=0,1,H236))/(I236+IF(H236=0,1,H236)*F236))*20-(人物卡!$G$8))/(人物卡!$G$7-((-(((人物卡!$B$31+武器列表!J236)/人物卡!$D$31)^2)+1)*人物卡!$G$7)),""))</f>
        <v/>
      </c>
      <c r="M236" s="96" t="str">
        <f>IF(B236="","",IF(C236="增幅",($M$4*(1+武器列表!E236*0.01)/$M$4),IF(OR(C236="火力",C236=""),((E236*IF(H236=0,1,H236))/(I236+IF(H236=0,1,H236)*F236))/$M$4,"")))</f>
        <v/>
      </c>
      <c r="N236" s="126" t="str">
        <f t="shared" si="3"/>
        <v/>
      </c>
    </row>
    <row r="237" spans="12:14" ht="15" customHeight="1" x14ac:dyDescent="0.2">
      <c r="L237" s="96" t="str">
        <f>IF(C237="增幅",(人物卡!$G$8*(1+武器列表!E237*0.01)-人物卡!$G$8)/(人物卡!$G$7-((-(((人物卡!$B$31+武器列表!J237)/人物卡!$D$31)^2)+1)*人物卡!$G$7)),IF(C237="火力",(((E237*IF(H237=0,1,H237))/(I237+IF(H237=0,1,H237)*F237))*20-(人物卡!$G$8))/(人物卡!$G$7-((-(((人物卡!$B$31+武器列表!J237)/人物卡!$D$31)^2)+1)*人物卡!$G$7)),""))</f>
        <v/>
      </c>
      <c r="M237" s="96" t="str">
        <f>IF(B237="","",IF(C237="增幅",($M$4*(1+武器列表!E237*0.01)/$M$4),IF(OR(C237="火力",C237=""),((E237*IF(H237=0,1,H237))/(I237+IF(H237=0,1,H237)*F237))/$M$4,"")))</f>
        <v/>
      </c>
      <c r="N237" s="126" t="str">
        <f t="shared" si="3"/>
        <v/>
      </c>
    </row>
    <row r="238" spans="12:14" ht="15" customHeight="1" x14ac:dyDescent="0.2">
      <c r="L238" s="96" t="str">
        <f>IF(C238="增幅",(人物卡!$G$8*(1+武器列表!E238*0.01)-人物卡!$G$8)/(人物卡!$G$7-((-(((人物卡!$B$31+武器列表!J238)/人物卡!$D$31)^2)+1)*人物卡!$G$7)),IF(C238="火力",(((E238*IF(H238=0,1,H238))/(I238+IF(H238=0,1,H238)*F238))*20-(人物卡!$G$8))/(人物卡!$G$7-((-(((人物卡!$B$31+武器列表!J238)/人物卡!$D$31)^2)+1)*人物卡!$G$7)),""))</f>
        <v/>
      </c>
      <c r="M238" s="96" t="str">
        <f>IF(B238="","",IF(C238="增幅",($M$4*(1+武器列表!E238*0.01)/$M$4),IF(OR(C238="火力",C238=""),((E238*IF(H238=0,1,H238))/(I238+IF(H238=0,1,H238)*F238))/$M$4,"")))</f>
        <v/>
      </c>
      <c r="N238" s="126" t="str">
        <f t="shared" si="3"/>
        <v/>
      </c>
    </row>
    <row r="239" spans="12:14" ht="15" customHeight="1" x14ac:dyDescent="0.2">
      <c r="L239" s="96" t="str">
        <f>IF(C239="增幅",(人物卡!$G$8*(1+武器列表!E239*0.01)-人物卡!$G$8)/(人物卡!$G$7-((-(((人物卡!$B$31+武器列表!J239)/人物卡!$D$31)^2)+1)*人物卡!$G$7)),IF(C239="火力",(((E239*IF(H239=0,1,H239))/(I239+IF(H239=0,1,H239)*F239))*20-(人物卡!$G$8))/(人物卡!$G$7-((-(((人物卡!$B$31+武器列表!J239)/人物卡!$D$31)^2)+1)*人物卡!$G$7)),""))</f>
        <v/>
      </c>
      <c r="M239" s="96" t="str">
        <f>IF(B239="","",IF(C239="增幅",($M$4*(1+武器列表!E239*0.01)/$M$4),IF(OR(C239="火力",C239=""),((E239*IF(H239=0,1,H239))/(I239+IF(H239=0,1,H239)*F239))/$M$4,"")))</f>
        <v/>
      </c>
      <c r="N239" s="126" t="str">
        <f t="shared" si="3"/>
        <v/>
      </c>
    </row>
    <row r="240" spans="12:14" ht="15" customHeight="1" x14ac:dyDescent="0.2">
      <c r="L240" s="96" t="str">
        <f>IF(C240="增幅",(人物卡!$G$8*(1+武器列表!E240*0.01)-人物卡!$G$8)/(人物卡!$G$7-((-(((人物卡!$B$31+武器列表!J240)/人物卡!$D$31)^2)+1)*人物卡!$G$7)),IF(C240="火力",(((E240*IF(H240=0,1,H240))/(I240+IF(H240=0,1,H240)*F240))*20-(人物卡!$G$8))/(人物卡!$G$7-((-(((人物卡!$B$31+武器列表!J240)/人物卡!$D$31)^2)+1)*人物卡!$G$7)),""))</f>
        <v/>
      </c>
      <c r="M240" s="96" t="str">
        <f>IF(B240="","",IF(C240="增幅",($M$4*(1+武器列表!E240*0.01)/$M$4),IF(OR(C240="火力",C240=""),((E240*IF(H240=0,1,H240))/(I240+IF(H240=0,1,H240)*F240))/$M$4,"")))</f>
        <v/>
      </c>
      <c r="N240" s="126" t="str">
        <f t="shared" si="3"/>
        <v/>
      </c>
    </row>
    <row r="241" spans="12:14" ht="15" customHeight="1" x14ac:dyDescent="0.2">
      <c r="L241" s="96" t="str">
        <f>IF(C241="增幅",(人物卡!$G$8*(1+武器列表!E241*0.01)-人物卡!$G$8)/(人物卡!$G$7-((-(((人物卡!$B$31+武器列表!J241)/人物卡!$D$31)^2)+1)*人物卡!$G$7)),IF(C241="火力",(((E241*IF(H241=0,1,H241))/(I241+IF(H241=0,1,H241)*F241))*20-(人物卡!$G$8))/(人物卡!$G$7-((-(((人物卡!$B$31+武器列表!J241)/人物卡!$D$31)^2)+1)*人物卡!$G$7)),""))</f>
        <v/>
      </c>
      <c r="M241" s="96" t="str">
        <f>IF(B241="","",IF(C241="增幅",($M$4*(1+武器列表!E241*0.01)/$M$4),IF(OR(C241="火力",C241=""),((E241*IF(H241=0,1,H241))/(I241+IF(H241=0,1,H241)*F241))/$M$4,"")))</f>
        <v/>
      </c>
      <c r="N241" s="126" t="str">
        <f t="shared" si="3"/>
        <v/>
      </c>
    </row>
    <row r="242" spans="12:14" ht="15" customHeight="1" x14ac:dyDescent="0.2">
      <c r="L242" s="96" t="str">
        <f>IF(C242="增幅",(人物卡!$G$8*(1+武器列表!E242*0.01)-人物卡!$G$8)/(人物卡!$G$7-((-(((人物卡!$B$31+武器列表!J242)/人物卡!$D$31)^2)+1)*人物卡!$G$7)),IF(C242="火力",(((E242*IF(H242=0,1,H242))/(I242+IF(H242=0,1,H242)*F242))*20-(人物卡!$G$8))/(人物卡!$G$7-((-(((人物卡!$B$31+武器列表!J242)/人物卡!$D$31)^2)+1)*人物卡!$G$7)),""))</f>
        <v/>
      </c>
      <c r="M242" s="96" t="str">
        <f>IF(B242="","",IF(C242="增幅",($M$4*(1+武器列表!E242*0.01)/$M$4),IF(OR(C242="火力",C242=""),((E242*IF(H242=0,1,H242))/(I242+IF(H242=0,1,H242)*F242))/$M$4,"")))</f>
        <v/>
      </c>
      <c r="N242" s="126" t="str">
        <f t="shared" si="3"/>
        <v/>
      </c>
    </row>
    <row r="243" spans="12:14" ht="15" customHeight="1" x14ac:dyDescent="0.2">
      <c r="L243" s="96" t="str">
        <f>IF(C243="增幅",(人物卡!$G$8*(1+武器列表!E243*0.01)-人物卡!$G$8)/(人物卡!$G$7-((-(((人物卡!$B$31+武器列表!J243)/人物卡!$D$31)^2)+1)*人物卡!$G$7)),IF(C243="火力",(((E243*IF(H243=0,1,H243))/(I243+IF(H243=0,1,H243)*F243))*20-(人物卡!$G$8))/(人物卡!$G$7-((-(((人物卡!$B$31+武器列表!J243)/人物卡!$D$31)^2)+1)*人物卡!$G$7)),""))</f>
        <v/>
      </c>
      <c r="M243" s="96" t="str">
        <f>IF(B243="","",IF(C243="增幅",($M$4*(1+武器列表!E243*0.01)/$M$4),IF(OR(C243="火力",C243=""),((E243*IF(H243=0,1,H243))/(I243+IF(H243=0,1,H243)*F243))/$M$4,"")))</f>
        <v/>
      </c>
      <c r="N243" s="126" t="str">
        <f t="shared" si="3"/>
        <v/>
      </c>
    </row>
    <row r="244" spans="12:14" ht="15" customHeight="1" x14ac:dyDescent="0.2">
      <c r="L244" s="96" t="str">
        <f>IF(C244="增幅",(人物卡!$G$8*(1+武器列表!E244*0.01)-人物卡!$G$8)/(人物卡!$G$7-((-(((人物卡!$B$31+武器列表!J244)/人物卡!$D$31)^2)+1)*人物卡!$G$7)),IF(C244="火力",(((E244*IF(H244=0,1,H244))/(I244+IF(H244=0,1,H244)*F244))*20-(人物卡!$G$8))/(人物卡!$G$7-((-(((人物卡!$B$31+武器列表!J244)/人物卡!$D$31)^2)+1)*人物卡!$G$7)),""))</f>
        <v/>
      </c>
      <c r="M244" s="96" t="str">
        <f>IF(B244="","",IF(C244="增幅",($M$4*(1+武器列表!E244*0.01)/$M$4),IF(OR(C244="火力",C244=""),((E244*IF(H244=0,1,H244))/(I244+IF(H244=0,1,H244)*F244))/$M$4,"")))</f>
        <v/>
      </c>
      <c r="N244" s="126" t="str">
        <f t="shared" si="3"/>
        <v/>
      </c>
    </row>
    <row r="245" spans="12:14" ht="15" customHeight="1" x14ac:dyDescent="0.2">
      <c r="L245" s="96" t="str">
        <f>IF(C245="增幅",(人物卡!$G$8*(1+武器列表!E245*0.01)-人物卡!$G$8)/(人物卡!$G$7-((-(((人物卡!$B$31+武器列表!J245)/人物卡!$D$31)^2)+1)*人物卡!$G$7)),IF(C245="火力",(((E245*IF(H245=0,1,H245))/(I245+IF(H245=0,1,H245)*F245))*20-(人物卡!$G$8))/(人物卡!$G$7-((-(((人物卡!$B$31+武器列表!J245)/人物卡!$D$31)^2)+1)*人物卡!$G$7)),""))</f>
        <v/>
      </c>
      <c r="M245" s="96" t="str">
        <f>IF(B245="","",IF(C245="增幅",($M$4*(1+武器列表!E245*0.01)/$M$4),IF(OR(C245="火力",C245=""),((E245*IF(H245=0,1,H245))/(I245+IF(H245=0,1,H245)*F245))/$M$4,"")))</f>
        <v/>
      </c>
      <c r="N245" s="126" t="str">
        <f t="shared" si="3"/>
        <v/>
      </c>
    </row>
    <row r="246" spans="12:14" ht="15" customHeight="1" x14ac:dyDescent="0.2">
      <c r="L246" s="96" t="str">
        <f>IF(C246="增幅",(人物卡!$G$8*(1+武器列表!E246*0.01)-人物卡!$G$8)/(人物卡!$G$7-((-(((人物卡!$B$31+武器列表!J246)/人物卡!$D$31)^2)+1)*人物卡!$G$7)),IF(C246="火力",(((E246*IF(H246=0,1,H246))/(I246+IF(H246=0,1,H246)*F246))*20-(人物卡!$G$8))/(人物卡!$G$7-((-(((人物卡!$B$31+武器列表!J246)/人物卡!$D$31)^2)+1)*人物卡!$G$7)),""))</f>
        <v/>
      </c>
      <c r="M246" s="96" t="str">
        <f>IF(B246="","",IF(C246="增幅",($M$4*(1+武器列表!E246*0.01)/$M$4),IF(OR(C246="火力",C246=""),((E246*IF(H246=0,1,H246))/(I246+IF(H246=0,1,H246)*F246))/$M$4,"")))</f>
        <v/>
      </c>
      <c r="N246" s="126" t="str">
        <f t="shared" si="3"/>
        <v/>
      </c>
    </row>
    <row r="247" spans="12:14" ht="15" customHeight="1" x14ac:dyDescent="0.2">
      <c r="L247" s="96" t="str">
        <f>IF(C247="增幅",(人物卡!$G$8*(1+武器列表!E247*0.01)-人物卡!$G$8)/(人物卡!$G$7-((-(((人物卡!$B$31+武器列表!J247)/人物卡!$D$31)^2)+1)*人物卡!$G$7)),IF(C247="火力",(((E247*IF(H247=0,1,H247))/(I247+IF(H247=0,1,H247)*F247))*20-(人物卡!$G$8))/(人物卡!$G$7-((-(((人物卡!$B$31+武器列表!J247)/人物卡!$D$31)^2)+1)*人物卡!$G$7)),""))</f>
        <v/>
      </c>
      <c r="M247" s="96" t="str">
        <f>IF(B247="","",IF(C247="增幅",($M$4*(1+武器列表!E247*0.01)/$M$4),IF(OR(C247="火力",C247=""),((E247*IF(H247=0,1,H247))/(I247+IF(H247=0,1,H247)*F247))/$M$4,"")))</f>
        <v/>
      </c>
      <c r="N247" s="126" t="str">
        <f t="shared" si="3"/>
        <v/>
      </c>
    </row>
    <row r="248" spans="12:14" ht="15" customHeight="1" x14ac:dyDescent="0.2">
      <c r="L248" s="96" t="str">
        <f>IF(C248="增幅",(人物卡!$G$8*(1+武器列表!E248*0.01)-人物卡!$G$8)/(人物卡!$G$7-((-(((人物卡!$B$31+武器列表!J248)/人物卡!$D$31)^2)+1)*人物卡!$G$7)),IF(C248="火力",(((E248*IF(H248=0,1,H248))/(I248+IF(H248=0,1,H248)*F248))*20-(人物卡!$G$8))/(人物卡!$G$7-((-(((人物卡!$B$31+武器列表!J248)/人物卡!$D$31)^2)+1)*人物卡!$G$7)),""))</f>
        <v/>
      </c>
      <c r="M248" s="96" t="str">
        <f>IF(B248="","",IF(C248="增幅",($M$4*(1+武器列表!E248*0.01)/$M$4),IF(OR(C248="火力",C248=""),((E248*IF(H248=0,1,H248))/(I248+IF(H248=0,1,H248)*F248))/$M$4,"")))</f>
        <v/>
      </c>
      <c r="N248" s="126" t="str">
        <f t="shared" si="3"/>
        <v/>
      </c>
    </row>
    <row r="249" spans="12:14" ht="15" customHeight="1" x14ac:dyDescent="0.2">
      <c r="L249" s="96" t="str">
        <f>IF(C249="增幅",(人物卡!$G$8*(1+武器列表!E249*0.01)-人物卡!$G$8)/(人物卡!$G$7-((-(((人物卡!$B$31+武器列表!J249)/人物卡!$D$31)^2)+1)*人物卡!$G$7)),IF(C249="火力",(((E249*IF(H249=0,1,H249))/(I249+IF(H249=0,1,H249)*F249))*20-(人物卡!$G$8))/(人物卡!$G$7-((-(((人物卡!$B$31+武器列表!J249)/人物卡!$D$31)^2)+1)*人物卡!$G$7)),""))</f>
        <v/>
      </c>
      <c r="M249" s="96" t="str">
        <f>IF(B249="","",IF(C249="增幅",($M$4*(1+武器列表!E249*0.01)/$M$4),IF(OR(C249="火力",C249=""),((E249*IF(H249=0,1,H249))/(I249+IF(H249=0,1,H249)*F249))/$M$4,"")))</f>
        <v/>
      </c>
      <c r="N249" s="126" t="str">
        <f t="shared" si="3"/>
        <v/>
      </c>
    </row>
    <row r="250" spans="12:14" ht="15" customHeight="1" x14ac:dyDescent="0.2">
      <c r="L250" s="96" t="str">
        <f>IF(C250="增幅",(人物卡!$G$8*(1+武器列表!E250*0.01)-人物卡!$G$8)/(人物卡!$G$7-((-(((人物卡!$B$31+武器列表!J250)/人物卡!$D$31)^2)+1)*人物卡!$G$7)),IF(C250="火力",(((E250*IF(H250=0,1,H250))/(I250+IF(H250=0,1,H250)*F250))*20-(人物卡!$G$8))/(人物卡!$G$7-((-(((人物卡!$B$31+武器列表!J250)/人物卡!$D$31)^2)+1)*人物卡!$G$7)),""))</f>
        <v/>
      </c>
      <c r="M250" s="96" t="str">
        <f>IF(B250="","",IF(C250="增幅",($M$4*(1+武器列表!E250*0.01)/$M$4),IF(OR(C250="火力",C250=""),((E250*IF(H250=0,1,H250))/(I250+IF(H250=0,1,H250)*F250))/$M$4,"")))</f>
        <v/>
      </c>
      <c r="N250" s="126" t="str">
        <f t="shared" si="3"/>
        <v/>
      </c>
    </row>
    <row r="251" spans="12:14" ht="15" customHeight="1" x14ac:dyDescent="0.2">
      <c r="L251" s="96" t="str">
        <f>IF(C251="增幅",(人物卡!$G$8*(1+武器列表!E251*0.01)-人物卡!$G$8)/(人物卡!$G$7-((-(((人物卡!$B$31+武器列表!J251)/人物卡!$D$31)^2)+1)*人物卡!$G$7)),IF(C251="火力",(((E251*IF(H251=0,1,H251))/(I251+IF(H251=0,1,H251)*F251))*20-(人物卡!$G$8))/(人物卡!$G$7-((-(((人物卡!$B$31+武器列表!J251)/人物卡!$D$31)^2)+1)*人物卡!$G$7)),""))</f>
        <v/>
      </c>
      <c r="M251" s="96" t="str">
        <f>IF(B251="","",IF(C251="增幅",($M$4*(1+武器列表!E251*0.01)/$M$4),IF(OR(C251="火力",C251=""),((E251*IF(H251=0,1,H251))/(I251+IF(H251=0,1,H251)*F251))/$M$4,"")))</f>
        <v/>
      </c>
      <c r="N251" s="126" t="str">
        <f t="shared" si="3"/>
        <v/>
      </c>
    </row>
    <row r="252" spans="12:14" ht="15" customHeight="1" x14ac:dyDescent="0.2">
      <c r="L252" s="96" t="str">
        <f>IF(C252="增幅",(人物卡!$G$8*(1+武器列表!E252*0.01)-人物卡!$G$8)/(人物卡!$G$7-((-(((人物卡!$B$31+武器列表!J252)/人物卡!$D$31)^2)+1)*人物卡!$G$7)),IF(C252="火力",(((E252*IF(H252=0,1,H252))/(I252+IF(H252=0,1,H252)*F252))*20-(人物卡!$G$8))/(人物卡!$G$7-((-(((人物卡!$B$31+武器列表!J252)/人物卡!$D$31)^2)+1)*人物卡!$G$7)),""))</f>
        <v/>
      </c>
      <c r="M252" s="96" t="str">
        <f>IF(B252="","",IF(C252="增幅",($M$4*(1+武器列表!E252*0.01)/$M$4),IF(OR(C252="火力",C252=""),((E252*IF(H252=0,1,H252))/(I252+IF(H252=0,1,H252)*F252))/$M$4,"")))</f>
        <v/>
      </c>
      <c r="N252" s="126" t="str">
        <f t="shared" si="3"/>
        <v/>
      </c>
    </row>
    <row r="253" spans="12:14" ht="15" customHeight="1" x14ac:dyDescent="0.2">
      <c r="L253" s="96" t="str">
        <f>IF(C253="增幅",(人物卡!$G$8*(1+武器列表!E253*0.01)-人物卡!$G$8)/(人物卡!$G$7-((-(((人物卡!$B$31+武器列表!J253)/人物卡!$D$31)^2)+1)*人物卡!$G$7)),IF(C253="火力",(((E253*IF(H253=0,1,H253))/(I253+IF(H253=0,1,H253)*F253))*20-(人物卡!$G$8))/(人物卡!$G$7-((-(((人物卡!$B$31+武器列表!J253)/人物卡!$D$31)^2)+1)*人物卡!$G$7)),""))</f>
        <v/>
      </c>
      <c r="M253" s="96" t="str">
        <f>IF(B253="","",IF(C253="增幅",($M$4*(1+武器列表!E253*0.01)/$M$4),IF(OR(C253="火力",C253=""),((E253*IF(H253=0,1,H253))/(I253+IF(H253=0,1,H253)*F253))/$M$4,"")))</f>
        <v/>
      </c>
      <c r="N253" s="126" t="str">
        <f t="shared" si="3"/>
        <v/>
      </c>
    </row>
    <row r="254" spans="12:14" ht="15" customHeight="1" x14ac:dyDescent="0.2">
      <c r="L254" s="96" t="str">
        <f>IF(C254="增幅",(人物卡!$G$8*(1+武器列表!E254*0.01)-人物卡!$G$8)/(人物卡!$G$7-((-(((人物卡!$B$31+武器列表!J254)/人物卡!$D$31)^2)+1)*人物卡!$G$7)),IF(C254="火力",(((E254*IF(H254=0,1,H254))/(I254+IF(H254=0,1,H254)*F254))*20-(人物卡!$G$8))/(人物卡!$G$7-((-(((人物卡!$B$31+武器列表!J254)/人物卡!$D$31)^2)+1)*人物卡!$G$7)),""))</f>
        <v/>
      </c>
      <c r="M254" s="96" t="str">
        <f>IF(B254="","",IF(C254="增幅",($M$4*(1+武器列表!E254*0.01)/$M$4),IF(OR(C254="火力",C254=""),((E254*IF(H254=0,1,H254))/(I254+IF(H254=0,1,H254)*F254))/$M$4,"")))</f>
        <v/>
      </c>
      <c r="N254" s="126" t="str">
        <f t="shared" si="3"/>
        <v/>
      </c>
    </row>
    <row r="255" spans="12:14" ht="15" customHeight="1" x14ac:dyDescent="0.2">
      <c r="L255" s="96" t="str">
        <f>IF(C255="增幅",(人物卡!$G$8*(1+武器列表!E255*0.01)-人物卡!$G$8)/(人物卡!$G$7-((-(((人物卡!$B$31+武器列表!J255)/人物卡!$D$31)^2)+1)*人物卡!$G$7)),IF(C255="火力",(((E255*IF(H255=0,1,H255))/(I255+IF(H255=0,1,H255)*F255))*20-(人物卡!$G$8))/(人物卡!$G$7-((-(((人物卡!$B$31+武器列表!J255)/人物卡!$D$31)^2)+1)*人物卡!$G$7)),""))</f>
        <v/>
      </c>
      <c r="M255" s="96" t="str">
        <f>IF(B255="","",IF(C255="增幅",($M$4*(1+武器列表!E255*0.01)/$M$4),IF(OR(C255="火力",C255=""),((E255*IF(H255=0,1,H255))/(I255+IF(H255=0,1,H255)*F255))/$M$4,"")))</f>
        <v/>
      </c>
      <c r="N255" s="126" t="str">
        <f t="shared" si="3"/>
        <v/>
      </c>
    </row>
    <row r="256" spans="12:14" ht="15" customHeight="1" x14ac:dyDescent="0.2">
      <c r="L256" s="96" t="str">
        <f>IF(C256="增幅",(人物卡!$G$8*(1+武器列表!E256*0.01)-人物卡!$G$8)/(人物卡!$G$7-((-(((人物卡!$B$31+武器列表!J256)/人物卡!$D$31)^2)+1)*人物卡!$G$7)),IF(C256="火力",(((E256*IF(H256=0,1,H256))/(I256+IF(H256=0,1,H256)*F256))*20-(人物卡!$G$8))/(人物卡!$G$7-((-(((人物卡!$B$31+武器列表!J256)/人物卡!$D$31)^2)+1)*人物卡!$G$7)),""))</f>
        <v/>
      </c>
      <c r="M256" s="96" t="str">
        <f>IF(B256="","",IF(C256="增幅",($M$4*(1+武器列表!E256*0.01)/$M$4),IF(OR(C256="火力",C256=""),((E256*IF(H256=0,1,H256))/(I256+IF(H256=0,1,H256)*F256))/$M$4,"")))</f>
        <v/>
      </c>
      <c r="N256" s="126" t="str">
        <f t="shared" si="3"/>
        <v/>
      </c>
    </row>
    <row r="257" spans="12:14" ht="15" customHeight="1" x14ac:dyDescent="0.2">
      <c r="L257" s="96" t="str">
        <f>IF(C257="增幅",(人物卡!$G$8*(1+武器列表!E257*0.01)-人物卡!$G$8)/(人物卡!$G$7-((-(((人物卡!$B$31+武器列表!J257)/人物卡!$D$31)^2)+1)*人物卡!$G$7)),IF(C257="火力",(((E257*IF(H257=0,1,H257))/(I257+IF(H257=0,1,H257)*F257))*20-(人物卡!$G$8))/(人物卡!$G$7-((-(((人物卡!$B$31+武器列表!J257)/人物卡!$D$31)^2)+1)*人物卡!$G$7)),""))</f>
        <v/>
      </c>
      <c r="M257" s="96" t="str">
        <f>IF(B257="","",IF(C257="增幅",($M$4*(1+武器列表!E257*0.01)/$M$4),IF(OR(C257="火力",C257=""),((E257*IF(H257=0,1,H257))/(I257+IF(H257=0,1,H257)*F257))/$M$4,"")))</f>
        <v/>
      </c>
      <c r="N257" s="126" t="str">
        <f t="shared" si="3"/>
        <v/>
      </c>
    </row>
    <row r="258" spans="12:14" ht="15" customHeight="1" x14ac:dyDescent="0.2">
      <c r="L258" s="96" t="str">
        <f>IF(C258="增幅",(人物卡!$G$8*(1+武器列表!E258*0.01)-人物卡!$G$8)/(人物卡!$G$7-((-(((人物卡!$B$31+武器列表!J258)/人物卡!$D$31)^2)+1)*人物卡!$G$7)),IF(C258="火力",(((E258*IF(H258=0,1,H258))/(I258+IF(H258=0,1,H258)*F258))*20-(人物卡!$G$8))/(人物卡!$G$7-((-(((人物卡!$B$31+武器列表!J258)/人物卡!$D$31)^2)+1)*人物卡!$G$7)),""))</f>
        <v/>
      </c>
      <c r="M258" s="96" t="str">
        <f>IF(B258="","",IF(C258="增幅",($M$4*(1+武器列表!E258*0.01)/$M$4),IF(OR(C258="火力",C258=""),((E258*IF(H258=0,1,H258))/(I258+IF(H258=0,1,H258)*F258))/$M$4,"")))</f>
        <v/>
      </c>
      <c r="N258" s="126" t="str">
        <f t="shared" si="3"/>
        <v/>
      </c>
    </row>
    <row r="259" spans="12:14" ht="15" customHeight="1" x14ac:dyDescent="0.2">
      <c r="L259" s="96" t="str">
        <f>IF(C259="增幅",(人物卡!$G$8*(1+武器列表!E259*0.01)-人物卡!$G$8)/(人物卡!$G$7-((-(((人物卡!$B$31+武器列表!J259)/人物卡!$D$31)^2)+1)*人物卡!$G$7)),IF(C259="火力",(((E259*IF(H259=0,1,H259))/(I259+IF(H259=0,1,H259)*F259))*20-(人物卡!$G$8))/(人物卡!$G$7-((-(((人物卡!$B$31+武器列表!J259)/人物卡!$D$31)^2)+1)*人物卡!$G$7)),""))</f>
        <v/>
      </c>
      <c r="M259" s="96" t="str">
        <f>IF(B259="","",IF(C259="增幅",($M$4*(1+武器列表!E259*0.01)/$M$4),IF(OR(C259="火力",C259=""),((E259*IF(H259=0,1,H259))/(I259+IF(H259=0,1,H259)*F259))/$M$4,"")))</f>
        <v/>
      </c>
      <c r="N259" s="126" t="str">
        <f t="shared" si="3"/>
        <v/>
      </c>
    </row>
    <row r="260" spans="12:14" ht="15" customHeight="1" x14ac:dyDescent="0.2">
      <c r="L260" s="96" t="str">
        <f>IF(C260="增幅",(人物卡!$G$8*(1+武器列表!E260*0.01)-人物卡!$G$8)/(人物卡!$G$7-((-(((人物卡!$B$31+武器列表!J260)/人物卡!$D$31)^2)+1)*人物卡!$G$7)),IF(C260="火力",(((E260*IF(H260=0,1,H260))/(I260+IF(H260=0,1,H260)*F260))*20-(人物卡!$G$8))/(人物卡!$G$7-((-(((人物卡!$B$31+武器列表!J260)/人物卡!$D$31)^2)+1)*人物卡!$G$7)),""))</f>
        <v/>
      </c>
      <c r="M260" s="96" t="str">
        <f>IF(B260="","",IF(C260="增幅",($M$4*(1+武器列表!E260*0.01)/$M$4),IF(OR(C260="火力",C260=""),((E260*IF(H260=0,1,H260))/(I260+IF(H260=0,1,H260)*F260))/$M$4,"")))</f>
        <v/>
      </c>
      <c r="N260" s="126" t="str">
        <f t="shared" si="3"/>
        <v/>
      </c>
    </row>
    <row r="261" spans="12:14" ht="15" customHeight="1" x14ac:dyDescent="0.2">
      <c r="L261" s="96" t="str">
        <f>IF(C261="增幅",(人物卡!$G$8*(1+武器列表!E261*0.01)-人物卡!$G$8)/(人物卡!$G$7-((-(((人物卡!$B$31+武器列表!J261)/人物卡!$D$31)^2)+1)*人物卡!$G$7)),IF(C261="火力",(((E261*IF(H261=0,1,H261))/(I261+IF(H261=0,1,H261)*F261))*20-(人物卡!$G$8))/(人物卡!$G$7-((-(((人物卡!$B$31+武器列表!J261)/人物卡!$D$31)^2)+1)*人物卡!$G$7)),""))</f>
        <v/>
      </c>
      <c r="M261" s="96" t="str">
        <f>IF(B261="","",IF(C261="增幅",($M$4*(1+武器列表!E261*0.01)/$M$4),IF(OR(C261="火力",C261=""),((E261*IF(H261=0,1,H261))/(I261+IF(H261=0,1,H261)*F261))/$M$4,"")))</f>
        <v/>
      </c>
      <c r="N261" s="126" t="str">
        <f t="shared" si="3"/>
        <v/>
      </c>
    </row>
    <row r="262" spans="12:14" ht="15" customHeight="1" x14ac:dyDescent="0.2">
      <c r="L262" s="96" t="str">
        <f>IF(C262="增幅",(人物卡!$G$8*(1+武器列表!E262*0.01)-人物卡!$G$8)/(人物卡!$G$7-((-(((人物卡!$B$31+武器列表!J262)/人物卡!$D$31)^2)+1)*人物卡!$G$7)),IF(C262="火力",(((E262*IF(H262=0,1,H262))/(I262+IF(H262=0,1,H262)*F262))*20-(人物卡!$G$8))/(人物卡!$G$7-((-(((人物卡!$B$31+武器列表!J262)/人物卡!$D$31)^2)+1)*人物卡!$G$7)),""))</f>
        <v/>
      </c>
      <c r="M262" s="96" t="str">
        <f>IF(B262="","",IF(C262="增幅",($M$4*(1+武器列表!E262*0.01)/$M$4),IF(OR(C262="火力",C262=""),((E262*IF(H262=0,1,H262))/(I262+IF(H262=0,1,H262)*F262))/$M$4,"")))</f>
        <v/>
      </c>
      <c r="N262" s="126" t="str">
        <f t="shared" ref="N262:N279" si="4">IF(B262="", "", _xlfn.TEXTJOIN("", FALSE,".setupWP ",$B$2,$N$4,B262,$O$4, $C$2,$N$4, C262,$O$4, $D$2, $N$4, D262, $O$4,$E$2, $N$4, E262, $O$4, $F$2, $N$4, F262, $O$4, $G$2, $N$4, G262, $O$4,$H$2,$N$4, H262, $O$4, $I$2, $N$4, I262, $O$4, $J$2, $N$4, J262, $O$4, $K$2, $N$4, K262))</f>
        <v/>
      </c>
    </row>
    <row r="263" spans="12:14" ht="15" customHeight="1" x14ac:dyDescent="0.2">
      <c r="L263" s="96" t="str">
        <f>IF(C263="增幅",(人物卡!$G$8*(1+武器列表!E263*0.01)-人物卡!$G$8)/(人物卡!$G$7-((-(((人物卡!$B$31+武器列表!J263)/人物卡!$D$31)^2)+1)*人物卡!$G$7)),IF(C263="火力",(((E263*IF(H263=0,1,H263))/(I263+IF(H263=0,1,H263)*F263))*20-(人物卡!$G$8))/(人物卡!$G$7-((-(((人物卡!$B$31+武器列表!J263)/人物卡!$D$31)^2)+1)*人物卡!$G$7)),""))</f>
        <v/>
      </c>
      <c r="M263" s="96" t="str">
        <f>IF(B263="","",IF(C263="增幅",($M$4*(1+武器列表!E263*0.01)/$M$4),IF(OR(C263="火力",C263=""),((E263*IF(H263=0,1,H263))/(I263+IF(H263=0,1,H263)*F263))/$M$4,"")))</f>
        <v/>
      </c>
      <c r="N263" s="126" t="str">
        <f t="shared" si="4"/>
        <v/>
      </c>
    </row>
    <row r="264" spans="12:14" ht="15" customHeight="1" x14ac:dyDescent="0.2">
      <c r="L264" s="96" t="str">
        <f>IF(C264="增幅",(人物卡!$G$8*(1+武器列表!E264*0.01)-人物卡!$G$8)/(人物卡!$G$7-((-(((人物卡!$B$31+武器列表!J264)/人物卡!$D$31)^2)+1)*人物卡!$G$7)),IF(C264="火力",(((E264*IF(H264=0,1,H264))/(I264+IF(H264=0,1,H264)*F264))*20-(人物卡!$G$8))/(人物卡!$G$7-((-(((人物卡!$B$31+武器列表!J264)/人物卡!$D$31)^2)+1)*人物卡!$G$7)),""))</f>
        <v/>
      </c>
      <c r="M264" s="96" t="str">
        <f>IF(B264="","",IF(C264="增幅",($M$4*(1+武器列表!E264*0.01)/$M$4),IF(OR(C264="火力",C264=""),((E264*IF(H264=0,1,H264))/(I264+IF(H264=0,1,H264)*F264))/$M$4,"")))</f>
        <v/>
      </c>
      <c r="N264" s="126" t="str">
        <f t="shared" si="4"/>
        <v/>
      </c>
    </row>
    <row r="265" spans="12:14" ht="15" customHeight="1" x14ac:dyDescent="0.2">
      <c r="L265" s="96" t="str">
        <f>IF(C265="增幅",(人物卡!$G$8*(1+武器列表!E265*0.01)-人物卡!$G$8)/(人物卡!$G$7-((-(((人物卡!$B$31+武器列表!J265)/人物卡!$D$31)^2)+1)*人物卡!$G$7)),IF(C265="火力",(((E265*IF(H265=0,1,H265))/(I265+IF(H265=0,1,H265)*F265))*20-(人物卡!$G$8))/(人物卡!$G$7-((-(((人物卡!$B$31+武器列表!J265)/人物卡!$D$31)^2)+1)*人物卡!$G$7)),""))</f>
        <v/>
      </c>
      <c r="M265" s="96" t="str">
        <f>IF(B265="","",IF(C265="增幅",($M$4*(1+武器列表!E265*0.01)/$M$4),IF(OR(C265="火力",C265=""),((E265*IF(H265=0,1,H265))/(I265+IF(H265=0,1,H265)*F265))/$M$4,"")))</f>
        <v/>
      </c>
      <c r="N265" s="126" t="str">
        <f t="shared" si="4"/>
        <v/>
      </c>
    </row>
    <row r="266" spans="12:14" ht="15" customHeight="1" x14ac:dyDescent="0.2">
      <c r="L266" s="96" t="str">
        <f>IF(C266="增幅",(人物卡!$G$8*(1+武器列表!E266*0.01)-人物卡!$G$8)/(人物卡!$G$7-((-(((人物卡!$B$31+武器列表!J266)/人物卡!$D$31)^2)+1)*人物卡!$G$7)),IF(C266="火力",(((E266*IF(H266=0,1,H266))/(I266+IF(H266=0,1,H266)*F266))*20-(人物卡!$G$8))/(人物卡!$G$7-((-(((人物卡!$B$31+武器列表!J266)/人物卡!$D$31)^2)+1)*人物卡!$G$7)),""))</f>
        <v/>
      </c>
      <c r="M266" s="96" t="str">
        <f>IF(B266="","",IF(C266="增幅",($M$4*(1+武器列表!E266*0.01)/$M$4),IF(OR(C266="火力",C266=""),((E266*IF(H266=0,1,H266))/(I266+IF(H266=0,1,H266)*F266))/$M$4,"")))</f>
        <v/>
      </c>
      <c r="N266" s="126" t="str">
        <f t="shared" si="4"/>
        <v/>
      </c>
    </row>
    <row r="267" spans="12:14" ht="15" customHeight="1" x14ac:dyDescent="0.2">
      <c r="L267" s="96" t="str">
        <f>IF(C267="增幅",(人物卡!$G$8*(1+武器列表!E267*0.01)-人物卡!$G$8)/(人物卡!$G$7-((-(((人物卡!$B$31+武器列表!J267)/人物卡!$D$31)^2)+1)*人物卡!$G$7)),IF(C267="火力",(((E267*IF(H267=0,1,H267))/(I267+IF(H267=0,1,H267)*F267))*20-(人物卡!$G$8))/(人物卡!$G$7-((-(((人物卡!$B$31+武器列表!J267)/人物卡!$D$31)^2)+1)*人物卡!$G$7)),""))</f>
        <v/>
      </c>
      <c r="M267" s="96" t="str">
        <f>IF(B267="","",IF(C267="增幅",($M$4*(1+武器列表!E267*0.01)/$M$4),IF(OR(C267="火力",C267=""),((E267*IF(H267=0,1,H267))/(I267+IF(H267=0,1,H267)*F267))/$M$4,"")))</f>
        <v/>
      </c>
      <c r="N267" s="126" t="str">
        <f t="shared" si="4"/>
        <v/>
      </c>
    </row>
    <row r="268" spans="12:14" ht="15" customHeight="1" x14ac:dyDescent="0.2">
      <c r="L268" s="96" t="str">
        <f>IF(C268="增幅",(人物卡!$G$8*(1+武器列表!E268*0.01)-人物卡!$G$8)/(人物卡!$G$7-((-(((人物卡!$B$31+武器列表!J268)/人物卡!$D$31)^2)+1)*人物卡!$G$7)),IF(C268="火力",(((E268*IF(H268=0,1,H268))/(I268+IF(H268=0,1,H268)*F268))*20-(人物卡!$G$8))/(人物卡!$G$7-((-(((人物卡!$B$31+武器列表!J268)/人物卡!$D$31)^2)+1)*人物卡!$G$7)),""))</f>
        <v/>
      </c>
      <c r="M268" s="96" t="str">
        <f>IF(B268="","",IF(C268="增幅",($M$4*(1+武器列表!E268*0.01)/$M$4),IF(OR(C268="火力",C268=""),((E268*IF(H268=0,1,H268))/(I268+IF(H268=0,1,H268)*F268))/$M$4,"")))</f>
        <v/>
      </c>
      <c r="N268" s="126" t="str">
        <f t="shared" si="4"/>
        <v/>
      </c>
    </row>
    <row r="269" spans="12:14" ht="15" customHeight="1" x14ac:dyDescent="0.2">
      <c r="L269" s="96" t="str">
        <f>IF(C269="增幅",(人物卡!$G$8*(1+武器列表!E269*0.01)-人物卡!$G$8)/(人物卡!$G$7-((-(((人物卡!$B$31+武器列表!J269)/人物卡!$D$31)^2)+1)*人物卡!$G$7)),IF(C269="火力",(((E269*IF(H269=0,1,H269))/(I269+IF(H269=0,1,H269)*F269))*20-(人物卡!$G$8))/(人物卡!$G$7-((-(((人物卡!$B$31+武器列表!J269)/人物卡!$D$31)^2)+1)*人物卡!$G$7)),""))</f>
        <v/>
      </c>
      <c r="M269" s="96" t="str">
        <f>IF(B269="","",IF(C269="增幅",($M$4*(1+武器列表!E269*0.01)/$M$4),IF(OR(C269="火力",C269=""),((E269*IF(H269=0,1,H269))/(I269+IF(H269=0,1,H269)*F269))/$M$4,"")))</f>
        <v/>
      </c>
      <c r="N269" s="126" t="str">
        <f t="shared" si="4"/>
        <v/>
      </c>
    </row>
    <row r="270" spans="12:14" ht="15" customHeight="1" x14ac:dyDescent="0.2">
      <c r="L270" s="96" t="str">
        <f>IF(C270="增幅",(人物卡!$G$8*(1+武器列表!E270*0.01)-人物卡!$G$8)/(人物卡!$G$7-((-(((人物卡!$B$31+武器列表!J270)/人物卡!$D$31)^2)+1)*人物卡!$G$7)),IF(C270="火力",(((E270*IF(H270=0,1,H270))/(I270+IF(H270=0,1,H270)*F270))*20-(人物卡!$G$8))/(人物卡!$G$7-((-(((人物卡!$B$31+武器列表!J270)/人物卡!$D$31)^2)+1)*人物卡!$G$7)),""))</f>
        <v/>
      </c>
      <c r="M270" s="96" t="str">
        <f>IF(B270="","",IF(C270="增幅",($M$4*(1+武器列表!E270*0.01)/$M$4),IF(OR(C270="火力",C270=""),((E270*IF(H270=0,1,H270))/(I270+IF(H270=0,1,H270)*F270))/$M$4,"")))</f>
        <v/>
      </c>
      <c r="N270" s="126" t="str">
        <f t="shared" si="4"/>
        <v/>
      </c>
    </row>
    <row r="271" spans="12:14" ht="15" customHeight="1" x14ac:dyDescent="0.2">
      <c r="L271" s="96" t="str">
        <f>IF(C271="增幅",(人物卡!$G$8*(1+武器列表!E271*0.01)-人物卡!$G$8)/(人物卡!$G$7-((-(((人物卡!$B$31+武器列表!J271)/人物卡!$D$31)^2)+1)*人物卡!$G$7)),IF(C271="火力",(((E271*IF(H271=0,1,H271))/(I271+IF(H271=0,1,H271)*F271))*20-(人物卡!$G$8))/(人物卡!$G$7-((-(((人物卡!$B$31+武器列表!J271)/人物卡!$D$31)^2)+1)*人物卡!$G$7)),""))</f>
        <v/>
      </c>
      <c r="M271" s="96" t="str">
        <f>IF(B271="","",IF(C271="增幅",($M$4*(1+武器列表!E271*0.01)/$M$4),IF(OR(C271="火力",C271=""),((E271*IF(H271=0,1,H271))/(I271+IF(H271=0,1,H271)*F271))/$M$4,"")))</f>
        <v/>
      </c>
      <c r="N271" s="126" t="str">
        <f t="shared" si="4"/>
        <v/>
      </c>
    </row>
    <row r="272" spans="12:14" ht="15" customHeight="1" x14ac:dyDescent="0.2">
      <c r="L272" s="96" t="str">
        <f>IF(C272="增幅",(人物卡!$G$8*(1+武器列表!E272*0.01)-人物卡!$G$8)/(人物卡!$G$7-((-(((人物卡!$B$31+武器列表!J272)/人物卡!$D$31)^2)+1)*人物卡!$G$7)),IF(C272="火力",(((E272*IF(H272=0,1,H272))/(I272+IF(H272=0,1,H272)*F272))*20-(人物卡!$G$8))/(人物卡!$G$7-((-(((人物卡!$B$31+武器列表!J272)/人物卡!$D$31)^2)+1)*人物卡!$G$7)),""))</f>
        <v/>
      </c>
      <c r="M272" s="96" t="str">
        <f>IF(B272="","",IF(C272="增幅",($M$4*(1+武器列表!E272*0.01)/$M$4),IF(OR(C272="火力",C272=""),((E272*IF(H272=0,1,H272))/(I272+IF(H272=0,1,H272)*F272))/$M$4,"")))</f>
        <v/>
      </c>
      <c r="N272" s="126" t="str">
        <f t="shared" si="4"/>
        <v/>
      </c>
    </row>
    <row r="273" spans="12:14" ht="15" customHeight="1" x14ac:dyDescent="0.2">
      <c r="L273" s="96" t="str">
        <f>IF(C273="增幅",(人物卡!$G$8*(1+武器列表!E273*0.01)-人物卡!$G$8)/(人物卡!$G$7-((-(((人物卡!$B$31+武器列表!J273)/人物卡!$D$31)^2)+1)*人物卡!$G$7)),IF(C273="火力",(((E273*IF(H273=0,1,H273))/(I273+IF(H273=0,1,H273)*F273))*20-(人物卡!$G$8))/(人物卡!$G$7-((-(((人物卡!$B$31+武器列表!J273)/人物卡!$D$31)^2)+1)*人物卡!$G$7)),""))</f>
        <v/>
      </c>
      <c r="M273" s="96" t="str">
        <f>IF(B273="","",IF(C273="增幅",($M$4*(1+武器列表!E273*0.01)/$M$4),IF(OR(C273="火力",C273=""),((E273*IF(H273=0,1,H273))/(I273+IF(H273=0,1,H273)*F273))/$M$4,"")))</f>
        <v/>
      </c>
      <c r="N273" s="126" t="str">
        <f t="shared" si="4"/>
        <v/>
      </c>
    </row>
    <row r="274" spans="12:14" ht="15" customHeight="1" x14ac:dyDescent="0.2">
      <c r="L274" s="96" t="str">
        <f>IF(C274="增幅",(人物卡!$G$8*(1+武器列表!E274*0.01)-人物卡!$G$8)/(人物卡!$G$7-((-(((人物卡!$B$31+武器列表!J274)/人物卡!$D$31)^2)+1)*人物卡!$G$7)),IF(C274="火力",(((E274*IF(H274=0,1,H274))/(I274+IF(H274=0,1,H274)*F274))*20-(人物卡!$G$8))/(人物卡!$G$7-((-(((人物卡!$B$31+武器列表!J274)/人物卡!$D$31)^2)+1)*人物卡!$G$7)),""))</f>
        <v/>
      </c>
      <c r="M274" s="96" t="str">
        <f>IF(B274="","",IF(C274="增幅",($M$4*(1+武器列表!E274*0.01)/$M$4),IF(OR(C274="火力",C274=""),((E274*IF(H274=0,1,H274))/(I274+IF(H274=0,1,H274)*F274))/$M$4,"")))</f>
        <v/>
      </c>
      <c r="N274" s="126" t="str">
        <f t="shared" si="4"/>
        <v/>
      </c>
    </row>
    <row r="275" spans="12:14" ht="15" customHeight="1" x14ac:dyDescent="0.2">
      <c r="L275" s="96" t="str">
        <f>IF(C275="增幅",(人物卡!$G$8*(1+武器列表!E275*0.01)-人物卡!$G$8)/(人物卡!$G$7-((-(((人物卡!$B$31+武器列表!J275)/人物卡!$D$31)^2)+1)*人物卡!$G$7)),IF(C275="火力",(((E275*IF(H275=0,1,H275))/(I275+IF(H275=0,1,H275)*F275))*20-(人物卡!$G$8))/(人物卡!$G$7-((-(((人物卡!$B$31+武器列表!J275)/人物卡!$D$31)^2)+1)*人物卡!$G$7)),""))</f>
        <v/>
      </c>
      <c r="M275" s="96" t="str">
        <f>IF(B275="","",IF(C275="增幅",($M$4*(1+武器列表!E275*0.01)/$M$4),IF(OR(C275="火力",C275=""),((E275*IF(H275=0,1,H275))/(I275+IF(H275=0,1,H275)*F275))/$M$4,"")))</f>
        <v/>
      </c>
      <c r="N275" s="126" t="str">
        <f t="shared" si="4"/>
        <v/>
      </c>
    </row>
    <row r="276" spans="12:14" ht="15" customHeight="1" x14ac:dyDescent="0.2">
      <c r="L276" s="96" t="str">
        <f>IF(C276="增幅",(人物卡!$G$8*(1+武器列表!E276*0.01)-人物卡!$G$8)/(人物卡!$G$7-((-(((人物卡!$B$31+武器列表!J276)/人物卡!$D$31)^2)+1)*人物卡!$G$7)),IF(C276="火力",(((E276*IF(H276=0,1,H276))/(I276+IF(H276=0,1,H276)*F276))*20-(人物卡!$G$8))/(人物卡!$G$7-((-(((人物卡!$B$31+武器列表!J276)/人物卡!$D$31)^2)+1)*人物卡!$G$7)),""))</f>
        <v/>
      </c>
      <c r="M276" s="96" t="str">
        <f>IF(B276="","",IF(C276="增幅",($M$4*(1+武器列表!E276*0.01)/$M$4),IF(OR(C276="火力",C276=""),((E276*IF(H276=0,1,H276))/(I276+IF(H276=0,1,H276)*F276))/$M$4,"")))</f>
        <v/>
      </c>
      <c r="N276" s="126" t="str">
        <f t="shared" si="4"/>
        <v/>
      </c>
    </row>
    <row r="277" spans="12:14" ht="15" customHeight="1" x14ac:dyDescent="0.2">
      <c r="L277" s="96" t="str">
        <f>IF(C277="增幅",(人物卡!$G$8*(1+武器列表!E277*0.01)-人物卡!$G$8)/(人物卡!$G$7-((-(((人物卡!$B$31+武器列表!J277)/人物卡!$D$31)^2)+1)*人物卡!$G$7)),IF(C277="火力",(((E277*IF(H277=0,1,H277))/(I277+IF(H277=0,1,H277)*F277))*20-(人物卡!$G$8))/(人物卡!$G$7-((-(((人物卡!$B$31+武器列表!J277)/人物卡!$D$31)^2)+1)*人物卡!$G$7)),""))</f>
        <v/>
      </c>
      <c r="M277" s="96" t="str">
        <f>IF(B277="","",IF(C277="增幅",($M$4*(1+武器列表!E277*0.01)/$M$4),IF(OR(C277="火力",C277=""),((E277*IF(H277=0,1,H277))/(I277+IF(H277=0,1,H277)*F277))/$M$4,"")))</f>
        <v/>
      </c>
      <c r="N277" s="126" t="str">
        <f t="shared" si="4"/>
        <v/>
      </c>
    </row>
    <row r="278" spans="12:14" ht="15" customHeight="1" x14ac:dyDescent="0.2">
      <c r="L278" s="96" t="str">
        <f>IF(C278="增幅",(人物卡!$G$8*(1+武器列表!E278*0.01)-人物卡!$G$8)/(人物卡!$G$7-((-(((人物卡!$B$31+武器列表!J278)/人物卡!$D$31)^2)+1)*人物卡!$G$7)),IF(C278="火力",(((E278*IF(H278=0,1,H278))/(I278+IF(H278=0,1,H278)*F278))*20-(人物卡!$G$8))/(人物卡!$G$7-((-(((人物卡!$B$31+武器列表!J278)/人物卡!$D$31)^2)+1)*人物卡!$G$7)),""))</f>
        <v/>
      </c>
      <c r="M278" s="96" t="str">
        <f>IF(B278="","",IF(C278="增幅",($M$4*(1+武器列表!E278*0.01)/$M$4),IF(OR(C278="火力",C278=""),((E278*IF(H278=0,1,H278))/(I278+IF(H278=0,1,H278)*F278))/$M$4,"")))</f>
        <v/>
      </c>
      <c r="N278" s="126" t="str">
        <f t="shared" si="4"/>
        <v/>
      </c>
    </row>
    <row r="279" spans="12:14" ht="15" customHeight="1" x14ac:dyDescent="0.2">
      <c r="L279" s="96" t="str">
        <f>IF(C279="增幅",(人物卡!$G$8*(1+武器列表!E279*0.01)-人物卡!$G$8)/(人物卡!$G$7-((-(((人物卡!$B$31+武器列表!J279)/人物卡!$D$31)^2)+1)*人物卡!$G$7)),IF(C279="火力",(((E279*IF(H279=0,1,H279))/(I279+IF(H279=0,1,H279)*F279))*20-(人物卡!$G$8))/(人物卡!$G$7-((-(((人物卡!$B$31+武器列表!J279)/人物卡!$D$31)^2)+1)*人物卡!$G$7)),""))</f>
        <v/>
      </c>
      <c r="M279" s="96" t="str">
        <f>IF(B279="","",IF(C279="增幅",($M$4*(1+武器列表!E279*0.01)/$M$4),IF(OR(C279="火力",C279=""),((E279*IF(H279=0,1,H279))/(I279+IF(H279=0,1,H279)*F279))/$M$4,"")))</f>
        <v/>
      </c>
      <c r="N279" s="126" t="str">
        <f t="shared" si="4"/>
        <v/>
      </c>
    </row>
    <row r="280" spans="12:14" ht="15" customHeight="1" x14ac:dyDescent="0.2">
      <c r="L280" s="96" t="str">
        <f>IF(C280="增幅",(人物卡!$G$8*(1+武器列表!E280*0.01)-人物卡!$G$8)/(人物卡!$G$7-((-(((人物卡!$B$31+武器列表!J280)/人物卡!$D$31)^2)+1)*人物卡!$G$7)),IF(C280="火力",(((E280*IF(H280=0,1,H280))/(I280+IF(H280=0,1,H280)*F280))*20-(人物卡!$G$8))/(人物卡!$G$7-((-(((人物卡!$B$31+武器列表!J280)/人物卡!$D$31)^2)+1)*人物卡!$G$7)),""))</f>
        <v/>
      </c>
      <c r="M280" s="96" t="str">
        <f>IF(B280="","",IF(C280="增幅",($M$4*(1+武器列表!E280*0.01)/$M$4),IF(OR(C280="火力",C280=""),((E280*IF(H280=0,1,H280))/(I280+IF(H280=0,1,H280)*F280))/$M$4,"")))</f>
        <v/>
      </c>
    </row>
    <row r="281" spans="12:14" ht="15" customHeight="1" x14ac:dyDescent="0.2">
      <c r="L281" s="96" t="str">
        <f>IF(C281="增幅",(人物卡!$G$8*(1+武器列表!E281*0.01)-人物卡!$G$8)/(人物卡!$G$7-((-(((人物卡!$B$31+武器列表!J281)/人物卡!$D$31)^2)+1)*人物卡!$G$7)),IF(C281="火力",(((E281*IF(H281=0,1,H281))/(I281+IF(H281=0,1,H281)*F281))*20-(人物卡!$G$8))/(人物卡!$G$7-((-(((人物卡!$B$31+武器列表!J281)/人物卡!$D$31)^2)+1)*人物卡!$G$7)),""))</f>
        <v/>
      </c>
      <c r="M281" s="96" t="str">
        <f>IF(B281="","",IF(C281="增幅",($M$4*(1+武器列表!E281*0.01)/$M$4),IF(OR(C281="火力",C281=""),((E281*IF(H281=0,1,H281))/(I281+IF(H281=0,1,H281)*F281))/$M$4,"")))</f>
        <v/>
      </c>
    </row>
    <row r="282" spans="12:14" ht="15" customHeight="1" x14ac:dyDescent="0.2">
      <c r="L282" s="96" t="str">
        <f>IF(C282="增幅",(人物卡!$G$8*(1+武器列表!E282*0.01)-人物卡!$G$8)/(人物卡!$G$7-((-(((人物卡!$B$31+武器列表!J282)/人物卡!$D$31)^2)+1)*人物卡!$G$7)),IF(C282="火力",(((E282*IF(H282=0,1,H282))/(I282+IF(H282=0,1,H282)*F282))*20-(人物卡!$G$8))/(人物卡!$G$7-((-(((人物卡!$B$31+武器列表!J282)/人物卡!$D$31)^2)+1)*人物卡!$G$7)),""))</f>
        <v/>
      </c>
      <c r="M282" s="96" t="str">
        <f>IF(B282="","",IF(C282="增幅",($M$4*(1+武器列表!E282*0.01)/$M$4),IF(OR(C282="火力",C282=""),((E282*IF(H282=0,1,H282))/(I282+IF(H282=0,1,H282)*F282))/$M$4,"")))</f>
        <v/>
      </c>
    </row>
    <row r="283" spans="12:14" ht="15" customHeight="1" x14ac:dyDescent="0.2">
      <c r="L283" s="96" t="str">
        <f>IF(C283="增幅",(人物卡!$G$8*(1+武器列表!E283*0.01)-人物卡!$G$8)/(人物卡!$G$7-((-(((人物卡!$B$31+武器列表!J283)/人物卡!$D$31)^2)+1)*人物卡!$G$7)),IF(C283="火力",(((E283*IF(H283=0,1,H283))/(I283+IF(H283=0,1,H283)*F283))*20-(人物卡!$G$8))/(人物卡!$G$7-((-(((人物卡!$B$31+武器列表!J283)/人物卡!$D$31)^2)+1)*人物卡!$G$7)),""))</f>
        <v/>
      </c>
      <c r="M283" s="96" t="str">
        <f>IF(B283="","",IF(C283="增幅",($M$4*(1+武器列表!E283*0.01)/$M$4),IF(OR(C283="火力",C283=""),((E283*IF(H283=0,1,H283))/(I283+IF(H283=0,1,H283)*F283))/$M$4,"")))</f>
        <v/>
      </c>
    </row>
    <row r="284" spans="12:14" ht="15" customHeight="1" x14ac:dyDescent="0.2">
      <c r="L284" s="96" t="str">
        <f>IF(C284="增幅",(人物卡!$G$8*(1+武器列表!E284*0.01)-人物卡!$G$8)/(人物卡!$G$7-((-(((人物卡!$B$31+武器列表!J284)/人物卡!$D$31)^2)+1)*人物卡!$G$7)),IF(C284="火力",(((E284*IF(H284=0,1,H284))/(I284+IF(H284=0,1,H284)*F284))*20-(人物卡!$G$8))/(人物卡!$G$7-((-(((人物卡!$B$31+武器列表!J284)/人物卡!$D$31)^2)+1)*人物卡!$G$7)),""))</f>
        <v/>
      </c>
      <c r="M284" s="96" t="str">
        <f>IF(B284="","",IF(C284="增幅",($M$4*(1+武器列表!E284*0.01)/$M$4),IF(OR(C284="火力",C284=""),((E284*IF(H284=0,1,H284))/(I284+IF(H284=0,1,H284)*F284))/$M$4,"")))</f>
        <v/>
      </c>
    </row>
    <row r="285" spans="12:14" ht="15" customHeight="1" x14ac:dyDescent="0.2">
      <c r="L285" s="96" t="str">
        <f>IF(C285="增幅",(人物卡!$G$8*(1+武器列表!E285*0.01)-人物卡!$G$8)/(人物卡!$G$7-((-(((人物卡!$B$31+武器列表!J285)/人物卡!$D$31)^2)+1)*人物卡!$G$7)),IF(C285="火力",(((E285*IF(H285=0,1,H285))/(I285+IF(H285=0,1,H285)*F285))*20-(人物卡!$G$8))/(人物卡!$G$7-((-(((人物卡!$B$31+武器列表!J285)/人物卡!$D$31)^2)+1)*人物卡!$G$7)),""))</f>
        <v/>
      </c>
      <c r="M285" s="96" t="str">
        <f>IF(B285="","",IF(C285="增幅",($M$4*(1+武器列表!E285*0.01)/$M$4),IF(OR(C285="火力",C285=""),((E285*IF(H285=0,1,H285))/(I285+IF(H285=0,1,H285)*F285))/$M$4,"")))</f>
        <v/>
      </c>
    </row>
    <row r="286" spans="12:14" ht="15" customHeight="1" x14ac:dyDescent="0.2">
      <c r="L286" s="96" t="str">
        <f>IF(C286="增幅",(人物卡!$G$8*(1+武器列表!E286*0.01)-人物卡!$G$8)/(人物卡!$G$7-((-(((人物卡!$B$31+武器列表!J286)/人物卡!$D$31)^2)+1)*人物卡!$G$7)),IF(C286="火力",(((E286*IF(H286=0,1,H286))/(I286+IF(H286=0,1,H286)*F286))*20-(人物卡!$G$8))/(人物卡!$G$7-((-(((人物卡!$B$31+武器列表!J286)/人物卡!$D$31)^2)+1)*人物卡!$G$7)),""))</f>
        <v/>
      </c>
      <c r="M286" s="96" t="str">
        <f>IF(B286="","",IF(C286="增幅",($M$4*(1+武器列表!E286*0.01)/$M$4),IF(OR(C286="火力",C286=""),((E286*IF(H286=0,1,H286))/(I286+IF(H286=0,1,H286)*F286))/$M$4,"")))</f>
        <v/>
      </c>
    </row>
    <row r="287" spans="12:14" ht="15" customHeight="1" x14ac:dyDescent="0.2">
      <c r="L287" s="96" t="str">
        <f>IF(C287="增幅",(人物卡!$G$8*(1+武器列表!E287*0.01)-人物卡!$G$8)/(人物卡!$G$7-((-(((人物卡!$B$31+武器列表!J287)/人物卡!$D$31)^2)+1)*人物卡!$G$7)),IF(C287="火力",(((E287*IF(H287=0,1,H287))/(I287+IF(H287=0,1,H287)*F287))*20-(人物卡!$G$8))/(人物卡!$G$7-((-(((人物卡!$B$31+武器列表!J287)/人物卡!$D$31)^2)+1)*人物卡!$G$7)),""))</f>
        <v/>
      </c>
      <c r="M287" s="96" t="str">
        <f>IF(B287="","",IF(C287="增幅",($M$4*(1+武器列表!E287*0.01)/$M$4),IF(OR(C287="火力",C287=""),((E287*IF(H287=0,1,H287))/(I287+IF(H287=0,1,H287)*F287))/$M$4,"")))</f>
        <v/>
      </c>
    </row>
    <row r="288" spans="12:14" ht="15" customHeight="1" x14ac:dyDescent="0.2">
      <c r="L288" s="96" t="str">
        <f>IF(C288="增幅",(人物卡!$G$8*(1+武器列表!E288*0.01)-人物卡!$G$8)/(人物卡!$G$7-((-(((人物卡!$B$31+武器列表!J288)/人物卡!$D$31)^2)+1)*人物卡!$G$7)),IF(C288="火力",(((E288*IF(H288=0,1,H288))/(I288+IF(H288=0,1,H288)*F288))*20-(人物卡!$G$8))/(人物卡!$G$7-((-(((人物卡!$B$31+武器列表!J288)/人物卡!$D$31)^2)+1)*人物卡!$G$7)),""))</f>
        <v/>
      </c>
      <c r="M288" s="96" t="str">
        <f>IF(B288="","",IF(C288="增幅",($M$4*(1+武器列表!E288*0.01)/$M$4),IF(OR(C288="火力",C288=""),((E288*IF(H288=0,1,H288))/(I288+IF(H288=0,1,H288)*F288))/$M$4,"")))</f>
        <v/>
      </c>
    </row>
    <row r="289" spans="12:13" ht="15" customHeight="1" x14ac:dyDescent="0.2">
      <c r="L289" s="96" t="str">
        <f>IF(C289="增幅",(人物卡!$G$8*(1+武器列表!E289*0.01)-人物卡!$G$8)/(人物卡!$G$7-((-(((人物卡!$B$31+武器列表!J289)/人物卡!$D$31)^2)+1)*人物卡!$G$7)),IF(C289="火力",(((E289*IF(H289=0,1,H289))/(I289+IF(H289=0,1,H289)*F289))*20-(人物卡!$G$8))/(人物卡!$G$7-((-(((人物卡!$B$31+武器列表!J289)/人物卡!$D$31)^2)+1)*人物卡!$G$7)),""))</f>
        <v/>
      </c>
      <c r="M289" s="96" t="str">
        <f>IF(B289="","",IF(C289="增幅",($M$4*(1+武器列表!E289*0.01)/$M$4),IF(OR(C289="火力",C289=""),((E289*IF(H289=0,1,H289))/(I289+IF(H289=0,1,H289)*F289))/$M$4,"")))</f>
        <v/>
      </c>
    </row>
    <row r="290" spans="12:13" ht="15" customHeight="1" x14ac:dyDescent="0.2">
      <c r="L290" s="96" t="str">
        <f>IF(C290="增幅",(人物卡!$G$8*(1+武器列表!E290*0.01)-人物卡!$G$8)/(人物卡!$G$7-((-(((人物卡!$B$31+武器列表!J290)/人物卡!$D$31)^2)+1)*人物卡!$G$7)),IF(C290="火力",(((E290*IF(H290=0,1,H290))/(I290+IF(H290=0,1,H290)*F290))*20-(人物卡!$G$8))/(人物卡!$G$7-((-(((人物卡!$B$31+武器列表!J290)/人物卡!$D$31)^2)+1)*人物卡!$G$7)),""))</f>
        <v/>
      </c>
      <c r="M290" s="96" t="str">
        <f>IF(B290="","",IF(C290="增幅",($M$4*(1+武器列表!E290*0.01)/$M$4),IF(OR(C290="火力",C290=""),((E290*IF(H290=0,1,H290))/(I290+IF(H290=0,1,H290)*F290))/$M$4,"")))</f>
        <v/>
      </c>
    </row>
    <row r="291" spans="12:13" ht="15" customHeight="1" x14ac:dyDescent="0.2">
      <c r="L291" s="96" t="str">
        <f>IF(C291="增幅",(人物卡!$G$8*(1+武器列表!E291*0.01)-人物卡!$G$8)/(人物卡!$G$7-((-(((人物卡!$B$31+武器列表!J291)/人物卡!$D$31)^2)+1)*人物卡!$G$7)),IF(C291="火力",(((E291*IF(H291=0,1,H291))/(I291+IF(H291=0,1,H291)*F291))*20-(人物卡!$G$8))/(人物卡!$G$7-((-(((人物卡!$B$31+武器列表!J291)/人物卡!$D$31)^2)+1)*人物卡!$G$7)),""))</f>
        <v/>
      </c>
      <c r="M291" s="96" t="str">
        <f>IF(B291="","",IF(C291="增幅",($M$4*(1+武器列表!E291*0.01)/$M$4),IF(OR(C291="火力",C291=""),((E291*IF(H291=0,1,H291))/(I291+IF(H291=0,1,H291)*F291))/$M$4,"")))</f>
        <v/>
      </c>
    </row>
    <row r="292" spans="12:13" ht="15" customHeight="1" x14ac:dyDescent="0.2">
      <c r="L292" s="96" t="str">
        <f>IF(C292="增幅",(人物卡!$G$8*(1+武器列表!E292*0.01)-人物卡!$G$8)/(人物卡!$G$7-((-(((人物卡!$B$31+武器列表!J292)/人物卡!$D$31)^2)+1)*人物卡!$G$7)),IF(C292="火力",(((E292*IF(H292=0,1,H292))/(I292+IF(H292=0,1,H292)*F292))*20-(人物卡!$G$8))/(人物卡!$G$7-((-(((人物卡!$B$31+武器列表!J292)/人物卡!$D$31)^2)+1)*人物卡!$G$7)),""))</f>
        <v/>
      </c>
      <c r="M292" s="96" t="str">
        <f>IF(B292="","",IF(C292="增幅",($M$4*(1+武器列表!E292*0.01)/$M$4),IF(OR(C292="火力",C292=""),((E292*IF(H292=0,1,H292))/(I292+IF(H292=0,1,H292)*F292))/$M$4,"")))</f>
        <v/>
      </c>
    </row>
    <row r="293" spans="12:13" ht="15" customHeight="1" x14ac:dyDescent="0.2">
      <c r="L293" s="96" t="str">
        <f>IF(C293="增幅",(人物卡!$G$8*(1+武器列表!E293*0.01)-人物卡!$G$8)/(人物卡!$G$7-((-(((人物卡!$B$31+武器列表!J293)/人物卡!$D$31)^2)+1)*人物卡!$G$7)),IF(C293="火力",(((E293*IF(H293=0,1,H293))/(I293+IF(H293=0,1,H293)*F293))*20-(人物卡!$G$8))/(人物卡!$G$7-((-(((人物卡!$B$31+武器列表!J293)/人物卡!$D$31)^2)+1)*人物卡!$G$7)),""))</f>
        <v/>
      </c>
      <c r="M293" s="96" t="str">
        <f>IF(B293="","",IF(C293="增幅",($M$4*(1+武器列表!E293*0.01)/$M$4),IF(OR(C293="火力",C293=""),((E293*IF(H293=0,1,H293))/(I293+IF(H293=0,1,H293)*F293))/$M$4,"")))</f>
        <v/>
      </c>
    </row>
    <row r="294" spans="12:13" ht="15" customHeight="1" x14ac:dyDescent="0.2">
      <c r="L294" s="96" t="str">
        <f>IF(C294="增幅",(人物卡!$G$8*(1+武器列表!E294*0.01)-人物卡!$G$8)/(人物卡!$G$7-((-(((人物卡!$B$31+武器列表!J294)/人物卡!$D$31)^2)+1)*人物卡!$G$7)),IF(C294="火力",(((E294*IF(H294=0,1,H294))/(I294+IF(H294=0,1,H294)*F294))*20-(人物卡!$G$8))/(人物卡!$G$7-((-(((人物卡!$B$31+武器列表!J294)/人物卡!$D$31)^2)+1)*人物卡!$G$7)),""))</f>
        <v/>
      </c>
      <c r="M294" s="96" t="str">
        <f>IF(B294="","",IF(C294="增幅",($M$4*(1+武器列表!E294*0.01)/$M$4),IF(OR(C294="火力",C294=""),((E294*IF(H294=0,1,H294))/(I294+IF(H294=0,1,H294)*F294))/$M$4,"")))</f>
        <v/>
      </c>
    </row>
    <row r="295" spans="12:13" ht="15" customHeight="1" x14ac:dyDescent="0.2">
      <c r="L295" s="96" t="str">
        <f>IF(C295="增幅",(人物卡!$G$8*(1+武器列表!E295*0.01)-人物卡!$G$8)/(人物卡!$G$7-((-(((人物卡!$B$31+武器列表!J295)/人物卡!$D$31)^2)+1)*人物卡!$G$7)),IF(C295="火力",(((E295*IF(H295=0,1,H295))/(I295+IF(H295=0,1,H295)*F295))*20-(人物卡!$G$8))/(人物卡!$G$7-((-(((人物卡!$B$31+武器列表!J295)/人物卡!$D$31)^2)+1)*人物卡!$G$7)),""))</f>
        <v/>
      </c>
      <c r="M295" s="96" t="str">
        <f>IF(B295="","",IF(C295="增幅",($M$4*(1+武器列表!E295*0.01)/$M$4),IF(OR(C295="火力",C295=""),((E295*IF(H295=0,1,H295))/(I295+IF(H295=0,1,H295)*F295))/$M$4,"")))</f>
        <v/>
      </c>
    </row>
    <row r="296" spans="12:13" ht="15" customHeight="1" x14ac:dyDescent="0.2">
      <c r="L296" s="96" t="str">
        <f>IF(C296="增幅",(人物卡!$G$8*(1+武器列表!E296*0.01)-人物卡!$G$8)/(人物卡!$G$7-((-(((人物卡!$B$31+武器列表!J296)/人物卡!$D$31)^2)+1)*人物卡!$G$7)),IF(C296="火力",(((E296*IF(H296=0,1,H296))/(I296+IF(H296=0,1,H296)*F296))*20-(人物卡!$G$8))/(人物卡!$G$7-((-(((人物卡!$B$31+武器列表!J296)/人物卡!$D$31)^2)+1)*人物卡!$G$7)),""))</f>
        <v/>
      </c>
      <c r="M296" s="96" t="str">
        <f>IF(B296="","",IF(C296="增幅",($M$4*(1+武器列表!E296*0.01)/$M$4),IF(OR(C296="火力",C296=""),((E296*IF(H296=0,1,H296))/(I296+IF(H296=0,1,H296)*F296))/$M$4,"")))</f>
        <v/>
      </c>
    </row>
    <row r="297" spans="12:13" ht="15" customHeight="1" x14ac:dyDescent="0.2">
      <c r="L297" s="96" t="str">
        <f>IF(C297="增幅",(人物卡!$G$8*(1+武器列表!E297*0.01)-人物卡!$G$8)/(人物卡!$G$7-((-(((人物卡!$B$31+武器列表!J297)/人物卡!$D$31)^2)+1)*人物卡!$G$7)),IF(C297="火力",(((E297*IF(H297=0,1,H297))/(I297+IF(H297=0,1,H297)*F297))*20-(人物卡!$G$8))/(人物卡!$G$7-((-(((人物卡!$B$31+武器列表!J297)/人物卡!$D$31)^2)+1)*人物卡!$G$7)),""))</f>
        <v/>
      </c>
      <c r="M297" s="96" t="str">
        <f>IF(B297="","",IF(C297="增幅",($M$4*(1+武器列表!E297*0.01)/$M$4),IF(OR(C297="火力",C297=""),((E297*IF(H297=0,1,H297))/(I297+IF(H297=0,1,H297)*F297))/$M$4,"")))</f>
        <v/>
      </c>
    </row>
    <row r="298" spans="12:13" ht="15" customHeight="1" x14ac:dyDescent="0.2">
      <c r="L298" s="96" t="str">
        <f>IF(C298="增幅",(人物卡!$G$8*(1+武器列表!E298*0.01)-人物卡!$G$8)/(人物卡!$G$7-((-(((人物卡!$B$31+武器列表!J298)/人物卡!$D$31)^2)+1)*人物卡!$G$7)),IF(C298="火力",(((E298*IF(H298=0,1,H298))/(I298+IF(H298=0,1,H298)*F298))*20-(人物卡!$G$8))/(人物卡!$G$7-((-(((人物卡!$B$31+武器列表!J298)/人物卡!$D$31)^2)+1)*人物卡!$G$7)),""))</f>
        <v/>
      </c>
      <c r="M298" s="96" t="str">
        <f>IF(B298="","",IF(C298="增幅",($M$4*(1+武器列表!E298*0.01)/$M$4),IF(OR(C298="火力",C298=""),((E298*IF(H298=0,1,H298))/(I298+IF(H298=0,1,H298)*F298))/$M$4,"")))</f>
        <v/>
      </c>
    </row>
    <row r="299" spans="12:13" ht="15" customHeight="1" x14ac:dyDescent="0.2">
      <c r="L299" s="96" t="str">
        <f>IF(C299="增幅",(人物卡!$G$8*(1+武器列表!E299*0.01)-人物卡!$G$8)/(人物卡!$G$7-((-(((人物卡!$B$31+武器列表!J299)/人物卡!$D$31)^2)+1)*人物卡!$G$7)),IF(C299="火力",(((E299*IF(H299=0,1,H299))/(I299+IF(H299=0,1,H299)*F299))*20-(人物卡!$G$8))/(人物卡!$G$7-((-(((人物卡!$B$31+武器列表!J299)/人物卡!$D$31)^2)+1)*人物卡!$G$7)),""))</f>
        <v/>
      </c>
      <c r="M299" s="96" t="str">
        <f>IF(B299="","",IF(C299="增幅",($M$4*(1+武器列表!E299*0.01)/$M$4),IF(OR(C299="火力",C299=""),((E299*IF(H299=0,1,H299))/(I299+IF(H299=0,1,H299)*F299))/$M$4,"")))</f>
        <v/>
      </c>
    </row>
    <row r="300" spans="12:13" ht="15" customHeight="1" x14ac:dyDescent="0.2">
      <c r="L300" s="96" t="str">
        <f>IF(C300="增幅",(人物卡!$G$8*(1+武器列表!E300*0.01)-人物卡!$G$8)/(人物卡!$G$7-((-(((人物卡!$B$31+武器列表!J300)/人物卡!$D$31)^2)+1)*人物卡!$G$7)),IF(C300="火力",(((E300*IF(H300=0,1,H300))/(I300+IF(H300=0,1,H300)*F300))*20-(人物卡!$G$8))/(人物卡!$G$7-((-(((人物卡!$B$31+武器列表!J300)/人物卡!$D$31)^2)+1)*人物卡!$G$7)),""))</f>
        <v/>
      </c>
      <c r="M300" s="96" t="str">
        <f>IF(B300="","",IF(C300="增幅",($M$4*(1+武器列表!E300*0.01)/$M$4),IF(OR(C300="火力",C300=""),((E300*IF(H300=0,1,H300))/(I300+IF(H300=0,1,H300)*F300))/$M$4,"")))</f>
        <v/>
      </c>
    </row>
    <row r="301" spans="12:13" ht="15" customHeight="1" x14ac:dyDescent="0.2">
      <c r="L301" s="96" t="str">
        <f>IF(C301="增幅",(人物卡!$G$8*(1+武器列表!E301*0.01)-人物卡!$G$8)/(人物卡!$G$7-((-(((人物卡!$B$31+武器列表!J301)/人物卡!$D$31)^2)+1)*人物卡!$G$7)),IF(C301="火力",(((E301*IF(H301=0,1,H301))/(I301+IF(H301=0,1,H301)*F301))*20-(人物卡!$G$8))/(人物卡!$G$7-((-(((人物卡!$B$31+武器列表!J301)/人物卡!$D$31)^2)+1)*人物卡!$G$7)),""))</f>
        <v/>
      </c>
      <c r="M301" s="96" t="str">
        <f>IF(B301="","",IF(C301="增幅",($M$4*(1+武器列表!E301*0.01)/$M$4),IF(OR(C301="火力",C301=""),((E301*IF(H301=0,1,H301))/(I301+IF(H301=0,1,H301)*F301))/$M$4,"")))</f>
        <v/>
      </c>
    </row>
    <row r="302" spans="12:13" ht="15" customHeight="1" x14ac:dyDescent="0.2">
      <c r="L302" s="96" t="str">
        <f>IF(C302="增幅",(人物卡!$G$8*(1+武器列表!E302*0.01)-人物卡!$G$8)/(人物卡!$G$7-((-(((人物卡!$B$31+武器列表!J302)/人物卡!$D$31)^2)+1)*人物卡!$G$7)),IF(C302="火力",(((E302*IF(H302=0,1,H302))/(I302+IF(H302=0,1,H302)*F302))*20-(人物卡!$G$8))/(人物卡!$G$7-((-(((人物卡!$B$31+武器列表!J302)/人物卡!$D$31)^2)+1)*人物卡!$G$7)),""))</f>
        <v/>
      </c>
      <c r="M302" s="96" t="str">
        <f>IF(B302="","",IF(C302="增幅",($M$4*(1+武器列表!E302*0.01)/$M$4),IF(OR(C302="火力",C302=""),((E302*IF(H302=0,1,H302))/(I302+IF(H302=0,1,H302)*F302))/$M$4,"")))</f>
        <v/>
      </c>
    </row>
    <row r="303" spans="12:13" ht="15" customHeight="1" x14ac:dyDescent="0.2">
      <c r="L303" s="96" t="str">
        <f>IF(C303="增幅",(人物卡!$G$8*(1+武器列表!E303*0.01)-人物卡!$G$8)/(人物卡!$G$7-((-(((人物卡!$B$31+武器列表!J303)/人物卡!$D$31)^2)+1)*人物卡!$G$7)),IF(C303="火力",(((E303*IF(H303=0,1,H303))/(I303+IF(H303=0,1,H303)*F303))*20-(人物卡!$G$8))/(人物卡!$G$7-((-(((人物卡!$B$31+武器列表!J303)/人物卡!$D$31)^2)+1)*人物卡!$G$7)),""))</f>
        <v/>
      </c>
      <c r="M303" s="96" t="str">
        <f>IF(B303="","",IF(C303="增幅",($M$4*(1+武器列表!E303*0.01)/$M$4),IF(OR(C303="火力",C303=""),((E303*IF(H303=0,1,H303))/(I303+IF(H303=0,1,H303)*F303))/$M$4,"")))</f>
        <v/>
      </c>
    </row>
    <row r="304" spans="12:13" ht="15" customHeight="1" x14ac:dyDescent="0.2">
      <c r="L304" s="96" t="str">
        <f>IF(C304="增幅",(人物卡!$G$8*(1+武器列表!E304*0.01)-人物卡!$G$8)/(人物卡!$G$7-((-(((人物卡!$B$31+武器列表!J304)/人物卡!$D$31)^2)+1)*人物卡!$G$7)),IF(C304="火力",(((E304*IF(H304=0,1,H304))/(I304+IF(H304=0,1,H304)*F304))*20-(人物卡!$G$8))/(人物卡!$G$7-((-(((人物卡!$B$31+武器列表!J304)/人物卡!$D$31)^2)+1)*人物卡!$G$7)),""))</f>
        <v/>
      </c>
      <c r="M304" s="96" t="str">
        <f>IF(B304="","",IF(C304="增幅",($M$4*(1+武器列表!E304*0.01)/$M$4),IF(OR(C304="火力",C304=""),((E304*IF(H304=0,1,H304))/(I304+IF(H304=0,1,H304)*F304))/$M$4,"")))</f>
        <v/>
      </c>
    </row>
    <row r="305" spans="12:13" ht="15" customHeight="1" x14ac:dyDescent="0.2">
      <c r="L305" s="96" t="str">
        <f>IF(C305="增幅",(人物卡!$G$8*(1+武器列表!E305*0.01)-人物卡!$G$8)/(人物卡!$G$7-((-(((人物卡!$B$31+武器列表!J305)/人物卡!$D$31)^2)+1)*人物卡!$G$7)),IF(C305="火力",(((E305*IF(H305=0,1,H305))/(I305+IF(H305=0,1,H305)*F305))*20-(人物卡!$G$8))/(人物卡!$G$7-((-(((人物卡!$B$31+武器列表!J305)/人物卡!$D$31)^2)+1)*人物卡!$G$7)),""))</f>
        <v/>
      </c>
      <c r="M305" s="96" t="str">
        <f>IF(B305="","",IF(C305="增幅",($M$4*(1+武器列表!E305*0.01)/$M$4),IF(OR(C305="火力",C305=""),((E305*IF(H305=0,1,H305))/(I305+IF(H305=0,1,H305)*F305))/$M$4,"")))</f>
        <v/>
      </c>
    </row>
    <row r="306" spans="12:13" ht="15" customHeight="1" x14ac:dyDescent="0.2">
      <c r="L306" s="96" t="str">
        <f>IF(C306="增幅",(人物卡!$G$8*(1+武器列表!E306*0.01)-人物卡!$G$8)/(人物卡!$G$7-((-(((人物卡!$B$31+武器列表!J306)/人物卡!$D$31)^2)+1)*人物卡!$G$7)),IF(C306="火力",(((E306*IF(H306=0,1,H306))/(I306+IF(H306=0,1,H306)*F306))*20-(人物卡!$G$8))/(人物卡!$G$7-((-(((人物卡!$B$31+武器列表!J306)/人物卡!$D$31)^2)+1)*人物卡!$G$7)),""))</f>
        <v/>
      </c>
      <c r="M306" s="96" t="str">
        <f>IF(B306="","",IF(C306="增幅",($M$4*(1+武器列表!E306*0.01)/$M$4),IF(OR(C306="火力",C306=""),((E306*IF(H306=0,1,H306))/(I306+IF(H306=0,1,H306)*F306))/$M$4,"")))</f>
        <v/>
      </c>
    </row>
    <row r="307" spans="12:13" ht="15" customHeight="1" x14ac:dyDescent="0.2">
      <c r="L307" s="96" t="str">
        <f>IF(C307="增幅",(人物卡!$G$8*(1+武器列表!E307*0.01)-人物卡!$G$8)/(人物卡!$G$7-((-(((人物卡!$B$31+武器列表!J307)/人物卡!$D$31)^2)+1)*人物卡!$G$7)),IF(C307="火力",(((E307*IF(H307=0,1,H307))/(I307+IF(H307=0,1,H307)*F307))*20-(人物卡!$G$8))/(人物卡!$G$7-((-(((人物卡!$B$31+武器列表!J307)/人物卡!$D$31)^2)+1)*人物卡!$G$7)),""))</f>
        <v/>
      </c>
      <c r="M307" s="96" t="str">
        <f>IF(B307="","",IF(C307="增幅",($M$4*(1+武器列表!E307*0.01)/$M$4),IF(OR(C307="火力",C307=""),((E307*IF(H307=0,1,H307))/(I307+IF(H307=0,1,H307)*F307))/$M$4,"")))</f>
        <v/>
      </c>
    </row>
    <row r="308" spans="12:13" ht="15" customHeight="1" x14ac:dyDescent="0.2">
      <c r="L308" s="96" t="str">
        <f>IF(C308="增幅",(人物卡!$G$8*(1+武器列表!E308*0.01)-人物卡!$G$8)/(人物卡!$G$7-((-(((人物卡!$B$31+武器列表!J308)/人物卡!$D$31)^2)+1)*人物卡!$G$7)),IF(C308="火力",(((E308*IF(H308=0,1,H308))/(I308+IF(H308=0,1,H308)*F308))*20-(人物卡!$G$8))/(人物卡!$G$7-((-(((人物卡!$B$31+武器列表!J308)/人物卡!$D$31)^2)+1)*人物卡!$G$7)),""))</f>
        <v/>
      </c>
      <c r="M308" s="96" t="str">
        <f>IF(B308="","",IF(C308="增幅",($M$4*(1+武器列表!E308*0.01)/$M$4),IF(OR(C308="火力",C308=""),((E308*IF(H308=0,1,H308))/(I308+IF(H308=0,1,H308)*F308))/$M$4,"")))</f>
        <v/>
      </c>
    </row>
    <row r="309" spans="12:13" ht="15" customHeight="1" x14ac:dyDescent="0.2">
      <c r="L309" s="96" t="str">
        <f>IF(C309="增幅",(人物卡!$G$8*(1+武器列表!E309*0.01)-人物卡!$G$8)/(人物卡!$G$7-((-(((人物卡!$B$31+武器列表!J309)/人物卡!$D$31)^2)+1)*人物卡!$G$7)),IF(C309="火力",(((E309*IF(H309=0,1,H309))/(I309+IF(H309=0,1,H309)*F309))*20-(人物卡!$G$8))/(人物卡!$G$7-((-(((人物卡!$B$31+武器列表!J309)/人物卡!$D$31)^2)+1)*人物卡!$G$7)),""))</f>
        <v/>
      </c>
      <c r="M309" s="96" t="str">
        <f>IF(B309="","",IF(C309="增幅",($M$4*(1+武器列表!E309*0.01)/$M$4),IF(OR(C309="火力",C309=""),((E309*IF(H309=0,1,H309))/(I309+IF(H309=0,1,H309)*F309))/$M$4,"")))</f>
        <v/>
      </c>
    </row>
    <row r="310" spans="12:13" ht="15" customHeight="1" x14ac:dyDescent="0.2">
      <c r="L310" s="96" t="str">
        <f>IF(C310="增幅",(人物卡!$G$8*(1+武器列表!E310*0.01)-人物卡!$G$8)/(人物卡!$G$7-((-(((人物卡!$B$31+武器列表!J310)/人物卡!$D$31)^2)+1)*人物卡!$G$7)),IF(C310="火力",(((E310*IF(H310=0,1,H310))/(I310+IF(H310=0,1,H310)*F310))*20-(人物卡!$G$8))/(人物卡!$G$7-((-(((人物卡!$B$31+武器列表!J310)/人物卡!$D$31)^2)+1)*人物卡!$G$7)),""))</f>
        <v/>
      </c>
      <c r="M310" s="96" t="str">
        <f>IF(B310="","",IF(C310="增幅",($M$4*(1+武器列表!E310*0.01)/$M$4),IF(OR(C310="火力",C310=""),((E310*IF(H310=0,1,H310))/(I310+IF(H310=0,1,H310)*F310))/$M$4,"")))</f>
        <v/>
      </c>
    </row>
    <row r="311" spans="12:13" ht="15" customHeight="1" x14ac:dyDescent="0.2">
      <c r="L311" s="96" t="str">
        <f>IF(C311="增幅",(人物卡!$G$8*(1+武器列表!E311*0.01)-人物卡!$G$8)/(人物卡!$G$7-((-(((人物卡!$B$31+武器列表!J311)/人物卡!$D$31)^2)+1)*人物卡!$G$7)),IF(C311="火力",(((E311*IF(H311=0,1,H311))/(I311+IF(H311=0,1,H311)*F311))*20-(人物卡!$G$8))/(人物卡!$G$7-((-(((人物卡!$B$31+武器列表!J311)/人物卡!$D$31)^2)+1)*人物卡!$G$7)),""))</f>
        <v/>
      </c>
      <c r="M311" s="96" t="str">
        <f>IF(B311="","",IF(C311="增幅",($M$4*(1+武器列表!E311*0.01)/$M$4),IF(OR(C311="火力",C311=""),((E311*IF(H311=0,1,H311))/(I311+IF(H311=0,1,H311)*F311))/$M$4,"")))</f>
        <v/>
      </c>
    </row>
    <row r="312" spans="12:13" ht="15" customHeight="1" x14ac:dyDescent="0.2">
      <c r="L312" s="96" t="str">
        <f>IF(C312="增幅",(人物卡!$G$8*(1+武器列表!E312*0.01)-人物卡!$G$8)/(人物卡!$G$7-((-(((人物卡!$B$31+武器列表!J312)/人物卡!$D$31)^2)+1)*人物卡!$G$7)),IF(C312="火力",(((E312*IF(H312=0,1,H312))/(I312+IF(H312=0,1,H312)*F312))*20-(人物卡!$G$8))/(人物卡!$G$7-((-(((人物卡!$B$31+武器列表!J312)/人物卡!$D$31)^2)+1)*人物卡!$G$7)),""))</f>
        <v/>
      </c>
      <c r="M312" s="96" t="str">
        <f>IF(B312="","",IF(C312="增幅",($M$4*(1+武器列表!E312*0.01)/$M$4),IF(OR(C312="火力",C312=""),((E312*IF(H312=0,1,H312))/(I312+IF(H312=0,1,H312)*F312))/$M$4,"")))</f>
        <v/>
      </c>
    </row>
    <row r="313" spans="12:13" ht="15" customHeight="1" x14ac:dyDescent="0.2">
      <c r="L313" s="96" t="str">
        <f>IF(C313="增幅",(人物卡!$G$8*(1+武器列表!E313*0.01)-人物卡!$G$8)/(人物卡!$G$7-((-(((人物卡!$B$31+武器列表!J313)/人物卡!$D$31)^2)+1)*人物卡!$G$7)),IF(C313="火力",(((E313*IF(H313=0,1,H313))/(I313+IF(H313=0,1,H313)*F313))*20-(人物卡!$G$8))/(人物卡!$G$7-((-(((人物卡!$B$31+武器列表!J313)/人物卡!$D$31)^2)+1)*人物卡!$G$7)),""))</f>
        <v/>
      </c>
      <c r="M313" s="96" t="str">
        <f>IF(B313="","",IF(C313="增幅",($M$4*(1+武器列表!E313*0.01)/$M$4),IF(OR(C313="火力",C313=""),((E313*IF(H313=0,1,H313))/(I313+IF(H313=0,1,H313)*F313))/$M$4,"")))</f>
        <v/>
      </c>
    </row>
    <row r="314" spans="12:13" ht="15" customHeight="1" x14ac:dyDescent="0.2">
      <c r="L314" s="96" t="str">
        <f>IF(C314="增幅",(人物卡!$G$8*(1+武器列表!E314*0.01)-人物卡!$G$8)/(人物卡!$G$7-((-(((人物卡!$B$31+武器列表!J314)/人物卡!$D$31)^2)+1)*人物卡!$G$7)),IF(C314="火力",(((E314*IF(H314=0,1,H314))/(I314+IF(H314=0,1,H314)*F314))*20-(人物卡!$G$8))/(人物卡!$G$7-((-(((人物卡!$B$31+武器列表!J314)/人物卡!$D$31)^2)+1)*人物卡!$G$7)),""))</f>
        <v/>
      </c>
      <c r="M314" s="96" t="str">
        <f>IF(B314="","",IF(C314="增幅",($M$4*(1+武器列表!E314*0.01)/$M$4),IF(OR(C314="火力",C314=""),((E314*IF(H314=0,1,H314))/(I314+IF(H314=0,1,H314)*F314))/$M$4,"")))</f>
        <v/>
      </c>
    </row>
    <row r="315" spans="12:13" ht="15" customHeight="1" x14ac:dyDescent="0.2">
      <c r="L315" s="96" t="str">
        <f>IF(C315="增幅",(人物卡!$G$8*(1+武器列表!E315*0.01)-人物卡!$G$8)/(人物卡!$G$7-((-(((人物卡!$B$31+武器列表!J315)/人物卡!$D$31)^2)+1)*人物卡!$G$7)),IF(C315="火力",(((E315*IF(H315=0,1,H315))/(I315+IF(H315=0,1,H315)*F315))*20-(人物卡!$G$8))/(人物卡!$G$7-((-(((人物卡!$B$31+武器列表!J315)/人物卡!$D$31)^2)+1)*人物卡!$G$7)),""))</f>
        <v/>
      </c>
      <c r="M315" s="96" t="str">
        <f>IF(B315="","",IF(C315="增幅",($M$4*(1+武器列表!E315*0.01)/$M$4),IF(OR(C315="火力",C315=""),((E315*IF(H315=0,1,H315))/(I315+IF(H315=0,1,H315)*F315))/$M$4,"")))</f>
        <v/>
      </c>
    </row>
    <row r="316" spans="12:13" ht="15" customHeight="1" x14ac:dyDescent="0.2">
      <c r="L316" s="96" t="str">
        <f>IF(C316="增幅",(人物卡!$G$8*(1+武器列表!E316*0.01)-人物卡!$G$8)/(人物卡!$G$7-((-(((人物卡!$B$31+武器列表!J316)/人物卡!$D$31)^2)+1)*人物卡!$G$7)),IF(C316="火力",(((E316*IF(H316=0,1,H316))/(I316+IF(H316=0,1,H316)*F316))*20-(人物卡!$G$8))/(人物卡!$G$7-((-(((人物卡!$B$31+武器列表!J316)/人物卡!$D$31)^2)+1)*人物卡!$G$7)),""))</f>
        <v/>
      </c>
      <c r="M316" s="96" t="str">
        <f>IF(B316="","",IF(C316="增幅",($M$4*(1+武器列表!E316*0.01)/$M$4),IF(OR(C316="火力",C316=""),((E316*IF(H316=0,1,H316))/(I316+IF(H316=0,1,H316)*F316))/$M$4,"")))</f>
        <v/>
      </c>
    </row>
    <row r="317" spans="12:13" ht="15" customHeight="1" x14ac:dyDescent="0.2">
      <c r="L317" s="96" t="str">
        <f>IF(C317="增幅",(人物卡!$G$8*(1+武器列表!E317*0.01)-人物卡!$G$8)/(人物卡!$G$7-((-(((人物卡!$B$31+武器列表!J317)/人物卡!$D$31)^2)+1)*人物卡!$G$7)),IF(C317="火力",(((E317*IF(H317=0,1,H317))/(I317+IF(H317=0,1,H317)*F317))*20-(人物卡!$G$8))/(人物卡!$G$7-((-(((人物卡!$B$31+武器列表!J317)/人物卡!$D$31)^2)+1)*人物卡!$G$7)),""))</f>
        <v/>
      </c>
      <c r="M317" s="96" t="str">
        <f>IF(B317="","",IF(C317="增幅",($M$4*(1+武器列表!E317*0.01)/$M$4),IF(OR(C317="火力",C317=""),((E317*IF(H317=0,1,H317))/(I317+IF(H317=0,1,H317)*F317))/$M$4,"")))</f>
        <v/>
      </c>
    </row>
    <row r="318" spans="12:13" ht="15" customHeight="1" x14ac:dyDescent="0.2">
      <c r="L318" s="96" t="str">
        <f>IF(C318="增幅",(人物卡!$G$8*(1+武器列表!E318*0.01)-人物卡!$G$8)/(人物卡!$G$7-((-(((人物卡!$B$31+武器列表!J318)/人物卡!$D$31)^2)+1)*人物卡!$G$7)),IF(C318="火力",(((E318*IF(H318=0,1,H318))/(I318+IF(H318=0,1,H318)*F318))*20-(人物卡!$G$8))/(人物卡!$G$7-((-(((人物卡!$B$31+武器列表!J318)/人物卡!$D$31)^2)+1)*人物卡!$G$7)),""))</f>
        <v/>
      </c>
      <c r="M318" s="96" t="str">
        <f>IF(B318="","",IF(C318="增幅",($M$4*(1+武器列表!E318*0.01)/$M$4),IF(OR(C318="火力",C318=""),((E318*IF(H318=0,1,H318))/(I318+IF(H318=0,1,H318)*F318))/$M$4,"")))</f>
        <v/>
      </c>
    </row>
    <row r="319" spans="12:13" ht="15" customHeight="1" x14ac:dyDescent="0.2">
      <c r="L319" s="96" t="str">
        <f>IF(C319="增幅",(人物卡!$G$8*(1+武器列表!E319*0.01)-人物卡!$G$8)/(人物卡!$G$7-((-(((人物卡!$B$31+武器列表!J319)/人物卡!$D$31)^2)+1)*人物卡!$G$7)),IF(C319="火力",(((E319*IF(H319=0,1,H319))/(I319+IF(H319=0,1,H319)*F319))*20-(人物卡!$G$8))/(人物卡!$G$7-((-(((人物卡!$B$31+武器列表!J319)/人物卡!$D$31)^2)+1)*人物卡!$G$7)),""))</f>
        <v/>
      </c>
      <c r="M319" s="96" t="str">
        <f>IF(B319="","",IF(C319="增幅",($M$4*(1+武器列表!E319*0.01)/$M$4),IF(OR(C319="火力",C319=""),((E319*IF(H319=0,1,H319))/(I319+IF(H319=0,1,H319)*F319))/$M$4,"")))</f>
        <v/>
      </c>
    </row>
    <row r="320" spans="12:13" ht="15" customHeight="1" x14ac:dyDescent="0.2">
      <c r="L320" s="96" t="str">
        <f>IF(C320="增幅",(人物卡!$G$8*(1+武器列表!E320*0.01)-人物卡!$G$8)/(人物卡!$G$7-((-(((人物卡!$B$31+武器列表!J320)/人物卡!$D$31)^2)+1)*人物卡!$G$7)),IF(C320="火力",(((E320*IF(H320=0,1,H320))/(I320+IF(H320=0,1,H320)*F320))*20-(人物卡!$G$8))/(人物卡!$G$7-((-(((人物卡!$B$31+武器列表!J320)/人物卡!$D$31)^2)+1)*人物卡!$G$7)),""))</f>
        <v/>
      </c>
      <c r="M320" s="96" t="str">
        <f>IF(B320="","",IF(C320="增幅",($M$4*(1+武器列表!E320*0.01)/$M$4),IF(OR(C320="火力",C320=""),((E320*IF(H320=0,1,H320))/(I320+IF(H320=0,1,H320)*F320))/$M$4,"")))</f>
        <v/>
      </c>
    </row>
    <row r="321" spans="12:13" ht="15" customHeight="1" x14ac:dyDescent="0.2">
      <c r="L321" s="96" t="str">
        <f>IF(C321="增幅",(人物卡!$G$8*(1+武器列表!E321*0.01)-人物卡!$G$8)/(人物卡!$G$7-((-(((人物卡!$B$31+武器列表!J321)/人物卡!$D$31)^2)+1)*人物卡!$G$7)),IF(C321="火力",(((E321*IF(H321=0,1,H321))/(I321+IF(H321=0,1,H321)*F321))*20-(人物卡!$G$8))/(人物卡!$G$7-((-(((人物卡!$B$31+武器列表!J321)/人物卡!$D$31)^2)+1)*人物卡!$G$7)),""))</f>
        <v/>
      </c>
      <c r="M321" s="96" t="str">
        <f>IF(B321="","",IF(C321="增幅",($M$4*(1+武器列表!E321*0.01)/$M$4),IF(OR(C321="火力",C321=""),((E321*IF(H321=0,1,H321))/(I321+IF(H321=0,1,H321)*F321))/$M$4,"")))</f>
        <v/>
      </c>
    </row>
    <row r="322" spans="12:13" ht="15" customHeight="1" x14ac:dyDescent="0.2">
      <c r="L322" s="96" t="str">
        <f>IF(C322="增幅",(人物卡!$G$8*(1+武器列表!E322*0.01)-人物卡!$G$8)/(人物卡!$G$7-((-(((人物卡!$B$31+武器列表!J322)/人物卡!$D$31)^2)+1)*人物卡!$G$7)),IF(C322="火力",(((E322*IF(H322=0,1,H322))/(I322+IF(H322=0,1,H322)*F322))*20-(人物卡!$G$8))/(人物卡!$G$7-((-(((人物卡!$B$31+武器列表!J322)/人物卡!$D$31)^2)+1)*人物卡!$G$7)),""))</f>
        <v/>
      </c>
      <c r="M322" s="96" t="str">
        <f>IF(B322="","",IF(C322="增幅",($M$4*(1+武器列表!E322*0.01)/$M$4),IF(OR(C322="火力",C322=""),((E322*IF(H322=0,1,H322))/(I322+IF(H322=0,1,H322)*F322))/$M$4,"")))</f>
        <v/>
      </c>
    </row>
    <row r="323" spans="12:13" ht="15" customHeight="1" x14ac:dyDescent="0.2">
      <c r="L323" s="96" t="str">
        <f>IF(C323="增幅",(人物卡!$G$8*(1+武器列表!E323*0.01)-人物卡!$G$8)/(人物卡!$G$7-((-(((人物卡!$B$31+武器列表!J323)/人物卡!$D$31)^2)+1)*人物卡!$G$7)),IF(C323="火力",(((E323*IF(H323=0,1,H323))/(I323+IF(H323=0,1,H323)*F323))*20-(人物卡!$G$8))/(人物卡!$G$7-((-(((人物卡!$B$31+武器列表!J323)/人物卡!$D$31)^2)+1)*人物卡!$G$7)),""))</f>
        <v/>
      </c>
      <c r="M323" s="96" t="str">
        <f>IF(B323="","",IF(C323="增幅",($M$4*(1+武器列表!E323*0.01)/$M$4),IF(OR(C323="火力",C323=""),((E323*IF(H323=0,1,H323))/(I323+IF(H323=0,1,H323)*F323))/$M$4,"")))</f>
        <v/>
      </c>
    </row>
    <row r="324" spans="12:13" ht="15" customHeight="1" x14ac:dyDescent="0.2">
      <c r="L324" s="96" t="str">
        <f>IF(C324="增幅",(人物卡!$G$8*(1+武器列表!E324*0.01)-人物卡!$G$8)/(人物卡!$G$7-((-(((人物卡!$B$31+武器列表!J324)/人物卡!$D$31)^2)+1)*人物卡!$G$7)),IF(C324="火力",(((E324*IF(H324=0,1,H324))/(I324+IF(H324=0,1,H324)*F324))*20-(人物卡!$G$8))/(人物卡!$G$7-((-(((人物卡!$B$31+武器列表!J324)/人物卡!$D$31)^2)+1)*人物卡!$G$7)),""))</f>
        <v/>
      </c>
      <c r="M324" s="96" t="str">
        <f>IF(B324="","",IF(C324="增幅",($M$4*(1+武器列表!E324*0.01)/$M$4),IF(OR(C324="火力",C324=""),((E324*IF(H324=0,1,H324))/(I324+IF(H324=0,1,H324)*F324))/$M$4,"")))</f>
        <v/>
      </c>
    </row>
    <row r="325" spans="12:13" ht="15" customHeight="1" x14ac:dyDescent="0.2">
      <c r="L325" s="96" t="str">
        <f>IF(C325="增幅",(人物卡!$G$8*(1+武器列表!E325*0.01)-人物卡!$G$8)/(人物卡!$G$7-((-(((人物卡!$B$31+武器列表!J325)/人物卡!$D$31)^2)+1)*人物卡!$G$7)),IF(C325="火力",(((E325*IF(H325=0,1,H325))/(I325+IF(H325=0,1,H325)*F325))*20-(人物卡!$G$8))/(人物卡!$G$7-((-(((人物卡!$B$31+武器列表!J325)/人物卡!$D$31)^2)+1)*人物卡!$G$7)),""))</f>
        <v/>
      </c>
      <c r="M325" s="96" t="str">
        <f>IF(B325="","",IF(C325="增幅",($M$4*(1+武器列表!E325*0.01)/$M$4),IF(OR(C325="火力",C325=""),((E325*IF(H325=0,1,H325))/(I325+IF(H325=0,1,H325)*F325))/$M$4,"")))</f>
        <v/>
      </c>
    </row>
    <row r="326" spans="12:13" ht="15" customHeight="1" x14ac:dyDescent="0.2">
      <c r="L326" s="96" t="str">
        <f>IF(C326="增幅",(人物卡!$G$8*(1+武器列表!E326*0.01)-人物卡!$G$8)/(人物卡!$G$7-((-(((人物卡!$B$31+武器列表!J326)/人物卡!$D$31)^2)+1)*人物卡!$G$7)),IF(C326="火力",(((E326*IF(H326=0,1,H326))/(I326+IF(H326=0,1,H326)*F326))*20-(人物卡!$G$8))/(人物卡!$G$7-((-(((人物卡!$B$31+武器列表!J326)/人物卡!$D$31)^2)+1)*人物卡!$G$7)),""))</f>
        <v/>
      </c>
      <c r="M326" s="96" t="str">
        <f>IF(B326="","",IF(C326="增幅",($M$4*(1+武器列表!E326*0.01)/$M$4),IF(OR(C326="火力",C326=""),((E326*IF(H326=0,1,H326))/(I326+IF(H326=0,1,H326)*F326))/$M$4,"")))</f>
        <v/>
      </c>
    </row>
    <row r="327" spans="12:13" ht="15" customHeight="1" x14ac:dyDescent="0.2">
      <c r="L327" s="96" t="str">
        <f>IF(C327="增幅",(人物卡!$G$8*(1+武器列表!E327*0.01)-人物卡!$G$8)/(人物卡!$G$7-((-(((人物卡!$B$31+武器列表!J327)/人物卡!$D$31)^2)+1)*人物卡!$G$7)),IF(C327="火力",(((E327*IF(H327=0,1,H327))/(I327+IF(H327=0,1,H327)*F327))*20-(人物卡!$G$8))/(人物卡!$G$7-((-(((人物卡!$B$31+武器列表!J327)/人物卡!$D$31)^2)+1)*人物卡!$G$7)),""))</f>
        <v/>
      </c>
      <c r="M327" s="96" t="str">
        <f>IF(B327="","",IF(C327="增幅",($M$4*(1+武器列表!E327*0.01)/$M$4),IF(OR(C327="火力",C327=""),((E327*IF(H327=0,1,H327))/(I327+IF(H327=0,1,H327)*F327))/$M$4,"")))</f>
        <v/>
      </c>
    </row>
    <row r="328" spans="12:13" ht="15" customHeight="1" x14ac:dyDescent="0.2">
      <c r="L328" s="96" t="str">
        <f>IF(C328="增幅",(人物卡!$G$8*(1+武器列表!E328*0.01)-人物卡!$G$8)/(人物卡!$G$7-((-(((人物卡!$B$31+武器列表!J328)/人物卡!$D$31)^2)+1)*人物卡!$G$7)),IF(C328="火力",(((E328*IF(H328=0,1,H328))/(I328+IF(H328=0,1,H328)*F328))*20-(人物卡!$G$8))/(人物卡!$G$7-((-(((人物卡!$B$31+武器列表!J328)/人物卡!$D$31)^2)+1)*人物卡!$G$7)),""))</f>
        <v/>
      </c>
      <c r="M328" s="96" t="str">
        <f>IF(B328="","",IF(C328="增幅",($M$4*(1+武器列表!E328*0.01)/$M$4),IF(OR(C328="火力",C328=""),((E328*IF(H328=0,1,H328))/(I328+IF(H328=0,1,H328)*F328))/$M$4,"")))</f>
        <v/>
      </c>
    </row>
    <row r="329" spans="12:13" ht="15" customHeight="1" x14ac:dyDescent="0.2">
      <c r="L329" s="96" t="str">
        <f>IF(C329="增幅",(人物卡!$G$8*(1+武器列表!E329*0.01)-人物卡!$G$8)/(人物卡!$G$7-((-(((人物卡!$B$31+武器列表!J329)/人物卡!$D$31)^2)+1)*人物卡!$G$7)),IF(C329="火力",(((E329*IF(H329=0,1,H329))/(I329+IF(H329=0,1,H329)*F329))*20-(人物卡!$G$8))/(人物卡!$G$7-((-(((人物卡!$B$31+武器列表!J329)/人物卡!$D$31)^2)+1)*人物卡!$G$7)),""))</f>
        <v/>
      </c>
      <c r="M329" s="96" t="str">
        <f>IF(B329="","",IF(C329="增幅",($M$4*(1+武器列表!E329*0.01)/$M$4),IF(OR(C329="火力",C329=""),((E329*IF(H329=0,1,H329))/(I329+IF(H329=0,1,H329)*F329))/$M$4,"")))</f>
        <v/>
      </c>
    </row>
    <row r="330" spans="12:13" ht="15" customHeight="1" x14ac:dyDescent="0.2">
      <c r="L330" s="96" t="str">
        <f>IF(C330="增幅",(人物卡!$G$8*(1+武器列表!E330*0.01)-人物卡!$G$8)/(人物卡!$G$7-((-(((人物卡!$B$31+武器列表!J330)/人物卡!$D$31)^2)+1)*人物卡!$G$7)),IF(C330="火力",(((E330*IF(H330=0,1,H330))/(I330+IF(H330=0,1,H330)*F330))*20-(人物卡!$G$8))/(人物卡!$G$7-((-(((人物卡!$B$31+武器列表!J330)/人物卡!$D$31)^2)+1)*人物卡!$G$7)),""))</f>
        <v/>
      </c>
      <c r="M330" s="96" t="str">
        <f>IF(B330="","",IF(C330="增幅",($M$4*(1+武器列表!E330*0.01)/$M$4),IF(OR(C330="火力",C330=""),((E330*IF(H330=0,1,H330))/(I330+IF(H330=0,1,H330)*F330))/$M$4,"")))</f>
        <v/>
      </c>
    </row>
    <row r="331" spans="12:13" ht="15" customHeight="1" x14ac:dyDescent="0.2">
      <c r="L331" s="96" t="str">
        <f>IF(C331="增幅",(人物卡!$G$8*(1+武器列表!E331*0.01)-人物卡!$G$8)/(人物卡!$G$7-((-(((人物卡!$B$31+武器列表!J331)/人物卡!$D$31)^2)+1)*人物卡!$G$7)),IF(C331="火力",(((E331*IF(H331=0,1,H331))/(I331+IF(H331=0,1,H331)*F331))*20-(人物卡!$G$8))/(人物卡!$G$7-((-(((人物卡!$B$31+武器列表!J331)/人物卡!$D$31)^2)+1)*人物卡!$G$7)),""))</f>
        <v/>
      </c>
      <c r="M331" s="96" t="str">
        <f>IF(B331="","",IF(C331="增幅",($M$4*(1+武器列表!E331*0.01)/$M$4),IF(OR(C331="火力",C331=""),((E331*IF(H331=0,1,H331))/(I331+IF(H331=0,1,H331)*F331))/$M$4,"")))</f>
        <v/>
      </c>
    </row>
    <row r="332" spans="12:13" ht="15" customHeight="1" x14ac:dyDescent="0.2">
      <c r="L332" s="96" t="str">
        <f>IF(C332="增幅",(人物卡!$G$8*(1+武器列表!E332*0.01)-人物卡!$G$8)/(人物卡!$G$7-((-(((人物卡!$B$31+武器列表!J332)/人物卡!$D$31)^2)+1)*人物卡!$G$7)),IF(C332="火力",(((E332*IF(H332=0,1,H332))/(I332+IF(H332=0,1,H332)*F332))*20-(人物卡!$G$8))/(人物卡!$G$7-((-(((人物卡!$B$31+武器列表!J332)/人物卡!$D$31)^2)+1)*人物卡!$G$7)),""))</f>
        <v/>
      </c>
      <c r="M332" s="96" t="str">
        <f>IF(B332="","",IF(C332="增幅",($M$4*(1+武器列表!E332*0.01)/$M$4),IF(OR(C332="火力",C332=""),((E332*IF(H332=0,1,H332))/(I332+IF(H332=0,1,H332)*F332))/$M$4,"")))</f>
        <v/>
      </c>
    </row>
    <row r="333" spans="12:13" ht="15" customHeight="1" x14ac:dyDescent="0.2">
      <c r="L333" s="96" t="str">
        <f>IF(C333="增幅",(人物卡!$G$8*(1+武器列表!E333*0.01)-人物卡!$G$8)/(人物卡!$G$7-((-(((人物卡!$B$31+武器列表!J333)/人物卡!$D$31)^2)+1)*人物卡!$G$7)),IF(C333="火力",(((E333*IF(H333=0,1,H333))/(I333+IF(H333=0,1,H333)*F333))*20-(人物卡!$G$8))/(人物卡!$G$7-((-(((人物卡!$B$31+武器列表!J333)/人物卡!$D$31)^2)+1)*人物卡!$G$7)),""))</f>
        <v/>
      </c>
      <c r="M333" s="96" t="str">
        <f>IF(B333="","",IF(C333="增幅",($M$4*(1+武器列表!E333*0.01)/$M$4),IF(OR(C333="火力",C333=""),((E333*IF(H333=0,1,H333))/(I333+IF(H333=0,1,H333)*F333))/$M$4,"")))</f>
        <v/>
      </c>
    </row>
    <row r="334" spans="12:13" ht="15" customHeight="1" x14ac:dyDescent="0.2">
      <c r="L334" s="96" t="str">
        <f>IF(C334="增幅",(人物卡!$G$8*(1+武器列表!E334*0.01)-人物卡!$G$8)/(人物卡!$G$7-((-(((人物卡!$B$31+武器列表!J334)/人物卡!$D$31)^2)+1)*人物卡!$G$7)),IF(C334="火力",(((E334*IF(H334=0,1,H334))/(I334+IF(H334=0,1,H334)*F334))*20-(人物卡!$G$8))/(人物卡!$G$7-((-(((人物卡!$B$31+武器列表!J334)/人物卡!$D$31)^2)+1)*人物卡!$G$7)),""))</f>
        <v/>
      </c>
      <c r="M334" s="96" t="str">
        <f>IF(B334="","",IF(C334="增幅",($M$4*(1+武器列表!E334*0.01)/$M$4),IF(OR(C334="火力",C334=""),((E334*IF(H334=0,1,H334))/(I334+IF(H334=0,1,H334)*F334))/$M$4,"")))</f>
        <v/>
      </c>
    </row>
    <row r="335" spans="12:13" ht="15" customHeight="1" x14ac:dyDescent="0.2">
      <c r="L335" s="96" t="str">
        <f>IF(C335="增幅",(人物卡!$G$8*(1+武器列表!E335*0.01)-人物卡!$G$8)/(人物卡!$G$7-((-(((人物卡!$B$31+武器列表!J335)/人物卡!$D$31)^2)+1)*人物卡!$G$7)),IF(C335="火力",(((E335*IF(H335=0,1,H335))/(I335+IF(H335=0,1,H335)*F335))*20-(人物卡!$G$8))/(人物卡!$G$7-((-(((人物卡!$B$31+武器列表!J335)/人物卡!$D$31)^2)+1)*人物卡!$G$7)),""))</f>
        <v/>
      </c>
      <c r="M335" s="96" t="str">
        <f>IF(B335="","",IF(C335="增幅",($M$4*(1+武器列表!E335*0.01)/$M$4),IF(OR(C335="火力",C335=""),((E335*IF(H335=0,1,H335))/(I335+IF(H335=0,1,H335)*F335))/$M$4,"")))</f>
        <v/>
      </c>
    </row>
    <row r="336" spans="12:13" ht="15" customHeight="1" x14ac:dyDescent="0.2">
      <c r="L336" s="96" t="str">
        <f>IF(C336="增幅",(人物卡!$G$8*(1+武器列表!E336*0.01)-人物卡!$G$8)/(人物卡!$G$7-((-(((人物卡!$B$31+武器列表!J336)/人物卡!$D$31)^2)+1)*人物卡!$G$7)),IF(C336="火力",(((E336*IF(H336=0,1,H336))/(I336+IF(H336=0,1,H336)*F336))*20-(人物卡!$G$8))/(人物卡!$G$7-((-(((人物卡!$B$31+武器列表!J336)/人物卡!$D$31)^2)+1)*人物卡!$G$7)),""))</f>
        <v/>
      </c>
      <c r="M336" s="96" t="str">
        <f>IF(B336="","",IF(C336="增幅",($M$4*(1+武器列表!E336*0.01)/$M$4),IF(OR(C336="火力",C336=""),((E336*IF(H336=0,1,H336))/(I336+IF(H336=0,1,H336)*F336))/$M$4,"")))</f>
        <v/>
      </c>
    </row>
    <row r="337" spans="12:13" ht="15" customHeight="1" x14ac:dyDescent="0.2">
      <c r="L337" s="96" t="str">
        <f>IF(C337="增幅",(人物卡!$G$8*(1+武器列表!E337*0.01)-人物卡!$G$8)/(人物卡!$G$7-((-(((人物卡!$B$31+武器列表!J337)/人物卡!$D$31)^2)+1)*人物卡!$G$7)),IF(C337="火力",(((E337*IF(H337=0,1,H337))/(I337+IF(H337=0,1,H337)*F337))*20-(人物卡!$G$8))/(人物卡!$G$7-((-(((人物卡!$B$31+武器列表!J337)/人物卡!$D$31)^2)+1)*人物卡!$G$7)),""))</f>
        <v/>
      </c>
      <c r="M337" s="96" t="str">
        <f>IF(B337="","",IF(C337="增幅",($M$4*(1+武器列表!E337*0.01)/$M$4),IF(OR(C337="火力",C337=""),((E337*IF(H337=0,1,H337))/(I337+IF(H337=0,1,H337)*F337))/$M$4,"")))</f>
        <v/>
      </c>
    </row>
    <row r="338" spans="12:13" ht="15" customHeight="1" x14ac:dyDescent="0.2">
      <c r="L338" s="96" t="str">
        <f>IF(C338="增幅",(人物卡!$G$8*(1+武器列表!E338*0.01)-人物卡!$G$8)/(人物卡!$G$7-((-(((人物卡!$B$31+武器列表!J338)/人物卡!$D$31)^2)+1)*人物卡!$G$7)),IF(C338="火力",(((E338*IF(H338=0,1,H338))/(I338+IF(H338=0,1,H338)*F338))*20-(人物卡!$G$8))/(人物卡!$G$7-((-(((人物卡!$B$31+武器列表!J338)/人物卡!$D$31)^2)+1)*人物卡!$G$7)),""))</f>
        <v/>
      </c>
      <c r="M338" s="96" t="str">
        <f>IF(B338="","",IF(C338="增幅",($M$4*(1+武器列表!E338*0.01)/$M$4),IF(OR(C338="火力",C338=""),((E338*IF(H338=0,1,H338))/(I338+IF(H338=0,1,H338)*F338))/$M$4,"")))</f>
        <v/>
      </c>
    </row>
    <row r="339" spans="12:13" ht="15" customHeight="1" x14ac:dyDescent="0.2">
      <c r="L339" s="96" t="str">
        <f>IF(C339="增幅",(人物卡!$G$8*(1+武器列表!E339*0.01)-人物卡!$G$8)/(人物卡!$G$7-((-(((人物卡!$B$31+武器列表!J339)/人物卡!$D$31)^2)+1)*人物卡!$G$7)),IF(C339="火力",(((E339*IF(H339=0,1,H339))/(I339+IF(H339=0,1,H339)*F339))*20-(人物卡!$G$8))/(人物卡!$G$7-((-(((人物卡!$B$31+武器列表!J339)/人物卡!$D$31)^2)+1)*人物卡!$G$7)),""))</f>
        <v/>
      </c>
      <c r="M339" s="96" t="str">
        <f>IF(B339="","",IF(C339="增幅",($M$4*(1+武器列表!E339*0.01)/$M$4),IF(OR(C339="火力",C339=""),((E339*IF(H339=0,1,H339))/(I339+IF(H339=0,1,H339)*F339))/$M$4,"")))</f>
        <v/>
      </c>
    </row>
    <row r="340" spans="12:13" ht="15" customHeight="1" x14ac:dyDescent="0.2">
      <c r="L340" s="96" t="str">
        <f>IF(C340="增幅",(人物卡!$G$8*(1+武器列表!E340*0.01)-人物卡!$G$8)/(人物卡!$G$7-((-(((人物卡!$B$31+武器列表!J340)/人物卡!$D$31)^2)+1)*人物卡!$G$7)),IF(C340="火力",(((E340*IF(H340=0,1,H340))/(I340+IF(H340=0,1,H340)*F340))*20-(人物卡!$G$8))/(人物卡!$G$7-((-(((人物卡!$B$31+武器列表!J340)/人物卡!$D$31)^2)+1)*人物卡!$G$7)),""))</f>
        <v/>
      </c>
      <c r="M340" s="96" t="str">
        <f>IF(B340="","",IF(C340="增幅",($M$4*(1+武器列表!E340*0.01)/$M$4),IF(OR(C340="火力",C340=""),((E340*IF(H340=0,1,H340))/(I340+IF(H340=0,1,H340)*F340))/$M$4,"")))</f>
        <v/>
      </c>
    </row>
    <row r="341" spans="12:13" ht="15" customHeight="1" x14ac:dyDescent="0.2">
      <c r="L341" s="96" t="str">
        <f>IF(C341="增幅",(人物卡!$G$8*(1+武器列表!E341*0.01)-人物卡!$G$8)/(人物卡!$G$7-((-(((人物卡!$B$31+武器列表!J341)/人物卡!$D$31)^2)+1)*人物卡!$G$7)),IF(C341="火力",(((E341*IF(H341=0,1,H341))/(I341+IF(H341=0,1,H341)*F341))*20-(人物卡!$G$8))/(人物卡!$G$7-((-(((人物卡!$B$31+武器列表!J341)/人物卡!$D$31)^2)+1)*人物卡!$G$7)),""))</f>
        <v/>
      </c>
      <c r="M341" s="96" t="str">
        <f>IF(B341="","",IF(C341="增幅",($M$4*(1+武器列表!E341*0.01)/$M$4),IF(OR(C341="火力",C341=""),((E341*IF(H341=0,1,H341))/(I341+IF(H341=0,1,H341)*F341))/$M$4,"")))</f>
        <v/>
      </c>
    </row>
    <row r="342" spans="12:13" ht="15" customHeight="1" x14ac:dyDescent="0.2">
      <c r="L342" s="96" t="str">
        <f>IF(C342="增幅",(人物卡!$G$8*(1+武器列表!E342*0.01)-人物卡!$G$8)/(人物卡!$G$7-((-(((人物卡!$B$31+武器列表!J342)/人物卡!$D$31)^2)+1)*人物卡!$G$7)),IF(C342="火力",(((E342*IF(H342=0,1,H342))/(I342+IF(H342=0,1,H342)*F342))*20-(人物卡!$G$8))/(人物卡!$G$7-((-(((人物卡!$B$31+武器列表!J342)/人物卡!$D$31)^2)+1)*人物卡!$G$7)),""))</f>
        <v/>
      </c>
      <c r="M342" s="96" t="str">
        <f>IF(B342="","",IF(C342="增幅",($M$4*(1+武器列表!E342*0.01)/$M$4),IF(OR(C342="火力",C342=""),((E342*IF(H342=0,1,H342))/(I342+IF(H342=0,1,H342)*F342))/$M$4,"")))</f>
        <v/>
      </c>
    </row>
    <row r="343" spans="12:13" ht="15" customHeight="1" x14ac:dyDescent="0.2">
      <c r="L343" s="96" t="str">
        <f>IF(C343="增幅",(人物卡!$G$8*(1+武器列表!E343*0.01)-人物卡!$G$8)/(人物卡!$G$7-((-(((人物卡!$B$31+武器列表!J343)/人物卡!$D$31)^2)+1)*人物卡!$G$7)),IF(C343="火力",(((E343*IF(H343=0,1,H343))/(I343+IF(H343=0,1,H343)*F343))*20-(人物卡!$G$8))/(人物卡!$G$7-((-(((人物卡!$B$31+武器列表!J343)/人物卡!$D$31)^2)+1)*人物卡!$G$7)),""))</f>
        <v/>
      </c>
      <c r="M343" s="96" t="str">
        <f>IF(B343="","",IF(C343="增幅",($M$4*(1+武器列表!E343*0.01)/$M$4),IF(OR(C343="火力",C343=""),((E343*IF(H343=0,1,H343))/(I343+IF(H343=0,1,H343)*F343))/$M$4,"")))</f>
        <v/>
      </c>
    </row>
    <row r="344" spans="12:13" ht="15" customHeight="1" x14ac:dyDescent="0.2">
      <c r="L344" s="96" t="str">
        <f>IF(C344="增幅",(人物卡!$G$8*(1+武器列表!E344*0.01)-人物卡!$G$8)/(人物卡!$G$7-((-(((人物卡!$B$31+武器列表!J344)/人物卡!$D$31)^2)+1)*人物卡!$G$7)),IF(C344="火力",(((E344*IF(H344=0,1,H344))/(I344+IF(H344=0,1,H344)*F344))*20-(人物卡!$G$8))/(人物卡!$G$7-((-(((人物卡!$B$31+武器列表!J344)/人物卡!$D$31)^2)+1)*人物卡!$G$7)),""))</f>
        <v/>
      </c>
      <c r="M344" s="96" t="str">
        <f>IF(B344="","",IF(C344="增幅",($M$4*(1+武器列表!E344*0.01)/$M$4),IF(OR(C344="火力",C344=""),((E344*IF(H344=0,1,H344))/(I344+IF(H344=0,1,H344)*F344))/$M$4,"")))</f>
        <v/>
      </c>
    </row>
    <row r="345" spans="12:13" ht="15" customHeight="1" x14ac:dyDescent="0.2">
      <c r="L345" s="96" t="str">
        <f>IF(C345="增幅",(人物卡!$G$8*(1+武器列表!E345*0.01)-人物卡!$G$8)/(人物卡!$G$7-((-(((人物卡!$B$31+武器列表!J345)/人物卡!$D$31)^2)+1)*人物卡!$G$7)),IF(C345="火力",(((E345*IF(H345=0,1,H345))/(I345+IF(H345=0,1,H345)*F345))*20-(人物卡!$G$8))/(人物卡!$G$7-((-(((人物卡!$B$31+武器列表!J345)/人物卡!$D$31)^2)+1)*人物卡!$G$7)),""))</f>
        <v/>
      </c>
      <c r="M345" s="96" t="str">
        <f>IF(B345="","",IF(C345="增幅",($M$4*(1+武器列表!E345*0.01)/$M$4),IF(OR(C345="火力",C345=""),((E345*IF(H345=0,1,H345))/(I345+IF(H345=0,1,H345)*F345))/$M$4,"")))</f>
        <v/>
      </c>
    </row>
    <row r="346" spans="12:13" ht="15" customHeight="1" x14ac:dyDescent="0.2">
      <c r="L346" s="96" t="str">
        <f>IF(C346="增幅",(人物卡!$G$8*(1+武器列表!E346*0.01)-人物卡!$G$8)/(人物卡!$G$7-((-(((人物卡!$B$31+武器列表!J346)/人物卡!$D$31)^2)+1)*人物卡!$G$7)),IF(C346="火力",(((E346*IF(H346=0,1,H346))/(I346+IF(H346=0,1,H346)*F346))*20-(人物卡!$G$8))/(人物卡!$G$7-((-(((人物卡!$B$31+武器列表!J346)/人物卡!$D$31)^2)+1)*人物卡!$G$7)),""))</f>
        <v/>
      </c>
      <c r="M346" s="96" t="str">
        <f>IF(B346="","",IF(C346="增幅",($M$4*(1+武器列表!E346*0.01)/$M$4),IF(OR(C346="火力",C346=""),((E346*IF(H346=0,1,H346))/(I346+IF(H346=0,1,H346)*F346))/$M$4,"")))</f>
        <v/>
      </c>
    </row>
    <row r="347" spans="12:13" ht="15" customHeight="1" x14ac:dyDescent="0.2">
      <c r="L347" s="96" t="str">
        <f>IF(C347="增幅",(人物卡!$G$8*(1+武器列表!E347*0.01)-人物卡!$G$8)/(人物卡!$G$7-((-(((人物卡!$B$31+武器列表!J347)/人物卡!$D$31)^2)+1)*人物卡!$G$7)),IF(C347="火力",(((E347*IF(H347=0,1,H347))/(I347+IF(H347=0,1,H347)*F347))*20-(人物卡!$G$8))/(人物卡!$G$7-((-(((人物卡!$B$31+武器列表!J347)/人物卡!$D$31)^2)+1)*人物卡!$G$7)),""))</f>
        <v/>
      </c>
      <c r="M347" s="96" t="str">
        <f>IF(B347="","",IF(C347="增幅",($M$4*(1+武器列表!E347*0.01)/$M$4),IF(OR(C347="火力",C347=""),((E347*IF(H347=0,1,H347))/(I347+IF(H347=0,1,H347)*F347))/$M$4,"")))</f>
        <v/>
      </c>
    </row>
    <row r="348" spans="12:13" ht="15" customHeight="1" x14ac:dyDescent="0.2">
      <c r="L348" s="96" t="str">
        <f>IF(C348="增幅",(人物卡!$G$8*(1+武器列表!E348*0.01)-人物卡!$G$8)/(人物卡!$G$7-((-(((人物卡!$B$31+武器列表!J348)/人物卡!$D$31)^2)+1)*人物卡!$G$7)),IF(C348="火力",(((E348*IF(H348=0,1,H348))/(I348+IF(H348=0,1,H348)*F348))*20-(人物卡!$G$8))/(人物卡!$G$7-((-(((人物卡!$B$31+武器列表!J348)/人物卡!$D$31)^2)+1)*人物卡!$G$7)),""))</f>
        <v/>
      </c>
      <c r="M348" s="96" t="str">
        <f>IF(B348="","",IF(C348="增幅",($M$4*(1+武器列表!E348*0.01)/$M$4),IF(OR(C348="火力",C348=""),((E348*IF(H348=0,1,H348))/(I348+IF(H348=0,1,H348)*F348))/$M$4,"")))</f>
        <v/>
      </c>
    </row>
    <row r="349" spans="12:13" ht="15" customHeight="1" x14ac:dyDescent="0.2">
      <c r="L349" s="96" t="str">
        <f>IF(C349="增幅",(人物卡!$G$8*(1+武器列表!E349*0.01)-人物卡!$G$8)/(人物卡!$G$7-((-(((人物卡!$B$31+武器列表!J349)/人物卡!$D$31)^2)+1)*人物卡!$G$7)),IF(C349="火力",(((E349*IF(H349=0,1,H349))/(I349+IF(H349=0,1,H349)*F349))*20-(人物卡!$G$8))/(人物卡!$G$7-((-(((人物卡!$B$31+武器列表!J349)/人物卡!$D$31)^2)+1)*人物卡!$G$7)),""))</f>
        <v/>
      </c>
      <c r="M349" s="96" t="str">
        <f>IF(B349="","",IF(C349="增幅",($M$4*(1+武器列表!E349*0.01)/$M$4),IF(OR(C349="火力",C349=""),((E349*IF(H349=0,1,H349))/(I349+IF(H349=0,1,H349)*F349))/$M$4,"")))</f>
        <v/>
      </c>
    </row>
    <row r="350" spans="12:13" ht="15" customHeight="1" x14ac:dyDescent="0.2">
      <c r="L350" s="96" t="str">
        <f>IF(C350="增幅",(人物卡!$G$8*(1+武器列表!E350*0.01)-人物卡!$G$8)/(人物卡!$G$7-((-(((人物卡!$B$31+武器列表!J350)/人物卡!$D$31)^2)+1)*人物卡!$G$7)),IF(C350="火力",(((E350*IF(H350=0,1,H350))/(I350+IF(H350=0,1,H350)*F350))*20-(人物卡!$G$8))/(人物卡!$G$7-((-(((人物卡!$B$31+武器列表!J350)/人物卡!$D$31)^2)+1)*人物卡!$G$7)),""))</f>
        <v/>
      </c>
      <c r="M350" s="96" t="str">
        <f>IF(B350="","",IF(C350="增幅",($M$4*(1+武器列表!E350*0.01)/$M$4),IF(OR(C350="火力",C350=""),((E350*IF(H350=0,1,H350))/(I350+IF(H350=0,1,H350)*F350))/$M$4,"")))</f>
        <v/>
      </c>
    </row>
    <row r="351" spans="12:13" ht="15" customHeight="1" x14ac:dyDescent="0.2">
      <c r="L351" s="96" t="str">
        <f>IF(C351="增幅",(人物卡!$G$8*(1+武器列表!E351*0.01)-人物卡!$G$8)/(人物卡!$G$7-((-(((人物卡!$B$31+武器列表!J351)/人物卡!$D$31)^2)+1)*人物卡!$G$7)),IF(C351="火力",(((E351*IF(H351=0,1,H351))/(I351+IF(H351=0,1,H351)*F351))*20-(人物卡!$G$8))/(人物卡!$G$7-((-(((人物卡!$B$31+武器列表!J351)/人物卡!$D$31)^2)+1)*人物卡!$G$7)),""))</f>
        <v/>
      </c>
      <c r="M351" s="96" t="str">
        <f>IF(B351="","",IF(C351="增幅",($M$4*(1+武器列表!E351*0.01)/$M$4),IF(OR(C351="火力",C351=""),((E351*IF(H351=0,1,H351))/(I351+IF(H351=0,1,H351)*F351))/$M$4,"")))</f>
        <v/>
      </c>
    </row>
    <row r="352" spans="12:13" ht="15" customHeight="1" x14ac:dyDescent="0.2">
      <c r="L352" s="96" t="str">
        <f>IF(C352="增幅",(人物卡!$G$8*(1+武器列表!E352*0.01)-人物卡!$G$8)/(人物卡!$G$7-((-(((人物卡!$B$31+武器列表!J352)/人物卡!$D$31)^2)+1)*人物卡!$G$7)),IF(C352="火力",(((E352*IF(H352=0,1,H352))/(I352+IF(H352=0,1,H352)*F352))*20-(人物卡!$G$8))/(人物卡!$G$7-((-(((人物卡!$B$31+武器列表!J352)/人物卡!$D$31)^2)+1)*人物卡!$G$7)),""))</f>
        <v/>
      </c>
      <c r="M352" s="96" t="str">
        <f>IF(B352="","",IF(C352="增幅",($M$4*(1+武器列表!E352*0.01)/$M$4),IF(OR(C352="火力",C352=""),((E352*IF(H352=0,1,H352))/(I352+IF(H352=0,1,H352)*F352))/$M$4,"")))</f>
        <v/>
      </c>
    </row>
    <row r="353" spans="12:13" ht="15" customHeight="1" x14ac:dyDescent="0.2">
      <c r="L353" s="96" t="str">
        <f>IF(C353="增幅",(人物卡!$G$8*(1+武器列表!E353*0.01)-人物卡!$G$8)/(人物卡!$G$7-((-(((人物卡!$B$31+武器列表!J353)/人物卡!$D$31)^2)+1)*人物卡!$G$7)),IF(C353="火力",(((E353*IF(H353=0,1,H353))/(I353+IF(H353=0,1,H353)*F353))*20-(人物卡!$G$8))/(人物卡!$G$7-((-(((人物卡!$B$31+武器列表!J353)/人物卡!$D$31)^2)+1)*人物卡!$G$7)),""))</f>
        <v/>
      </c>
      <c r="M353" s="96" t="str">
        <f>IF(B353="","",IF(C353="增幅",($M$4*(1+武器列表!E353*0.01)/$M$4),IF(OR(C353="火力",C353=""),((E353*IF(H353=0,1,H353))/(I353+IF(H353=0,1,H353)*F353))/$M$4,"")))</f>
        <v/>
      </c>
    </row>
    <row r="354" spans="12:13" ht="15" customHeight="1" x14ac:dyDescent="0.2">
      <c r="L354" s="96" t="str">
        <f>IF(C354="增幅",(人物卡!$G$8*(1+武器列表!E354*0.01)-人物卡!$G$8)/(人物卡!$G$7-((-(((人物卡!$B$31+武器列表!J354)/人物卡!$D$31)^2)+1)*人物卡!$G$7)),IF(C354="火力",(((E354*IF(H354=0,1,H354))/(I354+IF(H354=0,1,H354)*F354))*20-(人物卡!$G$8))/(人物卡!$G$7-((-(((人物卡!$B$31+武器列表!J354)/人物卡!$D$31)^2)+1)*人物卡!$G$7)),""))</f>
        <v/>
      </c>
      <c r="M354" s="96" t="str">
        <f>IF(B354="","",IF(C354="增幅",($M$4*(1+武器列表!E354*0.01)/$M$4),IF(OR(C354="火力",C354=""),((E354*IF(H354=0,1,H354))/(I354+IF(H354=0,1,H354)*F354))/$M$4,"")))</f>
        <v/>
      </c>
    </row>
    <row r="355" spans="12:13" ht="15" customHeight="1" x14ac:dyDescent="0.2">
      <c r="L355" s="96" t="str">
        <f>IF(C355="增幅",(人物卡!$G$8*(1+武器列表!E355*0.01)-人物卡!$G$8)/(人物卡!$G$7-((-(((人物卡!$B$31+武器列表!J355)/人物卡!$D$31)^2)+1)*人物卡!$G$7)),IF(C355="火力",(((E355*IF(H355=0,1,H355))/(I355+IF(H355=0,1,H355)*F355))*20-(人物卡!$G$8))/(人物卡!$G$7-((-(((人物卡!$B$31+武器列表!J355)/人物卡!$D$31)^2)+1)*人物卡!$G$7)),""))</f>
        <v/>
      </c>
      <c r="M355" s="96" t="str">
        <f>IF(B355="","",IF(C355="增幅",($M$4*(1+武器列表!E355*0.01)/$M$4),IF(OR(C355="火力",C355=""),((E355*IF(H355=0,1,H355))/(I355+IF(H355=0,1,H355)*F355))/$M$4,"")))</f>
        <v/>
      </c>
    </row>
    <row r="356" spans="12:13" ht="15" customHeight="1" x14ac:dyDescent="0.2">
      <c r="L356" s="96" t="str">
        <f>IF(C356="增幅",(人物卡!$G$8*(1+武器列表!E356*0.01)-人物卡!$G$8)/(人物卡!$G$7-((-(((人物卡!$B$31+武器列表!J356)/人物卡!$D$31)^2)+1)*人物卡!$G$7)),IF(C356="火力",(((E356*IF(H356=0,1,H356))/(I356+IF(H356=0,1,H356)*F356))*20-(人物卡!$G$8))/(人物卡!$G$7-((-(((人物卡!$B$31+武器列表!J356)/人物卡!$D$31)^2)+1)*人物卡!$G$7)),""))</f>
        <v/>
      </c>
      <c r="M356" s="96" t="str">
        <f>IF(B356="","",IF(C356="增幅",($M$4*(1+武器列表!E356*0.01)/$M$4),IF(OR(C356="火力",C356=""),((E356*IF(H356=0,1,H356))/(I356+IF(H356=0,1,H356)*F356))/$M$4,"")))</f>
        <v/>
      </c>
    </row>
    <row r="357" spans="12:13" ht="15" customHeight="1" x14ac:dyDescent="0.2">
      <c r="L357" s="96" t="str">
        <f>IF(C357="增幅",(人物卡!$G$8*(1+武器列表!E357*0.01)-人物卡!$G$8)/(人物卡!$G$7-((-(((人物卡!$B$31+武器列表!J357)/人物卡!$D$31)^2)+1)*人物卡!$G$7)),IF(C357="火力",(((E357*IF(H357=0,1,H357))/(I357+IF(H357=0,1,H357)*F357))*20-(人物卡!$G$8))/(人物卡!$G$7-((-(((人物卡!$B$31+武器列表!J357)/人物卡!$D$31)^2)+1)*人物卡!$G$7)),""))</f>
        <v/>
      </c>
      <c r="M357" s="96" t="str">
        <f>IF(B357="","",IF(C357="增幅",($M$4*(1+武器列表!E357*0.01)/$M$4),IF(OR(C357="火力",C357=""),((E357*IF(H357=0,1,H357))/(I357+IF(H357=0,1,H357)*F357))/$M$4,"")))</f>
        <v/>
      </c>
    </row>
    <row r="358" spans="12:13" ht="15" customHeight="1" x14ac:dyDescent="0.2">
      <c r="L358" s="96" t="str">
        <f>IF(C358="增幅",(人物卡!$G$8*(1+武器列表!E358*0.01)-人物卡!$G$8)/(人物卡!$G$7-((-(((人物卡!$B$31+武器列表!J358)/人物卡!$D$31)^2)+1)*人物卡!$G$7)),IF(C358="火力",(((E358*IF(H358=0,1,H358))/(I358+IF(H358=0,1,H358)*F358))*20-(人物卡!$G$8))/(人物卡!$G$7-((-(((人物卡!$B$31+武器列表!J358)/人物卡!$D$31)^2)+1)*人物卡!$G$7)),""))</f>
        <v/>
      </c>
      <c r="M358" s="96" t="str">
        <f>IF(B358="","",IF(C358="增幅",($M$4*(1+武器列表!E358*0.01)/$M$4),IF(OR(C358="火力",C358=""),((E358*IF(H358=0,1,H358))/(I358+IF(H358=0,1,H358)*F358))/$M$4,"")))</f>
        <v/>
      </c>
    </row>
    <row r="359" spans="12:13" ht="15" customHeight="1" x14ac:dyDescent="0.2">
      <c r="L359" s="96" t="str">
        <f>IF(C359="增幅",(人物卡!$G$8*(1+武器列表!E359*0.01)-人物卡!$G$8)/(人物卡!$G$7-((-(((人物卡!$B$31+武器列表!J359)/人物卡!$D$31)^2)+1)*人物卡!$G$7)),IF(C359="火力",(((E359*IF(H359=0,1,H359))/(I359+IF(H359=0,1,H359)*F359))*20-(人物卡!$G$8))/(人物卡!$G$7-((-(((人物卡!$B$31+武器列表!J359)/人物卡!$D$31)^2)+1)*人物卡!$G$7)),""))</f>
        <v/>
      </c>
      <c r="M359" s="96" t="str">
        <f>IF(B359="","",IF(C359="增幅",($M$4*(1+武器列表!E359*0.01)/$M$4),IF(OR(C359="火力",C359=""),((E359*IF(H359=0,1,H359))/(I359+IF(H359=0,1,H359)*F359))/$M$4,"")))</f>
        <v/>
      </c>
    </row>
    <row r="360" spans="12:13" ht="15" customHeight="1" x14ac:dyDescent="0.2">
      <c r="L360" s="96" t="str">
        <f>IF(C360="增幅",(人物卡!$G$8*(1+武器列表!E360*0.01)-人物卡!$G$8)/(人物卡!$G$7-((-(((人物卡!$B$31+武器列表!J360)/人物卡!$D$31)^2)+1)*人物卡!$G$7)),IF(C360="火力",(((E360*IF(H360=0,1,H360))/(I360+IF(H360=0,1,H360)*F360))*20-(人物卡!$G$8))/(人物卡!$G$7-((-(((人物卡!$B$31+武器列表!J360)/人物卡!$D$31)^2)+1)*人物卡!$G$7)),""))</f>
        <v/>
      </c>
      <c r="M360" s="96" t="str">
        <f>IF(B360="","",IF(C360="增幅",($M$4*(1+武器列表!E360*0.01)/$M$4),IF(OR(C360="火力",C360=""),((E360*IF(H360=0,1,H360))/(I360+IF(H360=0,1,H360)*F360))/$M$4,"")))</f>
        <v/>
      </c>
    </row>
    <row r="361" spans="12:13" ht="15" customHeight="1" x14ac:dyDescent="0.2">
      <c r="L361" s="96" t="str">
        <f>IF(C361="增幅",(人物卡!$G$8*(1+武器列表!E361*0.01)-人物卡!$G$8)/(人物卡!$G$7-((-(((人物卡!$B$31+武器列表!J361)/人物卡!$D$31)^2)+1)*人物卡!$G$7)),IF(C361="火力",(((E361*IF(H361=0,1,H361))/(I361+IF(H361=0,1,H361)*F361))*20-(人物卡!$G$8))/(人物卡!$G$7-((-(((人物卡!$B$31+武器列表!J361)/人物卡!$D$31)^2)+1)*人物卡!$G$7)),""))</f>
        <v/>
      </c>
      <c r="M361" s="96" t="str">
        <f>IF(B361="","",IF(C361="增幅",($M$4*(1+武器列表!E361*0.01)/$M$4),IF(OR(C361="火力",C361=""),((E361*IF(H361=0,1,H361))/(I361+IF(H361=0,1,H361)*F361))/$M$4,"")))</f>
        <v/>
      </c>
    </row>
    <row r="362" spans="12:13" ht="15" customHeight="1" x14ac:dyDescent="0.2">
      <c r="L362" s="96" t="str">
        <f>IF(C362="增幅",(人物卡!$G$8*(1+武器列表!E362*0.01)-人物卡!$G$8)/(人物卡!$G$7-((-(((人物卡!$B$31+武器列表!J362)/人物卡!$D$31)^2)+1)*人物卡!$G$7)),IF(C362="火力",(((E362*IF(H362=0,1,H362))/(I362+IF(H362=0,1,H362)*F362))*20-(人物卡!$G$8))/(人物卡!$G$7-((-(((人物卡!$B$31+武器列表!J362)/人物卡!$D$31)^2)+1)*人物卡!$G$7)),""))</f>
        <v/>
      </c>
      <c r="M362" s="96" t="str">
        <f>IF(B362="","",IF(C362="增幅",($M$4*(1+武器列表!E362*0.01)/$M$4),IF(OR(C362="火力",C362=""),((E362*IF(H362=0,1,H362))/(I362+IF(H362=0,1,H362)*F362))/$M$4,"")))</f>
        <v/>
      </c>
    </row>
    <row r="363" spans="12:13" ht="15" customHeight="1" x14ac:dyDescent="0.2">
      <c r="L363" s="96" t="str">
        <f>IF(C363="增幅",(人物卡!$G$8*(1+武器列表!E363*0.01)-人物卡!$G$8)/(人物卡!$G$7-((-(((人物卡!$B$31+武器列表!J363)/人物卡!$D$31)^2)+1)*人物卡!$G$7)),IF(C363="火力",(((E363*IF(H363=0,1,H363))/(I363+IF(H363=0,1,H363)*F363))*20-(人物卡!$G$8))/(人物卡!$G$7-((-(((人物卡!$B$31+武器列表!J363)/人物卡!$D$31)^2)+1)*人物卡!$G$7)),""))</f>
        <v/>
      </c>
      <c r="M363" s="96" t="str">
        <f>IF(B363="","",IF(C363="增幅",($M$4*(1+武器列表!E363*0.01)/$M$4),IF(OR(C363="火力",C363=""),((E363*IF(H363=0,1,H363))/(I363+IF(H363=0,1,H363)*F363))/$M$4,"")))</f>
        <v/>
      </c>
    </row>
    <row r="364" spans="12:13" ht="15" customHeight="1" x14ac:dyDescent="0.2">
      <c r="L364" s="96" t="str">
        <f>IF(C364="增幅",(人物卡!$G$8*(1+武器列表!E364*0.01)-人物卡!$G$8)/(人物卡!$G$7-((-(((人物卡!$B$31+武器列表!J364)/人物卡!$D$31)^2)+1)*人物卡!$G$7)),IF(C364="火力",(((E364*IF(H364=0,1,H364))/(I364+IF(H364=0,1,H364)*F364))*20-(人物卡!$G$8))/(人物卡!$G$7-((-(((人物卡!$B$31+武器列表!J364)/人物卡!$D$31)^2)+1)*人物卡!$G$7)),""))</f>
        <v/>
      </c>
      <c r="M364" s="96" t="str">
        <f>IF(B364="","",IF(C364="增幅",($M$4*(1+武器列表!E364*0.01)/$M$4),IF(OR(C364="火力",C364=""),((E364*IF(H364=0,1,H364))/(I364+IF(H364=0,1,H364)*F364))/$M$4,"")))</f>
        <v/>
      </c>
    </row>
    <row r="365" spans="12:13" ht="15" customHeight="1" x14ac:dyDescent="0.2">
      <c r="L365" s="96" t="str">
        <f>IF(C365="增幅",(人物卡!$G$8*(1+武器列表!E365*0.01)-人物卡!$G$8)/(人物卡!$G$7-((-(((人物卡!$B$31+武器列表!J365)/人物卡!$D$31)^2)+1)*人物卡!$G$7)),IF(C365="火力",(((E365*IF(H365=0,1,H365))/(I365+IF(H365=0,1,H365)*F365))*20-(人物卡!$G$8))/(人物卡!$G$7-((-(((人物卡!$B$31+武器列表!J365)/人物卡!$D$31)^2)+1)*人物卡!$G$7)),""))</f>
        <v/>
      </c>
      <c r="M365" s="96" t="str">
        <f>IF(B365="","",IF(C365="增幅",($M$4*(1+武器列表!E365*0.01)/$M$4),IF(OR(C365="火力",C365=""),((E365*IF(H365=0,1,H365))/(I365+IF(H365=0,1,H365)*F365))/$M$4,"")))</f>
        <v/>
      </c>
    </row>
    <row r="366" spans="12:13" ht="15" customHeight="1" x14ac:dyDescent="0.2">
      <c r="L366" s="96" t="str">
        <f>IF(C366="增幅",(人物卡!$G$8*(1+武器列表!E366*0.01)-人物卡!$G$8)/(人物卡!$G$7-((-(((人物卡!$B$31+武器列表!J366)/人物卡!$D$31)^2)+1)*人物卡!$G$7)),IF(C366="火力",(((E366*IF(H366=0,1,H366))/(I366+IF(H366=0,1,H366)*F366))*20-(人物卡!$G$8))/(人物卡!$G$7-((-(((人物卡!$B$31+武器列表!J366)/人物卡!$D$31)^2)+1)*人物卡!$G$7)),""))</f>
        <v/>
      </c>
      <c r="M366" s="96" t="str">
        <f>IF(B366="","",IF(C366="增幅",($M$4*(1+武器列表!E366*0.01)/$M$4),IF(OR(C366="火力",C366=""),((E366*IF(H366=0,1,H366))/(I366+IF(H366=0,1,H366)*F366))/$M$4,"")))</f>
        <v/>
      </c>
    </row>
    <row r="367" spans="12:13" ht="15" customHeight="1" x14ac:dyDescent="0.2">
      <c r="L367" s="96" t="str">
        <f>IF(C367="增幅",(人物卡!$G$8*(1+武器列表!E367*0.01)-人物卡!$G$8)/(人物卡!$G$7-((-(((人物卡!$B$31+武器列表!J367)/人物卡!$D$31)^2)+1)*人物卡!$G$7)),IF(C367="火力",(((E367*IF(H367=0,1,H367))/(I367+IF(H367=0,1,H367)*F367))*20-(人物卡!$G$8))/(人物卡!$G$7-((-(((人物卡!$B$31+武器列表!J367)/人物卡!$D$31)^2)+1)*人物卡!$G$7)),""))</f>
        <v/>
      </c>
      <c r="M367" s="96" t="str">
        <f>IF(B367="","",IF(C367="增幅",($M$4*(1+武器列表!E367*0.01)/$M$4),IF(OR(C367="火力",C367=""),((E367*IF(H367=0,1,H367))/(I367+IF(H367=0,1,H367)*F367))/$M$4,"")))</f>
        <v/>
      </c>
    </row>
    <row r="368" spans="12:13" ht="15" customHeight="1" x14ac:dyDescent="0.2">
      <c r="L368" s="96" t="str">
        <f>IF(C368="增幅",(人物卡!$G$8*(1+武器列表!E368*0.01)-人物卡!$G$8)/(人物卡!$G$7-((-(((人物卡!$B$31+武器列表!J368)/人物卡!$D$31)^2)+1)*人物卡!$G$7)),IF(C368="火力",(((E368*IF(H368=0,1,H368))/(I368+IF(H368=0,1,H368)*F368))*20-(人物卡!$G$8))/(人物卡!$G$7-((-(((人物卡!$B$31+武器列表!J368)/人物卡!$D$31)^2)+1)*人物卡!$G$7)),""))</f>
        <v/>
      </c>
      <c r="M368" s="96" t="str">
        <f>IF(B368="","",IF(C368="增幅",($M$4*(1+武器列表!E368*0.01)/$M$4),IF(OR(C368="火力",C368=""),((E368*IF(H368=0,1,H368))/(I368+IF(H368=0,1,H368)*F368))/$M$4,"")))</f>
        <v/>
      </c>
    </row>
    <row r="369" spans="12:13" ht="15" customHeight="1" x14ac:dyDescent="0.2">
      <c r="L369" s="96" t="str">
        <f>IF(C369="增幅",(人物卡!$G$8*(1+武器列表!E369*0.01)-人物卡!$G$8)/(人物卡!$G$7-((-(((人物卡!$B$31+武器列表!J369)/人物卡!$D$31)^2)+1)*人物卡!$G$7)),IF(C369="火力",(((E369*IF(H369=0,1,H369))/(I369+IF(H369=0,1,H369)*F369))*20-(人物卡!$G$8))/(人物卡!$G$7-((-(((人物卡!$B$31+武器列表!J369)/人物卡!$D$31)^2)+1)*人物卡!$G$7)),""))</f>
        <v/>
      </c>
      <c r="M369" s="96" t="str">
        <f>IF(B369="","",IF(C369="增幅",($M$4*(1+武器列表!E369*0.01)/$M$4),IF(OR(C369="火力",C369=""),((E369*IF(H369=0,1,H369))/(I369+IF(H369=0,1,H369)*F369))/$M$4,"")))</f>
        <v/>
      </c>
    </row>
    <row r="370" spans="12:13" ht="15" customHeight="1" x14ac:dyDescent="0.2">
      <c r="L370" s="96" t="str">
        <f>IF(C370="增幅",(人物卡!$G$8*(1+武器列表!E370*0.01)-人物卡!$G$8)/(人物卡!$G$7-((-(((人物卡!$B$31+武器列表!J370)/人物卡!$D$31)^2)+1)*人物卡!$G$7)),IF(C370="火力",(((E370*IF(H370=0,1,H370))/(I370+IF(H370=0,1,H370)*F370))*20-(人物卡!$G$8))/(人物卡!$G$7-((-(((人物卡!$B$31+武器列表!J370)/人物卡!$D$31)^2)+1)*人物卡!$G$7)),""))</f>
        <v/>
      </c>
      <c r="M370" s="96" t="str">
        <f>IF(B370="","",IF(C370="增幅",($M$4*(1+武器列表!E370*0.01)/$M$4),IF(OR(C370="火力",C370=""),((E370*IF(H370=0,1,H370))/(I370+IF(H370=0,1,H370)*F370))/$M$4,"")))</f>
        <v/>
      </c>
    </row>
    <row r="371" spans="12:13" ht="15" customHeight="1" x14ac:dyDescent="0.2">
      <c r="L371" s="96" t="str">
        <f>IF(C371="增幅",(人物卡!$G$8*(1+武器列表!E371*0.01)-人物卡!$G$8)/(人物卡!$G$7-((-(((人物卡!$B$31+武器列表!J371)/人物卡!$D$31)^2)+1)*人物卡!$G$7)),IF(C371="火力",(((E371*IF(H371=0,1,H371))/(I371+IF(H371=0,1,H371)*F371))*20-(人物卡!$G$8))/(人物卡!$G$7-((-(((人物卡!$B$31+武器列表!J371)/人物卡!$D$31)^2)+1)*人物卡!$G$7)),""))</f>
        <v/>
      </c>
      <c r="M371" s="96" t="str">
        <f>IF(B371="","",IF(C371="增幅",($M$4*(1+武器列表!E371*0.01)/$M$4),IF(OR(C371="火力",C371=""),((E371*IF(H371=0,1,H371))/(I371+IF(H371=0,1,H371)*F371))/$M$4,"")))</f>
        <v/>
      </c>
    </row>
    <row r="372" spans="12:13" ht="15" customHeight="1" x14ac:dyDescent="0.2">
      <c r="L372" s="96" t="str">
        <f>IF(C372="增幅",(人物卡!$G$8*(1+武器列表!E372*0.01)-人物卡!$G$8)/(人物卡!$G$7-((-(((人物卡!$B$31+武器列表!J372)/人物卡!$D$31)^2)+1)*人物卡!$G$7)),IF(C372="火力",(((E372*IF(H372=0,1,H372))/(I372+IF(H372=0,1,H372)*F372))*20-(人物卡!$G$8))/(人物卡!$G$7-((-(((人物卡!$B$31+武器列表!J372)/人物卡!$D$31)^2)+1)*人物卡!$G$7)),""))</f>
        <v/>
      </c>
      <c r="M372" s="96" t="str">
        <f>IF(B372="","",IF(C372="增幅",($M$4*(1+武器列表!E372*0.01)/$M$4),IF(OR(C372="火力",C372=""),((E372*IF(H372=0,1,H372))/(I372+IF(H372=0,1,H372)*F372))/$M$4,"")))</f>
        <v/>
      </c>
    </row>
    <row r="373" spans="12:13" ht="15" customHeight="1" x14ac:dyDescent="0.2">
      <c r="L373" s="96" t="str">
        <f>IF(C373="增幅",(人物卡!$G$8*(1+武器列表!E373*0.01)-人物卡!$G$8)/(人物卡!$G$7-((-(((人物卡!$B$31+武器列表!J373)/人物卡!$D$31)^2)+1)*人物卡!$G$7)),IF(C373="火力",(((E373*IF(H373=0,1,H373))/(I373+IF(H373=0,1,H373)*F373))*20-(人物卡!$G$8))/(人物卡!$G$7-((-(((人物卡!$B$31+武器列表!J373)/人物卡!$D$31)^2)+1)*人物卡!$G$7)),""))</f>
        <v/>
      </c>
      <c r="M373" s="96" t="str">
        <f>IF(B373="","",IF(C373="增幅",($M$4*(1+武器列表!E373*0.01)/$M$4),IF(OR(C373="火力",C373=""),((E373*IF(H373=0,1,H373))/(I373+IF(H373=0,1,H373)*F373))/$M$4,"")))</f>
        <v/>
      </c>
    </row>
    <row r="374" spans="12:13" ht="15" customHeight="1" x14ac:dyDescent="0.2">
      <c r="L374" s="96" t="str">
        <f>IF(C374="增幅",(人物卡!$G$8*(1+武器列表!E374*0.01)-人物卡!$G$8)/(人物卡!$G$7-((-(((人物卡!$B$31+武器列表!J374)/人物卡!$D$31)^2)+1)*人物卡!$G$7)),IF(C374="火力",(((E374*IF(H374=0,1,H374))/(I374+IF(H374=0,1,H374)*F374))*20-(人物卡!$G$8))/(人物卡!$G$7-((-(((人物卡!$B$31+武器列表!J374)/人物卡!$D$31)^2)+1)*人物卡!$G$7)),""))</f>
        <v/>
      </c>
      <c r="M374" s="96" t="str">
        <f>IF(B374="","",IF(C374="增幅",($M$4*(1+武器列表!E374*0.01)/$M$4),IF(OR(C374="火力",C374=""),((E374*IF(H374=0,1,H374))/(I374+IF(H374=0,1,H374)*F374))/$M$4,"")))</f>
        <v/>
      </c>
    </row>
    <row r="375" spans="12:13" ht="15" customHeight="1" x14ac:dyDescent="0.2">
      <c r="L375" s="96" t="str">
        <f>IF(C375="增幅",(人物卡!$G$8*(1+武器列表!E375*0.01)-人物卡!$G$8)/(人物卡!$G$7-((-(((人物卡!$B$31+武器列表!J375)/人物卡!$D$31)^2)+1)*人物卡!$G$7)),IF(C375="火力",(((E375*IF(H375=0,1,H375))/(I375+IF(H375=0,1,H375)*F375))*20-(人物卡!$G$8))/(人物卡!$G$7-((-(((人物卡!$B$31+武器列表!J375)/人物卡!$D$31)^2)+1)*人物卡!$G$7)),""))</f>
        <v/>
      </c>
      <c r="M375" s="96" t="str">
        <f>IF(B375="","",IF(C375="增幅",($M$4*(1+武器列表!E375*0.01)/$M$4),IF(OR(C375="火力",C375=""),((E375*IF(H375=0,1,H375))/(I375+IF(H375=0,1,H375)*F375))/$M$4,"")))</f>
        <v/>
      </c>
    </row>
    <row r="376" spans="12:13" ht="15" customHeight="1" x14ac:dyDescent="0.2">
      <c r="L376" s="96" t="str">
        <f>IF(C376="增幅",(人物卡!$G$8*(1+武器列表!E376*0.01)-人物卡!$G$8)/(人物卡!$G$7-((-(((人物卡!$B$31+武器列表!J376)/人物卡!$D$31)^2)+1)*人物卡!$G$7)),IF(C376="火力",(((E376*IF(H376=0,1,H376))/(I376+IF(H376=0,1,H376)*F376))*20-(人物卡!$G$8))/(人物卡!$G$7-((-(((人物卡!$B$31+武器列表!J376)/人物卡!$D$31)^2)+1)*人物卡!$G$7)),""))</f>
        <v/>
      </c>
      <c r="M376" s="96" t="str">
        <f>IF(B376="","",IF(C376="增幅",($M$4*(1+武器列表!E376*0.01)/$M$4),IF(OR(C376="火力",C376=""),((E376*IF(H376=0,1,H376))/(I376+IF(H376=0,1,H376)*F376))/$M$4,"")))</f>
        <v/>
      </c>
    </row>
    <row r="377" spans="12:13" ht="15" customHeight="1" x14ac:dyDescent="0.2">
      <c r="L377" s="96" t="str">
        <f>IF(C377="增幅",(人物卡!$G$8*(1+武器列表!E377*0.01)-人物卡!$G$8)/(人物卡!$G$7-((-(((人物卡!$B$31+武器列表!J377)/人物卡!$D$31)^2)+1)*人物卡!$G$7)),IF(C377="火力",(((E377*IF(H377=0,1,H377))/(I377+IF(H377=0,1,H377)*F377))*20-(人物卡!$G$8))/(人物卡!$G$7-((-(((人物卡!$B$31+武器列表!J377)/人物卡!$D$31)^2)+1)*人物卡!$G$7)),""))</f>
        <v/>
      </c>
      <c r="M377" s="96" t="str">
        <f>IF(B377="","",IF(C377="增幅",($M$4*(1+武器列表!E377*0.01)/$M$4),IF(OR(C377="火力",C377=""),((E377*IF(H377=0,1,H377))/(I377+IF(H377=0,1,H377)*F377))/$M$4,"")))</f>
        <v/>
      </c>
    </row>
    <row r="378" spans="12:13" ht="15" customHeight="1" x14ac:dyDescent="0.2">
      <c r="L378" s="96" t="str">
        <f>IF(C378="增幅",(人物卡!$G$8*(1+武器列表!E378*0.01)-人物卡!$G$8)/(人物卡!$G$7-((-(((人物卡!$B$31+武器列表!J378)/人物卡!$D$31)^2)+1)*人物卡!$G$7)),IF(C378="火力",(((E378*IF(H378=0,1,H378))/(I378+IF(H378=0,1,H378)*F378))*20-(人物卡!$G$8))/(人物卡!$G$7-((-(((人物卡!$B$31+武器列表!J378)/人物卡!$D$31)^2)+1)*人物卡!$G$7)),""))</f>
        <v/>
      </c>
      <c r="M378" s="96" t="str">
        <f>IF(B378="","",IF(C378="增幅",($M$4*(1+武器列表!E378*0.01)/$M$4),IF(OR(C378="火力",C378=""),((E378*IF(H378=0,1,H378))/(I378+IF(H378=0,1,H378)*F378))/$M$4,"")))</f>
        <v/>
      </c>
    </row>
    <row r="379" spans="12:13" ht="15" customHeight="1" x14ac:dyDescent="0.2">
      <c r="L379" s="96" t="str">
        <f>IF(C379="增幅",(人物卡!$G$8*(1+武器列表!E379*0.01)-人物卡!$G$8)/(人物卡!$G$7-((-(((人物卡!$B$31+武器列表!J379)/人物卡!$D$31)^2)+1)*人物卡!$G$7)),IF(C379="火力",(((E379*IF(H379=0,1,H379))/(I379+IF(H379=0,1,H379)*F379))*20-(人物卡!$G$8))/(人物卡!$G$7-((-(((人物卡!$B$31+武器列表!J379)/人物卡!$D$31)^2)+1)*人物卡!$G$7)),""))</f>
        <v/>
      </c>
      <c r="M379" s="96" t="str">
        <f>IF(B379="","",IF(C379="增幅",($M$4*(1+武器列表!E379*0.01)/$M$4),IF(OR(C379="火力",C379=""),((E379*IF(H379=0,1,H379))/(I379+IF(H379=0,1,H379)*F379))/$M$4,"")))</f>
        <v/>
      </c>
    </row>
    <row r="380" spans="12:13" ht="15" customHeight="1" x14ac:dyDescent="0.2">
      <c r="L380" s="96" t="str">
        <f>IF(C380="增幅",(人物卡!$G$8*(1+武器列表!E380*0.01)-人物卡!$G$8)/(人物卡!$G$7-((-(((人物卡!$B$31+武器列表!J380)/人物卡!$D$31)^2)+1)*人物卡!$G$7)),IF(C380="火力",(((E380*IF(H380=0,1,H380))/(I380+IF(H380=0,1,H380)*F380))*20-(人物卡!$G$8))/(人物卡!$G$7-((-(((人物卡!$B$31+武器列表!J380)/人物卡!$D$31)^2)+1)*人物卡!$G$7)),""))</f>
        <v/>
      </c>
      <c r="M380" s="96" t="str">
        <f>IF(B380="","",IF(C380="增幅",($M$4*(1+武器列表!E380*0.01)/$M$4),IF(OR(C380="火力",C380=""),((E380*IF(H380=0,1,H380))/(I380+IF(H380=0,1,H380)*F380))/$M$4,"")))</f>
        <v/>
      </c>
    </row>
    <row r="381" spans="12:13" ht="15" customHeight="1" x14ac:dyDescent="0.2">
      <c r="L381" s="96" t="str">
        <f>IF(C381="增幅",(人物卡!$G$8*(1+武器列表!E381*0.01)-人物卡!$G$8)/(人物卡!$G$7-((-(((人物卡!$B$31+武器列表!J381)/人物卡!$D$31)^2)+1)*人物卡!$G$7)),IF(C381="火力",(((E381*IF(H381=0,1,H381))/(I381+IF(H381=0,1,H381)*F381))*20-(人物卡!$G$8))/(人物卡!$G$7-((-(((人物卡!$B$31+武器列表!J381)/人物卡!$D$31)^2)+1)*人物卡!$G$7)),""))</f>
        <v/>
      </c>
      <c r="M381" s="96" t="str">
        <f>IF(B381="","",IF(C381="增幅",($M$4*(1+武器列表!E381*0.01)/$M$4),IF(OR(C381="火力",C381=""),((E381*IF(H381=0,1,H381))/(I381+IF(H381=0,1,H381)*F381))/$M$4,"")))</f>
        <v/>
      </c>
    </row>
    <row r="382" spans="12:13" ht="15" customHeight="1" x14ac:dyDescent="0.2">
      <c r="L382" s="96" t="str">
        <f>IF(C382="增幅",(人物卡!$G$8*(1+武器列表!E382*0.01)-人物卡!$G$8)/(人物卡!$G$7-((-(((人物卡!$B$31+武器列表!J382)/人物卡!$D$31)^2)+1)*人物卡!$G$7)),IF(C382="火力",(((E382*IF(H382=0,1,H382))/(I382+IF(H382=0,1,H382)*F382))*20-(人物卡!$G$8))/(人物卡!$G$7-((-(((人物卡!$B$31+武器列表!J382)/人物卡!$D$31)^2)+1)*人物卡!$G$7)),""))</f>
        <v/>
      </c>
      <c r="M382" s="96" t="str">
        <f>IF(B382="","",IF(C382="增幅",($M$4*(1+武器列表!E382*0.01)/$M$4),IF(OR(C382="火力",C382=""),((E382*IF(H382=0,1,H382))/(I382+IF(H382=0,1,H382)*F382))/$M$4,"")))</f>
        <v/>
      </c>
    </row>
    <row r="383" spans="12:13" ht="15" customHeight="1" x14ac:dyDescent="0.2">
      <c r="L383" s="96" t="str">
        <f>IF(C383="增幅",(人物卡!$G$8*(1+武器列表!E383*0.01)-人物卡!$G$8)/(人物卡!$G$7-((-(((人物卡!$B$31+武器列表!J383)/人物卡!$D$31)^2)+1)*人物卡!$G$7)),IF(C383="火力",(((E383*IF(H383=0,1,H383))/(I383+IF(H383=0,1,H383)*F383))*20-(人物卡!$G$8))/(人物卡!$G$7-((-(((人物卡!$B$31+武器列表!J383)/人物卡!$D$31)^2)+1)*人物卡!$G$7)),""))</f>
        <v/>
      </c>
      <c r="M383" s="96" t="str">
        <f>IF(B383="","",IF(C383="增幅",($M$4*(1+武器列表!E383*0.01)/$M$4),IF(OR(C383="火力",C383=""),((E383*IF(H383=0,1,H383))/(I383+IF(H383=0,1,H383)*F383))/$M$4,"")))</f>
        <v/>
      </c>
    </row>
    <row r="384" spans="12:13" ht="15" customHeight="1" x14ac:dyDescent="0.2">
      <c r="L384" s="96" t="str">
        <f>IF(C384="增幅",(人物卡!$G$8*(1+武器列表!E384*0.01)-人物卡!$G$8)/(人物卡!$G$7-((-(((人物卡!$B$31+武器列表!J384)/人物卡!$D$31)^2)+1)*人物卡!$G$7)),IF(C384="火力",(((E384*IF(H384=0,1,H384))/(I384+IF(H384=0,1,H384)*F384))*20-(人物卡!$G$8))/(人物卡!$G$7-((-(((人物卡!$B$31+武器列表!J384)/人物卡!$D$31)^2)+1)*人物卡!$G$7)),""))</f>
        <v/>
      </c>
      <c r="M384" s="96" t="str">
        <f>IF(B384="","",IF(C384="增幅",($M$4*(1+武器列表!E384*0.01)/$M$4),IF(OR(C384="火力",C384=""),((E384*IF(H384=0,1,H384))/(I384+IF(H384=0,1,H384)*F384))/$M$4,"")))</f>
        <v/>
      </c>
    </row>
    <row r="385" spans="12:13" ht="15" customHeight="1" x14ac:dyDescent="0.2">
      <c r="L385" s="96" t="str">
        <f>IF(C385="增幅",(人物卡!$G$8*(1+武器列表!E385*0.01)-人物卡!$G$8)/(人物卡!$G$7-((-(((人物卡!$B$31+武器列表!J385)/人物卡!$D$31)^2)+1)*人物卡!$G$7)),IF(C385="火力",(((E385*IF(H385=0,1,H385))/(I385+IF(H385=0,1,H385)*F385))*20-(人物卡!$G$8))/(人物卡!$G$7-((-(((人物卡!$B$31+武器列表!J385)/人物卡!$D$31)^2)+1)*人物卡!$G$7)),""))</f>
        <v/>
      </c>
      <c r="M385" s="96" t="str">
        <f>IF(B385="","",IF(C385="增幅",($M$4*(1+武器列表!E385*0.01)/$M$4),IF(OR(C385="火力",C385=""),((E385*IF(H385=0,1,H385))/(I385+IF(H385=0,1,H385)*F385))/$M$4,"")))</f>
        <v/>
      </c>
    </row>
    <row r="386" spans="12:13" ht="15" customHeight="1" x14ac:dyDescent="0.2">
      <c r="L386" s="96" t="str">
        <f>IF(C386="增幅",(人物卡!$G$8*(1+武器列表!E386*0.01)-人物卡!$G$8)/(人物卡!$G$7-((-(((人物卡!$B$31+武器列表!J386)/人物卡!$D$31)^2)+1)*人物卡!$G$7)),IF(C386="火力",(((E386*IF(H386=0,1,H386))/(I386+IF(H386=0,1,H386)*F386))*20-(人物卡!$G$8))/(人物卡!$G$7-((-(((人物卡!$B$31+武器列表!J386)/人物卡!$D$31)^2)+1)*人物卡!$G$7)),""))</f>
        <v/>
      </c>
      <c r="M386" s="96" t="str">
        <f>IF(B386="","",IF(C386="增幅",($M$4*(1+武器列表!E386*0.01)/$M$4),IF(OR(C386="火力",C386=""),((E386*IF(H386=0,1,H386))/(I386+IF(H386=0,1,H386)*F386))/$M$4,"")))</f>
        <v/>
      </c>
    </row>
    <row r="387" spans="12:13" ht="15" customHeight="1" x14ac:dyDescent="0.2">
      <c r="L387" s="96" t="str">
        <f>IF(C387="增幅",(人物卡!$G$8*(1+武器列表!E387*0.01)-人物卡!$G$8)/(人物卡!$G$7-((-(((人物卡!$B$31+武器列表!J387)/人物卡!$D$31)^2)+1)*人物卡!$G$7)),IF(C387="火力",(((E387*IF(H387=0,1,H387))/(I387+IF(H387=0,1,H387)*F387))*20-(人物卡!$G$8))/(人物卡!$G$7-((-(((人物卡!$B$31+武器列表!J387)/人物卡!$D$31)^2)+1)*人物卡!$G$7)),""))</f>
        <v/>
      </c>
      <c r="M387" s="96" t="str">
        <f>IF(B387="","",IF(C387="增幅",($M$4*(1+武器列表!E387*0.01)/$M$4),IF(OR(C387="火力",C387=""),((E387*IF(H387=0,1,H387))/(I387+IF(H387=0,1,H387)*F387))/$M$4,"")))</f>
        <v/>
      </c>
    </row>
    <row r="388" spans="12:13" ht="15" customHeight="1" x14ac:dyDescent="0.2">
      <c r="L388" s="96" t="str">
        <f>IF(C388="增幅",(人物卡!$G$8*(1+武器列表!E388*0.01)-人物卡!$G$8)/(人物卡!$G$7-((-(((人物卡!$B$31+武器列表!J388)/人物卡!$D$31)^2)+1)*人物卡!$G$7)),IF(C388="火力",(((E388*IF(H388=0,1,H388))/(I388+IF(H388=0,1,H388)*F388))*20-(人物卡!$G$8))/(人物卡!$G$7-((-(((人物卡!$B$31+武器列表!J388)/人物卡!$D$31)^2)+1)*人物卡!$G$7)),""))</f>
        <v/>
      </c>
      <c r="M388" s="96" t="str">
        <f>IF(B388="","",IF(C388="增幅",($M$4*(1+武器列表!E388*0.01)/$M$4),IF(OR(C388="火力",C388=""),((E388*IF(H388=0,1,H388))/(I388+IF(H388=0,1,H388)*F388))/$M$4,"")))</f>
        <v/>
      </c>
    </row>
    <row r="389" spans="12:13" ht="15" customHeight="1" x14ac:dyDescent="0.2">
      <c r="L389" s="96" t="str">
        <f>IF(C389="增幅",(人物卡!$G$8*(1+武器列表!E389*0.01)-人物卡!$G$8)/(人物卡!$G$7-((-(((人物卡!$B$31+武器列表!J389)/人物卡!$D$31)^2)+1)*人物卡!$G$7)),IF(C389="火力",(((E389*IF(H389=0,1,H389))/(I389+IF(H389=0,1,H389)*F389))*20-(人物卡!$G$8))/(人物卡!$G$7-((-(((人物卡!$B$31+武器列表!J389)/人物卡!$D$31)^2)+1)*人物卡!$G$7)),""))</f>
        <v/>
      </c>
      <c r="M389" s="96" t="str">
        <f>IF(B389="","",IF(C389="增幅",($M$4*(1+武器列表!E389*0.01)/$M$4),IF(OR(C389="火力",C389=""),((E389*IF(H389=0,1,H389))/(I389+IF(H389=0,1,H389)*F389))/$M$4,"")))</f>
        <v/>
      </c>
    </row>
    <row r="390" spans="12:13" ht="15" customHeight="1" x14ac:dyDescent="0.2">
      <c r="L390" s="96" t="str">
        <f>IF(C390="增幅",(人物卡!$G$8*(1+武器列表!E390*0.01)-人物卡!$G$8)/(人物卡!$G$7-((-(((人物卡!$B$31+武器列表!J390)/人物卡!$D$31)^2)+1)*人物卡!$G$7)),IF(C390="火力",(((E390*IF(H390=0,1,H390))/(I390+IF(H390=0,1,H390)*F390))*20-(人物卡!$G$8))/(人物卡!$G$7-((-(((人物卡!$B$31+武器列表!J390)/人物卡!$D$31)^2)+1)*人物卡!$G$7)),""))</f>
        <v/>
      </c>
      <c r="M390" s="96" t="str">
        <f>IF(B390="","",IF(C390="增幅",($M$4*(1+武器列表!E390*0.01)/$M$4),IF(OR(C390="火力",C390=""),((E390*IF(H390=0,1,H390))/(I390+IF(H390=0,1,H390)*F390))/$M$4,"")))</f>
        <v/>
      </c>
    </row>
    <row r="391" spans="12:13" ht="15" customHeight="1" x14ac:dyDescent="0.2">
      <c r="L391" s="96" t="str">
        <f>IF(C391="增幅",(人物卡!$G$8*(1+武器列表!E391*0.01)-人物卡!$G$8)/(人物卡!$G$7-((-(((人物卡!$B$31+武器列表!J391)/人物卡!$D$31)^2)+1)*人物卡!$G$7)),IF(C391="火力",(((E391*IF(H391=0,1,H391))/(I391+IF(H391=0,1,H391)*F391))*20-(人物卡!$G$8))/(人物卡!$G$7-((-(((人物卡!$B$31+武器列表!J391)/人物卡!$D$31)^2)+1)*人物卡!$G$7)),""))</f>
        <v/>
      </c>
      <c r="M391" s="96" t="str">
        <f>IF(B391="","",IF(C391="增幅",($M$4*(1+武器列表!E391*0.01)/$M$4),IF(OR(C391="火力",C391=""),((E391*IF(H391=0,1,H391))/(I391+IF(H391=0,1,H391)*F391))/$M$4,"")))</f>
        <v/>
      </c>
    </row>
    <row r="392" spans="12:13" ht="15" customHeight="1" x14ac:dyDescent="0.2">
      <c r="L392" s="96" t="str">
        <f>IF(C392="增幅",(人物卡!$G$8*(1+武器列表!E392*0.01)-人物卡!$G$8)/(人物卡!$G$7-((-(((人物卡!$B$31+武器列表!J392)/人物卡!$D$31)^2)+1)*人物卡!$G$7)),IF(C392="火力",(((E392*IF(H392=0,1,H392))/(I392+IF(H392=0,1,H392)*F392))*20-(人物卡!$G$8))/(人物卡!$G$7-((-(((人物卡!$B$31+武器列表!J392)/人物卡!$D$31)^2)+1)*人物卡!$G$7)),""))</f>
        <v/>
      </c>
      <c r="M392" s="96" t="str">
        <f>IF(B392="","",IF(C392="增幅",($M$4*(1+武器列表!E392*0.01)/$M$4),IF(OR(C392="火力",C392=""),((E392*IF(H392=0,1,H392))/(I392+IF(H392=0,1,H392)*F392))/$M$4,"")))</f>
        <v/>
      </c>
    </row>
    <row r="393" spans="12:13" ht="15" customHeight="1" x14ac:dyDescent="0.2">
      <c r="L393" s="96" t="str">
        <f>IF(C393="增幅",(人物卡!$G$8*(1+武器列表!E393*0.01)-人物卡!$G$8)/(人物卡!$G$7-((-(((人物卡!$B$31+武器列表!J393)/人物卡!$D$31)^2)+1)*人物卡!$G$7)),IF(C393="火力",(((E393*IF(H393=0,1,H393))/(I393+IF(H393=0,1,H393)*F393))*20-(人物卡!$G$8))/(人物卡!$G$7-((-(((人物卡!$B$31+武器列表!J393)/人物卡!$D$31)^2)+1)*人物卡!$G$7)),""))</f>
        <v/>
      </c>
      <c r="M393" s="96" t="str">
        <f>IF(B393="","",IF(C393="增幅",($M$4*(1+武器列表!E393*0.01)/$M$4),IF(OR(C393="火力",C393=""),((E393*IF(H393=0,1,H393))/(I393+IF(H393=0,1,H393)*F393))/$M$4,"")))</f>
        <v/>
      </c>
    </row>
    <row r="394" spans="12:13" ht="15" customHeight="1" x14ac:dyDescent="0.2">
      <c r="L394" s="96" t="str">
        <f>IF(C394="增幅",(人物卡!$G$8*(1+武器列表!E394*0.01)-人物卡!$G$8)/(人物卡!$G$7-((-(((人物卡!$B$31+武器列表!J394)/人物卡!$D$31)^2)+1)*人物卡!$G$7)),IF(C394="火力",(((E394*IF(H394=0,1,H394))/(I394+IF(H394=0,1,H394)*F394))*20-(人物卡!$G$8))/(人物卡!$G$7-((-(((人物卡!$B$31+武器列表!J394)/人物卡!$D$31)^2)+1)*人物卡!$G$7)),""))</f>
        <v/>
      </c>
      <c r="M394" s="96" t="str">
        <f>IF(B394="","",IF(C394="增幅",($M$4*(1+武器列表!E394*0.01)/$M$4),IF(OR(C394="火力",C394=""),((E394*IF(H394=0,1,H394))/(I394+IF(H394=0,1,H394)*F394))/$M$4,"")))</f>
        <v/>
      </c>
    </row>
    <row r="395" spans="12:13" ht="15" customHeight="1" x14ac:dyDescent="0.2">
      <c r="L395" s="96" t="str">
        <f>IF(C395="增幅",(人物卡!$G$8*(1+武器列表!E395*0.01)-人物卡!$G$8)/(人物卡!$G$7-((-(((人物卡!$B$31+武器列表!J395)/人物卡!$D$31)^2)+1)*人物卡!$G$7)),IF(C395="火力",(((E395*IF(H395=0,1,H395))/(I395+IF(H395=0,1,H395)*F395))*20-(人物卡!$G$8))/(人物卡!$G$7-((-(((人物卡!$B$31+武器列表!J395)/人物卡!$D$31)^2)+1)*人物卡!$G$7)),""))</f>
        <v/>
      </c>
      <c r="M395" s="96" t="str">
        <f>IF(B395="","",IF(C395="增幅",($M$4*(1+武器列表!E395*0.01)/$M$4),IF(OR(C395="火力",C395=""),((E395*IF(H395=0,1,H395))/(I395+IF(H395=0,1,H395)*F395))/$M$4,"")))</f>
        <v/>
      </c>
    </row>
    <row r="396" spans="12:13" ht="15" customHeight="1" x14ac:dyDescent="0.2">
      <c r="L396" s="96" t="str">
        <f>IF(C396="增幅",(人物卡!$G$8*(1+武器列表!E396*0.01)-人物卡!$G$8)/(人物卡!$G$7-((-(((人物卡!$B$31+武器列表!J396)/人物卡!$D$31)^2)+1)*人物卡!$G$7)),IF(C396="火力",(((E396*IF(H396=0,1,H396))/(I396+IF(H396=0,1,H396)*F396))*20-(人物卡!$G$8))/(人物卡!$G$7-((-(((人物卡!$B$31+武器列表!J396)/人物卡!$D$31)^2)+1)*人物卡!$G$7)),""))</f>
        <v/>
      </c>
      <c r="M396" s="96" t="str">
        <f>IF(B396="","",IF(C396="增幅",($M$4*(1+武器列表!E396*0.01)/$M$4),IF(OR(C396="火力",C396=""),((E396*IF(H396=0,1,H396))/(I396+IF(H396=0,1,H396)*F396))/$M$4,"")))</f>
        <v/>
      </c>
    </row>
    <row r="397" spans="12:13" ht="15" customHeight="1" x14ac:dyDescent="0.2">
      <c r="L397" s="96" t="str">
        <f>IF(C397="增幅",(人物卡!$G$8*(1+武器列表!E397*0.01)-人物卡!$G$8)/(人物卡!$G$7-((-(((人物卡!$B$31+武器列表!J397)/人物卡!$D$31)^2)+1)*人物卡!$G$7)),IF(C397="火力",(((E397*IF(H397=0,1,H397))/(I397+IF(H397=0,1,H397)*F397))*20-(人物卡!$G$8))/(人物卡!$G$7-((-(((人物卡!$B$31+武器列表!J397)/人物卡!$D$31)^2)+1)*人物卡!$G$7)),""))</f>
        <v/>
      </c>
      <c r="M397" s="96" t="str">
        <f>IF(B397="","",IF(C397="增幅",($M$4*(1+武器列表!E397*0.01)/$M$4),IF(OR(C397="火力",C397=""),((E397*IF(H397=0,1,H397))/(I397+IF(H397=0,1,H397)*F397))/$M$4,"")))</f>
        <v/>
      </c>
    </row>
    <row r="398" spans="12:13" ht="15" customHeight="1" x14ac:dyDescent="0.2">
      <c r="L398" s="96" t="str">
        <f>IF(C398="增幅",(人物卡!$G$8*(1+武器列表!E398*0.01)-人物卡!$G$8)/(人物卡!$G$7-((-(((人物卡!$B$31+武器列表!J398)/人物卡!$D$31)^2)+1)*人物卡!$G$7)),IF(C398="火力",(((E398*IF(H398=0,1,H398))/(I398+IF(H398=0,1,H398)*F398))*20-(人物卡!$G$8))/(人物卡!$G$7-((-(((人物卡!$B$31+武器列表!J398)/人物卡!$D$31)^2)+1)*人物卡!$G$7)),""))</f>
        <v/>
      </c>
      <c r="M398" s="96" t="str">
        <f>IF(B398="","",IF(C398="增幅",($M$4*(1+武器列表!E398*0.01)/$M$4),IF(OR(C398="火力",C398=""),((E398*IF(H398=0,1,H398))/(I398+IF(H398=0,1,H398)*F398))/$M$4,"")))</f>
        <v/>
      </c>
    </row>
    <row r="399" spans="12:13" ht="15" customHeight="1" x14ac:dyDescent="0.2">
      <c r="L399" s="96" t="str">
        <f>IF(C399="增幅",(人物卡!$G$8*(1+武器列表!E399*0.01)-人物卡!$G$8)/(人物卡!$G$7-((-(((人物卡!$B$31+武器列表!J399)/人物卡!$D$31)^2)+1)*人物卡!$G$7)),IF(C399="火力",(((E399*IF(H399=0,1,H399))/(I399+IF(H399=0,1,H399)*F399))*20-(人物卡!$G$8))/(人物卡!$G$7-((-(((人物卡!$B$31+武器列表!J399)/人物卡!$D$31)^2)+1)*人物卡!$G$7)),""))</f>
        <v/>
      </c>
      <c r="M399" s="96" t="str">
        <f>IF(B399="","",IF(C399="增幅",($M$4*(1+武器列表!E399*0.01)/$M$4),IF(OR(C399="火力",C399=""),((E399*IF(H399=0,1,H399))/(I399+IF(H399=0,1,H399)*F399))/$M$4,"")))</f>
        <v/>
      </c>
    </row>
    <row r="400" spans="12:13" ht="15" customHeight="1" x14ac:dyDescent="0.2">
      <c r="L400" s="96" t="str">
        <f>IF(C400="增幅",(人物卡!$G$8*(1+武器列表!E400*0.01)-人物卡!$G$8)/(人物卡!$G$7-((-(((人物卡!$B$31+武器列表!J400)/人物卡!$D$31)^2)+1)*人物卡!$G$7)),IF(C400="火力",(((E400*IF(H400=0,1,H400))/(I400+IF(H400=0,1,H400)*F400))*20-(人物卡!$G$8))/(人物卡!$G$7-((-(((人物卡!$B$31+武器列表!J400)/人物卡!$D$31)^2)+1)*人物卡!$G$7)),""))</f>
        <v/>
      </c>
      <c r="M400" s="96" t="str">
        <f>IF(B400="","",IF(C400="增幅",($M$4*(1+武器列表!E400*0.01)/$M$4),IF(OR(C400="火力",C400=""),((E400*IF(H400=0,1,H400))/(I400+IF(H400=0,1,H400)*F400))/$M$4,"")))</f>
        <v/>
      </c>
    </row>
    <row r="401" spans="12:13" ht="15" customHeight="1" x14ac:dyDescent="0.2">
      <c r="L401" s="96" t="str">
        <f>IF(C401="增幅",(人物卡!$G$8*(1+武器列表!E401*0.01)-人物卡!$G$8)/(人物卡!$G$7-((-(((人物卡!$B$31+武器列表!J401)/人物卡!$D$31)^2)+1)*人物卡!$G$7)),IF(C401="火力",(((E401*IF(H401=0,1,H401))/(I401+IF(H401=0,1,H401)*F401))*20-(人物卡!$G$8))/(人物卡!$G$7-((-(((人物卡!$B$31+武器列表!J401)/人物卡!$D$31)^2)+1)*人物卡!$G$7)),""))</f>
        <v/>
      </c>
      <c r="M401" s="96" t="str">
        <f>IF(B401="","",IF(C401="增幅",($M$4*(1+武器列表!E401*0.01)/$M$4),IF(OR(C401="火力",C401=""),((E401*IF(H401=0,1,H401))/(I401+IF(H401=0,1,H401)*F401))/$M$4,"")))</f>
        <v/>
      </c>
    </row>
    <row r="402" spans="12:13" ht="15" customHeight="1" x14ac:dyDescent="0.2">
      <c r="L402" s="96" t="str">
        <f>IF(C402="增幅",(人物卡!$G$8*(1+武器列表!E402*0.01)-人物卡!$G$8)/(人物卡!$G$7-((-(((人物卡!$B$31+武器列表!J402)/人物卡!$D$31)^2)+1)*人物卡!$G$7)),IF(C402="火力",(((E402*IF(H402=0,1,H402))/(I402+IF(H402=0,1,H402)*F402))*20-(人物卡!$G$8))/(人物卡!$G$7-((-(((人物卡!$B$31+武器列表!J402)/人物卡!$D$31)^2)+1)*人物卡!$G$7)),""))</f>
        <v/>
      </c>
      <c r="M402" s="96" t="str">
        <f>IF(B402="","",IF(C402="增幅",($M$4*(1+武器列表!E402*0.01)/$M$4),IF(OR(C402="火力",C402=""),((E402*IF(H402=0,1,H402))/(I402+IF(H402=0,1,H402)*F402))/$M$4,"")))</f>
        <v/>
      </c>
    </row>
    <row r="403" spans="12:13" ht="15" customHeight="1" x14ac:dyDescent="0.2">
      <c r="L403" s="96" t="str">
        <f>IF(C403="增幅",(人物卡!$G$8*(1+武器列表!E403*0.01)-人物卡!$G$8)/(人物卡!$G$7-((-(((人物卡!$B$31+武器列表!J403)/人物卡!$D$31)^2)+1)*人物卡!$G$7)),IF(C403="火力",(((E403*IF(H403=0,1,H403))/(I403+IF(H403=0,1,H403)*F403))*20-(人物卡!$G$8))/(人物卡!$G$7-((-(((人物卡!$B$31+武器列表!J403)/人物卡!$D$31)^2)+1)*人物卡!$G$7)),""))</f>
        <v/>
      </c>
      <c r="M403" s="96" t="str">
        <f>IF(B403="","",IF(C403="增幅",($M$4*(1+武器列表!E403*0.01)/$M$4),IF(OR(C403="火力",C403=""),((E403*IF(H403=0,1,H403))/(I403+IF(H403=0,1,H403)*F403))/$M$4,"")))</f>
        <v/>
      </c>
    </row>
    <row r="404" spans="12:13" ht="15" customHeight="1" x14ac:dyDescent="0.2">
      <c r="L404" s="96" t="str">
        <f>IF(C404="增幅",(人物卡!$G$8*(1+武器列表!E404*0.01)-人物卡!$G$8)/(人物卡!$G$7-((-(((人物卡!$B$31+武器列表!J404)/人物卡!$D$31)^2)+1)*人物卡!$G$7)),IF(C404="火力",(((E404*IF(H404=0,1,H404))/(I404+IF(H404=0,1,H404)*F404))*20-(人物卡!$G$8))/(人物卡!$G$7-((-(((人物卡!$B$31+武器列表!J404)/人物卡!$D$31)^2)+1)*人物卡!$G$7)),""))</f>
        <v/>
      </c>
      <c r="M404" s="96" t="str">
        <f>IF(B404="","",IF(C404="增幅",($M$4*(1+武器列表!E404*0.01)/$M$4),IF(OR(C404="火力",C404=""),((E404*IF(H404=0,1,H404))/(I404+IF(H404=0,1,H404)*F404))/$M$4,"")))</f>
        <v/>
      </c>
    </row>
    <row r="405" spans="12:13" ht="15" customHeight="1" x14ac:dyDescent="0.2">
      <c r="L405" s="96" t="str">
        <f>IF(C405="增幅",(人物卡!$G$8*(1+武器列表!E405*0.01)-人物卡!$G$8)/(人物卡!$G$7-((-(((人物卡!$B$31+武器列表!J405)/人物卡!$D$31)^2)+1)*人物卡!$G$7)),IF(C405="火力",(((E405*IF(H405=0,1,H405))/(I405+IF(H405=0,1,H405)*F405))*20-(人物卡!$G$8))/(人物卡!$G$7-((-(((人物卡!$B$31+武器列表!J405)/人物卡!$D$31)^2)+1)*人物卡!$G$7)),""))</f>
        <v/>
      </c>
      <c r="M405" s="96" t="str">
        <f>IF(B405="","",IF(C405="增幅",($M$4*(1+武器列表!E405*0.01)/$M$4),IF(OR(C405="火力",C405=""),((E405*IF(H405=0,1,H405))/(I405+IF(H405=0,1,H405)*F405))/$M$4,"")))</f>
        <v/>
      </c>
    </row>
    <row r="406" spans="12:13" ht="15" customHeight="1" x14ac:dyDescent="0.2">
      <c r="L406" s="96" t="str">
        <f>IF(C406="增幅",(人物卡!$G$8*(1+武器列表!E406*0.01)-人物卡!$G$8)/(人物卡!$G$7-((-(((人物卡!$B$31+武器列表!J406)/人物卡!$D$31)^2)+1)*人物卡!$G$7)),IF(C406="火力",(((E406*IF(H406=0,1,H406))/(I406+IF(H406=0,1,H406)*F406))*20-(人物卡!$G$8))/(人物卡!$G$7-((-(((人物卡!$B$31+武器列表!J406)/人物卡!$D$31)^2)+1)*人物卡!$G$7)),""))</f>
        <v/>
      </c>
      <c r="M406" s="96" t="str">
        <f>IF(B406="","",IF(C406="增幅",($M$4*(1+武器列表!E406*0.01)/$M$4),IF(OR(C406="火力",C406=""),((E406*IF(H406=0,1,H406))/(I406+IF(H406=0,1,H406)*F406))/$M$4,"")))</f>
        <v/>
      </c>
    </row>
    <row r="407" spans="12:13" ht="15" customHeight="1" x14ac:dyDescent="0.2">
      <c r="L407" s="96" t="str">
        <f>IF(C407="增幅",(人物卡!$G$8*(1+武器列表!E407*0.01)-人物卡!$G$8)/(人物卡!$G$7-((-(((人物卡!$B$31+武器列表!J407)/人物卡!$D$31)^2)+1)*人物卡!$G$7)),IF(C407="火力",(((E407*IF(H407=0,1,H407))/(I407+IF(H407=0,1,H407)*F407))*20-(人物卡!$G$8))/(人物卡!$G$7-((-(((人物卡!$B$31+武器列表!J407)/人物卡!$D$31)^2)+1)*人物卡!$G$7)),""))</f>
        <v/>
      </c>
      <c r="M407" s="96" t="str">
        <f>IF(B407="","",IF(C407="增幅",($M$4*(1+武器列表!E407*0.01)/$M$4),IF(OR(C407="火力",C407=""),((E407*IF(H407=0,1,H407))/(I407+IF(H407=0,1,H407)*F407))/$M$4,"")))</f>
        <v/>
      </c>
    </row>
    <row r="408" spans="12:13" ht="15" customHeight="1" x14ac:dyDescent="0.2">
      <c r="L408" s="96" t="str">
        <f>IF(C408="增幅",(人物卡!$G$8*(1+武器列表!E408*0.01)-人物卡!$G$8)/(人物卡!$G$7-((-(((人物卡!$B$31+武器列表!J408)/人物卡!$D$31)^2)+1)*人物卡!$G$7)),IF(C408="火力",(((E408*IF(H408=0,1,H408))/(I408+IF(H408=0,1,H408)*F408))*20-(人物卡!$G$8))/(人物卡!$G$7-((-(((人物卡!$B$31+武器列表!J408)/人物卡!$D$31)^2)+1)*人物卡!$G$7)),""))</f>
        <v/>
      </c>
      <c r="M408" s="96" t="str">
        <f>IF(B408="","",IF(C408="增幅",($M$4*(1+武器列表!E408*0.01)/$M$4),IF(OR(C408="火力",C408=""),((E408*IF(H408=0,1,H408))/(I408+IF(H408=0,1,H408)*F408))/$M$4,"")))</f>
        <v/>
      </c>
    </row>
    <row r="409" spans="12:13" ht="15" customHeight="1" x14ac:dyDescent="0.2">
      <c r="L409" s="96" t="str">
        <f>IF(C409="增幅",(人物卡!$G$8*(1+武器列表!E409*0.01)-人物卡!$G$8)/(人物卡!$G$7-((-(((人物卡!$B$31+武器列表!J409)/人物卡!$D$31)^2)+1)*人物卡!$G$7)),IF(C409="火力",(((E409*IF(H409=0,1,H409))/(I409+IF(H409=0,1,H409)*F409))*20-(人物卡!$G$8))/(人物卡!$G$7-((-(((人物卡!$B$31+武器列表!J409)/人物卡!$D$31)^2)+1)*人物卡!$G$7)),""))</f>
        <v/>
      </c>
      <c r="M409" s="96" t="str">
        <f>IF(B409="","",IF(C409="增幅",($M$4*(1+武器列表!E409*0.01)/$M$4),IF(OR(C409="火力",C409=""),((E409*IF(H409=0,1,H409))/(I409+IF(H409=0,1,H409)*F409))/$M$4,"")))</f>
        <v/>
      </c>
    </row>
    <row r="410" spans="12:13" ht="15" customHeight="1" x14ac:dyDescent="0.2">
      <c r="L410" s="96" t="str">
        <f>IF(C410="增幅",(人物卡!$G$8*(1+武器列表!E410*0.01)-人物卡!$G$8)/(人物卡!$G$7-((-(((人物卡!$B$31+武器列表!J410)/人物卡!$D$31)^2)+1)*人物卡!$G$7)),IF(C410="火力",(((E410*IF(H410=0,1,H410))/(I410+IF(H410=0,1,H410)*F410))*20-(人物卡!$G$8))/(人物卡!$G$7-((-(((人物卡!$B$31+武器列表!J410)/人物卡!$D$31)^2)+1)*人物卡!$G$7)),""))</f>
        <v/>
      </c>
      <c r="M410" s="96" t="str">
        <f>IF(B410="","",IF(C410="增幅",($M$4*(1+武器列表!E410*0.01)/$M$4),IF(OR(C410="火力",C410=""),((E410*IF(H410=0,1,H410))/(I410+IF(H410=0,1,H410)*F410))/$M$4,"")))</f>
        <v/>
      </c>
    </row>
    <row r="411" spans="12:13" ht="15" customHeight="1" x14ac:dyDescent="0.2">
      <c r="L411" s="96" t="str">
        <f>IF(C411="增幅",(人物卡!$G$8*(1+武器列表!E411*0.01)-人物卡!$G$8)/(人物卡!$G$7-((-(((人物卡!$B$31+武器列表!J411)/人物卡!$D$31)^2)+1)*人物卡!$G$7)),IF(C411="火力",(((E411*IF(H411=0,1,H411))/(I411+IF(H411=0,1,H411)*F411))*20-(人物卡!$G$8))/(人物卡!$G$7-((-(((人物卡!$B$31+武器列表!J411)/人物卡!$D$31)^2)+1)*人物卡!$G$7)),""))</f>
        <v/>
      </c>
      <c r="M411" s="96" t="str">
        <f>IF(B411="","",IF(C411="增幅",($M$4*(1+武器列表!E411*0.01)/$M$4),IF(OR(C411="火力",C411=""),((E411*IF(H411=0,1,H411))/(I411+IF(H411=0,1,H411)*F411))/$M$4,"")))</f>
        <v/>
      </c>
    </row>
    <row r="412" spans="12:13" ht="15" customHeight="1" x14ac:dyDescent="0.2">
      <c r="L412" s="96" t="str">
        <f>IF(C412="增幅",(人物卡!$G$8*(1+武器列表!E412*0.01)-人物卡!$G$8)/(人物卡!$G$7-((-(((人物卡!$B$31+武器列表!J412)/人物卡!$D$31)^2)+1)*人物卡!$G$7)),IF(C412="火力",(((E412*IF(H412=0,1,H412))/(I412+IF(H412=0,1,H412)*F412))*20-(人物卡!$G$8))/(人物卡!$G$7-((-(((人物卡!$B$31+武器列表!J412)/人物卡!$D$31)^2)+1)*人物卡!$G$7)),""))</f>
        <v/>
      </c>
      <c r="M412" s="96" t="str">
        <f>IF(B412="","",IF(C412="增幅",($M$4*(1+武器列表!E412*0.01)/$M$4),IF(OR(C412="火力",C412=""),((E412*IF(H412=0,1,H412))/(I412+IF(H412=0,1,H412)*F412))/$M$4,"")))</f>
        <v/>
      </c>
    </row>
    <row r="413" spans="12:13" ht="15" customHeight="1" x14ac:dyDescent="0.2">
      <c r="L413" s="96" t="str">
        <f>IF(C413="增幅",(人物卡!$G$8*(1+武器列表!E413*0.01)-人物卡!$G$8)/(人物卡!$G$7-((-(((人物卡!$B$31+武器列表!J413)/人物卡!$D$31)^2)+1)*人物卡!$G$7)),IF(C413="火力",(((E413*IF(H413=0,1,H413))/(I413+IF(H413=0,1,H413)*F413))*20-(人物卡!$G$8))/(人物卡!$G$7-((-(((人物卡!$B$31+武器列表!J413)/人物卡!$D$31)^2)+1)*人物卡!$G$7)),""))</f>
        <v/>
      </c>
      <c r="M413" s="96" t="str">
        <f>IF(B413="","",IF(C413="增幅",($M$4*(1+武器列表!E413*0.01)/$M$4),IF(OR(C413="火力",C413=""),((E413*IF(H413=0,1,H413))/(I413+IF(H413=0,1,H413)*F413))/$M$4,"")))</f>
        <v/>
      </c>
    </row>
    <row r="414" spans="12:13" ht="15" customHeight="1" x14ac:dyDescent="0.2">
      <c r="L414" s="96" t="str">
        <f>IF(C414="增幅",(人物卡!$G$8*(1+武器列表!E414*0.01)-人物卡!$G$8)/(人物卡!$G$7-((-(((人物卡!$B$31+武器列表!J414)/人物卡!$D$31)^2)+1)*人物卡!$G$7)),IF(C414="火力",(((E414*IF(H414=0,1,H414))/(I414+IF(H414=0,1,H414)*F414))*20-(人物卡!$G$8))/(人物卡!$G$7-((-(((人物卡!$B$31+武器列表!J414)/人物卡!$D$31)^2)+1)*人物卡!$G$7)),""))</f>
        <v/>
      </c>
      <c r="M414" s="96" t="str">
        <f>IF(B414="","",IF(C414="增幅",($M$4*(1+武器列表!E414*0.01)/$M$4),IF(OR(C414="火力",C414=""),((E414*IF(H414=0,1,H414))/(I414+IF(H414=0,1,H414)*F414))/$M$4,"")))</f>
        <v/>
      </c>
    </row>
    <row r="415" spans="12:13" ht="15" customHeight="1" x14ac:dyDescent="0.2">
      <c r="L415" s="96" t="str">
        <f>IF(C415="增幅",(人物卡!$G$8*(1+武器列表!E415*0.01)-人物卡!$G$8)/(人物卡!$G$7-((-(((人物卡!$B$31+武器列表!J415)/人物卡!$D$31)^2)+1)*人物卡!$G$7)),IF(C415="火力",(((E415*IF(H415=0,1,H415))/(I415+IF(H415=0,1,H415)*F415))*20-(人物卡!$G$8))/(人物卡!$G$7-((-(((人物卡!$B$31+武器列表!J415)/人物卡!$D$31)^2)+1)*人物卡!$G$7)),""))</f>
        <v/>
      </c>
      <c r="M415" s="96" t="str">
        <f>IF(B415="","",IF(C415="增幅",($M$4*(1+武器列表!E415*0.01)/$M$4),IF(OR(C415="火力",C415=""),((E415*IF(H415=0,1,H415))/(I415+IF(H415=0,1,H415)*F415))/$M$4,"")))</f>
        <v/>
      </c>
    </row>
    <row r="416" spans="12:13" ht="15" customHeight="1" x14ac:dyDescent="0.2">
      <c r="L416" s="96" t="str">
        <f>IF(C416="增幅",(人物卡!$G$8*(1+武器列表!E416*0.01)-人物卡!$G$8)/(人物卡!$G$7-((-(((人物卡!$B$31+武器列表!J416)/人物卡!$D$31)^2)+1)*人物卡!$G$7)),IF(C416="火力",(((E416*IF(H416=0,1,H416))/(I416+IF(H416=0,1,H416)*F416))*20-(人物卡!$G$8))/(人物卡!$G$7-((-(((人物卡!$B$31+武器列表!J416)/人物卡!$D$31)^2)+1)*人物卡!$G$7)),""))</f>
        <v/>
      </c>
      <c r="M416" s="96" t="str">
        <f>IF(B416="","",IF(C416="增幅",($M$4*(1+武器列表!E416*0.01)/$M$4),IF(OR(C416="火力",C416=""),((E416*IF(H416=0,1,H416))/(I416+IF(H416=0,1,H416)*F416))/$M$4,"")))</f>
        <v/>
      </c>
    </row>
    <row r="417" spans="12:13" ht="15" customHeight="1" x14ac:dyDescent="0.2">
      <c r="L417" s="96" t="str">
        <f>IF(C417="增幅",(人物卡!$G$8*(1+武器列表!E417*0.01)-人物卡!$G$8)/(人物卡!$G$7-((-(((人物卡!$B$31+武器列表!J417)/人物卡!$D$31)^2)+1)*人物卡!$G$7)),IF(C417="火力",(((E417*IF(H417=0,1,H417))/(I417+IF(H417=0,1,H417)*F417))*20-(人物卡!$G$8))/(人物卡!$G$7-((-(((人物卡!$B$31+武器列表!J417)/人物卡!$D$31)^2)+1)*人物卡!$G$7)),""))</f>
        <v/>
      </c>
      <c r="M417" s="96" t="str">
        <f>IF(B417="","",IF(C417="增幅",($M$4*(1+武器列表!E417*0.01)/$M$4),IF(OR(C417="火力",C417=""),((E417*IF(H417=0,1,H417))/(I417+IF(H417=0,1,H417)*F417))/$M$4,"")))</f>
        <v/>
      </c>
    </row>
    <row r="418" spans="12:13" ht="15" customHeight="1" x14ac:dyDescent="0.2">
      <c r="L418" s="96" t="str">
        <f>IF(C418="增幅",(人物卡!$G$8*(1+武器列表!E418*0.01)-人物卡!$G$8)/(人物卡!$G$7-((-(((人物卡!$B$31+武器列表!J418)/人物卡!$D$31)^2)+1)*人物卡!$G$7)),IF(C418="火力",(((E418*IF(H418=0,1,H418))/(I418+IF(H418=0,1,H418)*F418))*20-(人物卡!$G$8))/(人物卡!$G$7-((-(((人物卡!$B$31+武器列表!J418)/人物卡!$D$31)^2)+1)*人物卡!$G$7)),""))</f>
        <v/>
      </c>
      <c r="M418" s="96" t="str">
        <f>IF(B418="","",IF(C418="增幅",($M$4*(1+武器列表!E418*0.01)/$M$4),IF(OR(C418="火力",C418=""),((E418*IF(H418=0,1,H418))/(I418+IF(H418=0,1,H418)*F418))/$M$4,"")))</f>
        <v/>
      </c>
    </row>
    <row r="419" spans="12:13" ht="15" customHeight="1" x14ac:dyDescent="0.2">
      <c r="L419" s="96" t="str">
        <f>IF(C419="增幅",(人物卡!$G$8*(1+武器列表!E419*0.01)-人物卡!$G$8)/(人物卡!$G$7-((-(((人物卡!$B$31+武器列表!J419)/人物卡!$D$31)^2)+1)*人物卡!$G$7)),IF(C419="火力",(((E419*IF(H419=0,1,H419))/(I419+IF(H419=0,1,H419)*F419))*20-(人物卡!$G$8))/(人物卡!$G$7-((-(((人物卡!$B$31+武器列表!J419)/人物卡!$D$31)^2)+1)*人物卡!$G$7)),""))</f>
        <v/>
      </c>
      <c r="M419" s="96" t="str">
        <f>IF(B419="","",IF(C419="增幅",($M$4*(1+武器列表!E419*0.01)/$M$4),IF(OR(C419="火力",C419=""),((E419*IF(H419=0,1,H419))/(I419+IF(H419=0,1,H419)*F419))/$M$4,"")))</f>
        <v/>
      </c>
    </row>
    <row r="420" spans="12:13" ht="15" customHeight="1" x14ac:dyDescent="0.2">
      <c r="L420" s="96" t="str">
        <f>IF(C420="增幅",(人物卡!$G$8*(1+武器列表!E420*0.01)-人物卡!$G$8)/(人物卡!$G$7-((-(((人物卡!$B$31+武器列表!J420)/人物卡!$D$31)^2)+1)*人物卡!$G$7)),IF(C420="火力",(((E420*IF(H420=0,1,H420))/(I420+IF(H420=0,1,H420)*F420))*20-(人物卡!$G$8))/(人物卡!$G$7-((-(((人物卡!$B$31+武器列表!J420)/人物卡!$D$31)^2)+1)*人物卡!$G$7)),""))</f>
        <v/>
      </c>
      <c r="M420" s="96" t="str">
        <f>IF(B420="","",IF(C420="增幅",($M$4*(1+武器列表!E420*0.01)/$M$4),IF(OR(C420="火力",C420=""),((E420*IF(H420=0,1,H420))/(I420+IF(H420=0,1,H420)*F420))/$M$4,"")))</f>
        <v/>
      </c>
    </row>
    <row r="421" spans="12:13" ht="15" customHeight="1" x14ac:dyDescent="0.2">
      <c r="L421" s="96" t="str">
        <f>IF(C421="增幅",(人物卡!$G$8*(1+武器列表!E421*0.01)-人物卡!$G$8)/(人物卡!$G$7-((-(((人物卡!$B$31+武器列表!J421)/人物卡!$D$31)^2)+1)*人物卡!$G$7)),IF(C421="火力",(((E421*IF(H421=0,1,H421))/(I421+IF(H421=0,1,H421)*F421))*20-(人物卡!$G$8))/(人物卡!$G$7-((-(((人物卡!$B$31+武器列表!J421)/人物卡!$D$31)^2)+1)*人物卡!$G$7)),""))</f>
        <v/>
      </c>
      <c r="M421" s="96" t="str">
        <f>IF(B421="","",IF(C421="增幅",($M$4*(1+武器列表!E421*0.01)/$M$4),IF(OR(C421="火力",C421=""),((E421*IF(H421=0,1,H421))/(I421+IF(H421=0,1,H421)*F421))/$M$4,"")))</f>
        <v/>
      </c>
    </row>
    <row r="422" spans="12:13" ht="15" customHeight="1" x14ac:dyDescent="0.2">
      <c r="L422" s="96" t="str">
        <f>IF(C422="增幅",(人物卡!$G$8*(1+武器列表!E422*0.01)-人物卡!$G$8)/(人物卡!$G$7-((-(((人物卡!$B$31+武器列表!J422)/人物卡!$D$31)^2)+1)*人物卡!$G$7)),IF(C422="火力",(((E422*IF(H422=0,1,H422))/(I422+IF(H422=0,1,H422)*F422))*20-(人物卡!$G$8))/(人物卡!$G$7-((-(((人物卡!$B$31+武器列表!J422)/人物卡!$D$31)^2)+1)*人物卡!$G$7)),""))</f>
        <v/>
      </c>
      <c r="M422" s="96" t="str">
        <f>IF(B422="","",IF(C422="增幅",($M$4*(1+武器列表!E422*0.01)/$M$4),IF(OR(C422="火力",C422=""),((E422*IF(H422=0,1,H422))/(I422+IF(H422=0,1,H422)*F422))/$M$4,"")))</f>
        <v/>
      </c>
    </row>
    <row r="423" spans="12:13" ht="15" customHeight="1" x14ac:dyDescent="0.2">
      <c r="L423" s="96" t="str">
        <f>IF(C423="增幅",(人物卡!$G$8*(1+武器列表!E423*0.01)-人物卡!$G$8)/(人物卡!$G$7-((-(((人物卡!$B$31+武器列表!J423)/人物卡!$D$31)^2)+1)*人物卡!$G$7)),IF(C423="火力",(((E423*IF(H423=0,1,H423))/(I423+IF(H423=0,1,H423)*F423))*20-(人物卡!$G$8))/(人物卡!$G$7-((-(((人物卡!$B$31+武器列表!J423)/人物卡!$D$31)^2)+1)*人物卡!$G$7)),""))</f>
        <v/>
      </c>
      <c r="M423" s="96" t="str">
        <f>IF(B423="","",IF(C423="增幅",($M$4*(1+武器列表!E423*0.01)/$M$4),IF(OR(C423="火力",C423=""),((E423*IF(H423=0,1,H423))/(I423+IF(H423=0,1,H423)*F423))/$M$4,"")))</f>
        <v/>
      </c>
    </row>
    <row r="424" spans="12:13" ht="15" customHeight="1" x14ac:dyDescent="0.2">
      <c r="L424" s="96" t="str">
        <f>IF(C424="增幅",(人物卡!$G$8*(1+武器列表!E424*0.01)-人物卡!$G$8)/(人物卡!$G$7-((-(((人物卡!$B$31+武器列表!J424)/人物卡!$D$31)^2)+1)*人物卡!$G$7)),IF(C424="火力",(((E424*IF(H424=0,1,H424))/(I424+IF(H424=0,1,H424)*F424))*20-(人物卡!$G$8))/(人物卡!$G$7-((-(((人物卡!$B$31+武器列表!J424)/人物卡!$D$31)^2)+1)*人物卡!$G$7)),""))</f>
        <v/>
      </c>
      <c r="M424" s="96" t="str">
        <f>IF(B424="","",IF(C424="增幅",($M$4*(1+武器列表!E424*0.01)/$M$4),IF(OR(C424="火力",C424=""),((E424*IF(H424=0,1,H424))/(I424+IF(H424=0,1,H424)*F424))/$M$4,"")))</f>
        <v/>
      </c>
    </row>
    <row r="425" spans="12:13" ht="15" customHeight="1" x14ac:dyDescent="0.2">
      <c r="L425" s="96" t="str">
        <f>IF(C425="增幅",(人物卡!$G$8*(1+武器列表!E425*0.01)-人物卡!$G$8)/(人物卡!$G$7-((-(((人物卡!$B$31+武器列表!J425)/人物卡!$D$31)^2)+1)*人物卡!$G$7)),IF(C425="火力",(((E425*IF(H425=0,1,H425))/(I425+IF(H425=0,1,H425)*F425))*20-(人物卡!$G$8))/(人物卡!$G$7-((-(((人物卡!$B$31+武器列表!J425)/人物卡!$D$31)^2)+1)*人物卡!$G$7)),""))</f>
        <v/>
      </c>
      <c r="M425" s="96" t="str">
        <f>IF(B425="","",IF(C425="增幅",($M$4*(1+武器列表!E425*0.01)/$M$4),IF(OR(C425="火力",C425=""),((E425*IF(H425=0,1,H425))/(I425+IF(H425=0,1,H425)*F425))/$M$4,"")))</f>
        <v/>
      </c>
    </row>
    <row r="426" spans="12:13" ht="15" customHeight="1" x14ac:dyDescent="0.2">
      <c r="L426" s="96" t="str">
        <f>IF(C426="增幅",(人物卡!$G$8*(1+武器列表!E426*0.01)-人物卡!$G$8)/(人物卡!$G$7-((-(((人物卡!$B$31+武器列表!J426)/人物卡!$D$31)^2)+1)*人物卡!$G$7)),IF(C426="火力",(((E426*IF(H426=0,1,H426))/(I426+IF(H426=0,1,H426)*F426))*20-(人物卡!$G$8))/(人物卡!$G$7-((-(((人物卡!$B$31+武器列表!J426)/人物卡!$D$31)^2)+1)*人物卡!$G$7)),""))</f>
        <v/>
      </c>
      <c r="M426" s="96" t="str">
        <f>IF(B426="","",IF(C426="增幅",($M$4*(1+武器列表!E426*0.01)/$M$4),IF(OR(C426="火力",C426=""),((E426*IF(H426=0,1,H426))/(I426+IF(H426=0,1,H426)*F426))/$M$4,"")))</f>
        <v/>
      </c>
    </row>
    <row r="427" spans="12:13" ht="15" customHeight="1" x14ac:dyDescent="0.2">
      <c r="L427" s="96" t="str">
        <f>IF(C427="增幅",(人物卡!$G$8*(1+武器列表!E427*0.01)-人物卡!$G$8)/(人物卡!$G$7-((-(((人物卡!$B$31+武器列表!J427)/人物卡!$D$31)^2)+1)*人物卡!$G$7)),IF(C427="火力",(((E427*IF(H427=0,1,H427))/(I427+IF(H427=0,1,H427)*F427))*20-(人物卡!$G$8))/(人物卡!$G$7-((-(((人物卡!$B$31+武器列表!J427)/人物卡!$D$31)^2)+1)*人物卡!$G$7)),""))</f>
        <v/>
      </c>
      <c r="M427" s="96" t="str">
        <f>IF(B427="","",IF(C427="增幅",($M$4*(1+武器列表!E427*0.01)/$M$4),IF(OR(C427="火力",C427=""),((E427*IF(H427=0,1,H427))/(I427+IF(H427=0,1,H427)*F427))/$M$4,"")))</f>
        <v/>
      </c>
    </row>
    <row r="428" spans="12:13" ht="15" customHeight="1" x14ac:dyDescent="0.2">
      <c r="L428" s="96" t="str">
        <f>IF(C428="增幅",(人物卡!$G$8*(1+武器列表!E428*0.01)-人物卡!$G$8)/(人物卡!$G$7-((-(((人物卡!$B$31+武器列表!J428)/人物卡!$D$31)^2)+1)*人物卡!$G$7)),IF(C428="火力",(((E428*IF(H428=0,1,H428))/(I428+IF(H428=0,1,H428)*F428))*20-(人物卡!$G$8))/(人物卡!$G$7-((-(((人物卡!$B$31+武器列表!J428)/人物卡!$D$31)^2)+1)*人物卡!$G$7)),""))</f>
        <v/>
      </c>
      <c r="M428" s="96" t="str">
        <f>IF(B428="","",IF(C428="增幅",($M$4*(1+武器列表!E428*0.01)/$M$4),IF(OR(C428="火力",C428=""),((E428*IF(H428=0,1,H428))/(I428+IF(H428=0,1,H428)*F428))/$M$4,"")))</f>
        <v/>
      </c>
    </row>
    <row r="429" spans="12:13" ht="15" customHeight="1" x14ac:dyDescent="0.2">
      <c r="L429" s="96" t="str">
        <f>IF(C429="增幅",(人物卡!$G$8*(1+武器列表!E429*0.01)-人物卡!$G$8)/(人物卡!$G$7-((-(((人物卡!$B$31+武器列表!J429)/人物卡!$D$31)^2)+1)*人物卡!$G$7)),IF(C429="火力",(((E429*IF(H429=0,1,H429))/(I429+IF(H429=0,1,H429)*F429))*20-(人物卡!$G$8))/(人物卡!$G$7-((-(((人物卡!$B$31+武器列表!J429)/人物卡!$D$31)^2)+1)*人物卡!$G$7)),""))</f>
        <v/>
      </c>
      <c r="M429" s="96" t="str">
        <f>IF(B429="","",IF(C429="增幅",($M$4*(1+武器列表!E429*0.01)/$M$4),IF(OR(C429="火力",C429=""),((E429*IF(H429=0,1,H429))/(I429+IF(H429=0,1,H429)*F429))/$M$4,"")))</f>
        <v/>
      </c>
    </row>
    <row r="430" spans="12:13" ht="15" customHeight="1" x14ac:dyDescent="0.2">
      <c r="L430" s="96" t="str">
        <f>IF(C430="增幅",(人物卡!$G$8*(1+武器列表!E430*0.01)-人物卡!$G$8)/(人物卡!$G$7-((-(((人物卡!$B$31+武器列表!J430)/人物卡!$D$31)^2)+1)*人物卡!$G$7)),IF(C430="火力",(((E430*IF(H430=0,1,H430))/(I430+IF(H430=0,1,H430)*F430))*20-(人物卡!$G$8))/(人物卡!$G$7-((-(((人物卡!$B$31+武器列表!J430)/人物卡!$D$31)^2)+1)*人物卡!$G$7)),""))</f>
        <v/>
      </c>
      <c r="M430" s="96" t="str">
        <f>IF(B430="","",IF(C430="增幅",($M$4*(1+武器列表!E430*0.01)/$M$4),IF(OR(C430="火力",C430=""),((E430*IF(H430=0,1,H430))/(I430+IF(H430=0,1,H430)*F430))/$M$4,"")))</f>
        <v/>
      </c>
    </row>
    <row r="431" spans="12:13" ht="15" customHeight="1" x14ac:dyDescent="0.2">
      <c r="L431" s="96" t="str">
        <f>IF(C431="增幅",(人物卡!$G$8*(1+武器列表!E431*0.01)-人物卡!$G$8)/(人物卡!$G$7-((-(((人物卡!$B$31+武器列表!J431)/人物卡!$D$31)^2)+1)*人物卡!$G$7)),IF(C431="火力",(((E431*IF(H431=0,1,H431))/(I431+IF(H431=0,1,H431)*F431))*20-(人物卡!$G$8))/(人物卡!$G$7-((-(((人物卡!$B$31+武器列表!J431)/人物卡!$D$31)^2)+1)*人物卡!$G$7)),""))</f>
        <v/>
      </c>
      <c r="M431" s="96" t="str">
        <f>IF(B431="","",IF(C431="增幅",($M$4*(1+武器列表!E431*0.01)/$M$4),IF(OR(C431="火力",C431=""),((E431*IF(H431=0,1,H431))/(I431+IF(H431=0,1,H431)*F431))/$M$4,"")))</f>
        <v/>
      </c>
    </row>
    <row r="432" spans="12:13" ht="15" customHeight="1" x14ac:dyDescent="0.2">
      <c r="L432" s="96" t="str">
        <f>IF(C432="增幅",(人物卡!$G$8*(1+武器列表!E432*0.01)-人物卡!$G$8)/(人物卡!$G$7-((-(((人物卡!$B$31+武器列表!J432)/人物卡!$D$31)^2)+1)*人物卡!$G$7)),IF(C432="火力",(((E432*IF(H432=0,1,H432))/(I432+IF(H432=0,1,H432)*F432))*20-(人物卡!$G$8))/(人物卡!$G$7-((-(((人物卡!$B$31+武器列表!J432)/人物卡!$D$31)^2)+1)*人物卡!$G$7)),""))</f>
        <v/>
      </c>
      <c r="M432" s="96" t="str">
        <f>IF(B432="","",IF(C432="增幅",($M$4*(1+武器列表!E432*0.01)/$M$4),IF(OR(C432="火力",C432=""),((E432*IF(H432=0,1,H432))/(I432+IF(H432=0,1,H432)*F432))/$M$4,"")))</f>
        <v/>
      </c>
    </row>
    <row r="433" spans="12:13" ht="15" customHeight="1" x14ac:dyDescent="0.2">
      <c r="L433" s="96" t="str">
        <f>IF(C433="增幅",(人物卡!$G$8*(1+武器列表!E433*0.01)-人物卡!$G$8)/(人物卡!$G$7-((-(((人物卡!$B$31+武器列表!J433)/人物卡!$D$31)^2)+1)*人物卡!$G$7)),IF(C433="火力",(((E433*IF(H433=0,1,H433))/(I433+IF(H433=0,1,H433)*F433))*20-(人物卡!$G$8))/(人物卡!$G$7-((-(((人物卡!$B$31+武器列表!J433)/人物卡!$D$31)^2)+1)*人物卡!$G$7)),""))</f>
        <v/>
      </c>
      <c r="M433" s="96" t="str">
        <f>IF(B433="","",IF(C433="增幅",($M$4*(1+武器列表!E433*0.01)/$M$4),IF(OR(C433="火力",C433=""),((E433*IF(H433=0,1,H433))/(I433+IF(H433=0,1,H433)*F433))/$M$4,"")))</f>
        <v/>
      </c>
    </row>
    <row r="434" spans="12:13" ht="15" customHeight="1" x14ac:dyDescent="0.2">
      <c r="L434" s="96" t="str">
        <f>IF(C434="增幅",(人物卡!$G$8*(1+武器列表!E434*0.01)-人物卡!$G$8)/(人物卡!$G$7-((-(((人物卡!$B$31+武器列表!J434)/人物卡!$D$31)^2)+1)*人物卡!$G$7)),IF(C434="火力",(((E434*IF(H434=0,1,H434))/(I434+IF(H434=0,1,H434)*F434))*20-(人物卡!$G$8))/(人物卡!$G$7-((-(((人物卡!$B$31+武器列表!J434)/人物卡!$D$31)^2)+1)*人物卡!$G$7)),""))</f>
        <v/>
      </c>
      <c r="M434" s="96" t="str">
        <f>IF(B434="","",IF(C434="增幅",($M$4*(1+武器列表!E434*0.01)/$M$4),IF(OR(C434="火力",C434=""),((E434*IF(H434=0,1,H434))/(I434+IF(H434=0,1,H434)*F434))/$M$4,"")))</f>
        <v/>
      </c>
    </row>
    <row r="435" spans="12:13" ht="15" customHeight="1" x14ac:dyDescent="0.2">
      <c r="L435" s="96" t="str">
        <f>IF(C435="增幅",(人物卡!$G$8*(1+武器列表!E435*0.01)-人物卡!$G$8)/(人物卡!$G$7-((-(((人物卡!$B$31+武器列表!J435)/人物卡!$D$31)^2)+1)*人物卡!$G$7)),IF(C435="火力",(((E435*IF(H435=0,1,H435))/(I435+IF(H435=0,1,H435)*F435))*20-(人物卡!$G$8))/(人物卡!$G$7-((-(((人物卡!$B$31+武器列表!J435)/人物卡!$D$31)^2)+1)*人物卡!$G$7)),""))</f>
        <v/>
      </c>
      <c r="M435" s="96" t="str">
        <f>IF(B435="","",IF(C435="增幅",($M$4*(1+武器列表!E435*0.01)/$M$4),IF(OR(C435="火力",C435=""),((E435*IF(H435=0,1,H435))/(I435+IF(H435=0,1,H435)*F435))/$M$4,"")))</f>
        <v/>
      </c>
    </row>
    <row r="436" spans="12:13" ht="15" customHeight="1" x14ac:dyDescent="0.2">
      <c r="L436" s="96" t="str">
        <f>IF(C436="增幅",(人物卡!$G$8*(1+武器列表!E436*0.01)-人物卡!$G$8)/(人物卡!$G$7-((-(((人物卡!$B$31+武器列表!J436)/人物卡!$D$31)^2)+1)*人物卡!$G$7)),IF(C436="火力",(((E436*IF(H436=0,1,H436))/(I436+IF(H436=0,1,H436)*F436))*20-(人物卡!$G$8))/(人物卡!$G$7-((-(((人物卡!$B$31+武器列表!J436)/人物卡!$D$31)^2)+1)*人物卡!$G$7)),""))</f>
        <v/>
      </c>
      <c r="M436" s="96" t="str">
        <f>IF(B436="","",IF(C436="增幅",($M$4*(1+武器列表!E436*0.01)/$M$4),IF(OR(C436="火力",C436=""),((E436*IF(H436=0,1,H436))/(I436+IF(H436=0,1,H436)*F436))/$M$4,"")))</f>
        <v/>
      </c>
    </row>
    <row r="437" spans="12:13" ht="15" customHeight="1" x14ac:dyDescent="0.2">
      <c r="L437" s="96" t="str">
        <f>IF(C437="增幅",(人物卡!$G$8*(1+武器列表!E437*0.01)-人物卡!$G$8)/(人物卡!$G$7-((-(((人物卡!$B$31+武器列表!J437)/人物卡!$D$31)^2)+1)*人物卡!$G$7)),IF(C437="火力",(((E437*IF(H437=0,1,H437))/(I437+IF(H437=0,1,H437)*F437))*20-(人物卡!$G$8))/(人物卡!$G$7-((-(((人物卡!$B$31+武器列表!J437)/人物卡!$D$31)^2)+1)*人物卡!$G$7)),""))</f>
        <v/>
      </c>
      <c r="M437" s="96" t="str">
        <f>IF(B437="","",IF(C437="增幅",($M$4*(1+武器列表!E437*0.01)/$M$4),IF(OR(C437="火力",C437=""),((E437*IF(H437=0,1,H437))/(I437+IF(H437=0,1,H437)*F437))/$M$4,"")))</f>
        <v/>
      </c>
    </row>
    <row r="438" spans="12:13" ht="15" customHeight="1" x14ac:dyDescent="0.2">
      <c r="L438" s="96" t="str">
        <f>IF(C438="增幅",(人物卡!$G$8*(1+武器列表!E438*0.01)-人物卡!$G$8)/(人物卡!$G$7-((-(((人物卡!$B$31+武器列表!J438)/人物卡!$D$31)^2)+1)*人物卡!$G$7)),IF(C438="火力",(((E438*IF(H438=0,1,H438))/(I438+IF(H438=0,1,H438)*F438))*20-(人物卡!$G$8))/(人物卡!$G$7-((-(((人物卡!$B$31+武器列表!J438)/人物卡!$D$31)^2)+1)*人物卡!$G$7)),""))</f>
        <v/>
      </c>
      <c r="M438" s="96" t="str">
        <f>IF(B438="","",IF(C438="增幅",($M$4*(1+武器列表!E438*0.01)/$M$4),IF(OR(C438="火力",C438=""),((E438*IF(H438=0,1,H438))/(I438+IF(H438=0,1,H438)*F438))/$M$4,"")))</f>
        <v/>
      </c>
    </row>
    <row r="439" spans="12:13" ht="15" customHeight="1" x14ac:dyDescent="0.2">
      <c r="L439" s="96" t="str">
        <f>IF(C439="增幅",(人物卡!$G$8*(1+武器列表!E439*0.01)-人物卡!$G$8)/(人物卡!$G$7-((-(((人物卡!$B$31+武器列表!J439)/人物卡!$D$31)^2)+1)*人物卡!$G$7)),IF(C439="火力",(((E439*IF(H439=0,1,H439))/(I439+IF(H439=0,1,H439)*F439))*20-(人物卡!$G$8))/(人物卡!$G$7-((-(((人物卡!$B$31+武器列表!J439)/人物卡!$D$31)^2)+1)*人物卡!$G$7)),""))</f>
        <v/>
      </c>
      <c r="M439" s="96" t="str">
        <f>IF(B439="","",IF(C439="增幅",($M$4*(1+武器列表!E439*0.01)/$M$4),IF(OR(C439="火力",C439=""),((E439*IF(H439=0,1,H439))/(I439+IF(H439=0,1,H439)*F439))/$M$4,"")))</f>
        <v/>
      </c>
    </row>
    <row r="440" spans="12:13" ht="15" customHeight="1" x14ac:dyDescent="0.2">
      <c r="L440" s="96" t="str">
        <f>IF(C440="增幅",(人物卡!$G$8*(1+武器列表!E440*0.01)-人物卡!$G$8)/(人物卡!$G$7-((-(((人物卡!$B$31+武器列表!J440)/人物卡!$D$31)^2)+1)*人物卡!$G$7)),IF(C440="火力",(((E440*IF(H440=0,1,H440))/(I440+IF(H440=0,1,H440)*F440))*20-(人物卡!$G$8))/(人物卡!$G$7-((-(((人物卡!$B$31+武器列表!J440)/人物卡!$D$31)^2)+1)*人物卡!$G$7)),""))</f>
        <v/>
      </c>
      <c r="M440" s="96" t="str">
        <f>IF(B440="","",IF(C440="增幅",($M$4*(1+武器列表!E440*0.01)/$M$4),IF(OR(C440="火力",C440=""),((E440*IF(H440=0,1,H440))/(I440+IF(H440=0,1,H440)*F440))/$M$4,"")))</f>
        <v/>
      </c>
    </row>
    <row r="441" spans="12:13" ht="15" customHeight="1" x14ac:dyDescent="0.2">
      <c r="L441" s="96" t="str">
        <f>IF(C441="增幅",(人物卡!$G$8*(1+武器列表!E441*0.01)-人物卡!$G$8)/(人物卡!$G$7-((-(((人物卡!$B$31+武器列表!J441)/人物卡!$D$31)^2)+1)*人物卡!$G$7)),IF(C441="火力",(((E441*IF(H441=0,1,H441))/(I441+IF(H441=0,1,H441)*F441))*20-(人物卡!$G$8))/(人物卡!$G$7-((-(((人物卡!$B$31+武器列表!J441)/人物卡!$D$31)^2)+1)*人物卡!$G$7)),""))</f>
        <v/>
      </c>
      <c r="M441" s="96" t="str">
        <f>IF(B441="","",IF(C441="增幅",($M$4*(1+武器列表!E441*0.01)/$M$4),IF(OR(C441="火力",C441=""),((E441*IF(H441=0,1,H441))/(I441+IF(H441=0,1,H441)*F441))/$M$4,"")))</f>
        <v/>
      </c>
    </row>
    <row r="442" spans="12:13" ht="15" customHeight="1" x14ac:dyDescent="0.2">
      <c r="L442" s="96" t="str">
        <f>IF(C442="增幅",(人物卡!$G$8*(1+武器列表!E442*0.01)-人物卡!$G$8)/(人物卡!$G$7-((-(((人物卡!$B$31+武器列表!J442)/人物卡!$D$31)^2)+1)*人物卡!$G$7)),IF(C442="火力",(((E442*IF(H442=0,1,H442))/(I442+IF(H442=0,1,H442)*F442))*20-(人物卡!$G$8))/(人物卡!$G$7-((-(((人物卡!$B$31+武器列表!J442)/人物卡!$D$31)^2)+1)*人物卡!$G$7)),""))</f>
        <v/>
      </c>
      <c r="M442" s="96" t="str">
        <f>IF(B442="","",IF(C442="增幅",($M$4*(1+武器列表!E442*0.01)/$M$4),IF(OR(C442="火力",C442=""),((E442*IF(H442=0,1,H442))/(I442+IF(H442=0,1,H442)*F442))/$M$4,"")))</f>
        <v/>
      </c>
    </row>
    <row r="443" spans="12:13" ht="15" customHeight="1" x14ac:dyDescent="0.2">
      <c r="L443" s="96" t="str">
        <f>IF(C443="增幅",(人物卡!$G$8*(1+武器列表!E443*0.01)-人物卡!$G$8)/(人物卡!$G$7-((-(((人物卡!$B$31+武器列表!J443)/人物卡!$D$31)^2)+1)*人物卡!$G$7)),IF(C443="火力",(((E443*IF(H443=0,1,H443))/(I443+IF(H443=0,1,H443)*F443))*20-(人物卡!$G$8))/(人物卡!$G$7-((-(((人物卡!$B$31+武器列表!J443)/人物卡!$D$31)^2)+1)*人物卡!$G$7)),""))</f>
        <v/>
      </c>
      <c r="M443" s="96" t="str">
        <f>IF(B443="","",IF(C443="增幅",($M$4*(1+武器列表!E443*0.01)/$M$4),IF(OR(C443="火力",C443=""),((E443*IF(H443=0,1,H443))/(I443+IF(H443=0,1,H443)*F443))/$M$4,"")))</f>
        <v/>
      </c>
    </row>
    <row r="444" spans="12:13" ht="15" customHeight="1" x14ac:dyDescent="0.2">
      <c r="L444" s="96" t="str">
        <f>IF(C444="增幅",(人物卡!$G$8*(1+武器列表!E444*0.01)-人物卡!$G$8)/(人物卡!$G$7-((-(((人物卡!$B$31+武器列表!J444)/人物卡!$D$31)^2)+1)*人物卡!$G$7)),IF(C444="火力",(((E444*IF(H444=0,1,H444))/(I444+IF(H444=0,1,H444)*F444))*20-(人物卡!$G$8))/(人物卡!$G$7-((-(((人物卡!$B$31+武器列表!J444)/人物卡!$D$31)^2)+1)*人物卡!$G$7)),""))</f>
        <v/>
      </c>
      <c r="M444" s="96" t="str">
        <f>IF(B444="","",IF(C444="增幅",($M$4*(1+武器列表!E444*0.01)/$M$4),IF(OR(C444="火力",C444=""),((E444*IF(H444=0,1,H444))/(I444+IF(H444=0,1,H444)*F444))/$M$4,"")))</f>
        <v/>
      </c>
    </row>
    <row r="445" spans="12:13" ht="15" customHeight="1" x14ac:dyDescent="0.2">
      <c r="L445" s="96" t="str">
        <f>IF(C445="增幅",(人物卡!$G$8*(1+武器列表!E445*0.01)-人物卡!$G$8)/(人物卡!$G$7-((-(((人物卡!$B$31+武器列表!J445)/人物卡!$D$31)^2)+1)*人物卡!$G$7)),IF(C445="火力",(((E445*IF(H445=0,1,H445))/(I445+IF(H445=0,1,H445)*F445))*20-(人物卡!$G$8))/(人物卡!$G$7-((-(((人物卡!$B$31+武器列表!J445)/人物卡!$D$31)^2)+1)*人物卡!$G$7)),""))</f>
        <v/>
      </c>
      <c r="M445" s="96" t="str">
        <f>IF(B445="","",IF(C445="增幅",($M$4*(1+武器列表!E445*0.01)/$M$4),IF(OR(C445="火力",C445=""),((E445*IF(H445=0,1,H445))/(I445+IF(H445=0,1,H445)*F445))/$M$4,"")))</f>
        <v/>
      </c>
    </row>
    <row r="446" spans="12:13" ht="15" customHeight="1" x14ac:dyDescent="0.2">
      <c r="L446" s="96" t="str">
        <f>IF(C446="增幅",(人物卡!$G$8*(1+武器列表!E446*0.01)-人物卡!$G$8)/(人物卡!$G$7-((-(((人物卡!$B$31+武器列表!J446)/人物卡!$D$31)^2)+1)*人物卡!$G$7)),IF(C446="火力",(((E446*IF(H446=0,1,H446))/(I446+IF(H446=0,1,H446)*F446))*20-(人物卡!$G$8))/(人物卡!$G$7-((-(((人物卡!$B$31+武器列表!J446)/人物卡!$D$31)^2)+1)*人物卡!$G$7)),""))</f>
        <v/>
      </c>
      <c r="M446" s="96" t="str">
        <f>IF(B446="","",IF(C446="增幅",($M$4*(1+武器列表!E446*0.01)/$M$4),IF(OR(C446="火力",C446=""),((E446*IF(H446=0,1,H446))/(I446+IF(H446=0,1,H446)*F446))/$M$4,"")))</f>
        <v/>
      </c>
    </row>
    <row r="447" spans="12:13" ht="15" customHeight="1" x14ac:dyDescent="0.2">
      <c r="L447" s="96" t="str">
        <f>IF(C447="增幅",(人物卡!$G$8*(1+武器列表!E447*0.01)-人物卡!$G$8)/(人物卡!$G$7-((-(((人物卡!$B$31+武器列表!J447)/人物卡!$D$31)^2)+1)*人物卡!$G$7)),IF(C447="火力",(((E447*IF(H447=0,1,H447))/(I447+IF(H447=0,1,H447)*F447))*20-(人物卡!$G$8))/(人物卡!$G$7-((-(((人物卡!$B$31+武器列表!J447)/人物卡!$D$31)^2)+1)*人物卡!$G$7)),""))</f>
        <v/>
      </c>
      <c r="M447" s="96" t="str">
        <f>IF(B447="","",IF(C447="增幅",($M$4*(1+武器列表!E447*0.01)/$M$4),IF(OR(C447="火力",C447=""),((E447*IF(H447=0,1,H447))/(I447+IF(H447=0,1,H447)*F447))/$M$4,"")))</f>
        <v/>
      </c>
    </row>
    <row r="448" spans="12:13" ht="15" customHeight="1" x14ac:dyDescent="0.2">
      <c r="L448" s="96" t="str">
        <f>IF(C448="增幅",(人物卡!$G$8*(1+武器列表!E448*0.01)-人物卡!$G$8)/(人物卡!$G$7-((-(((人物卡!$B$31+武器列表!J448)/人物卡!$D$31)^2)+1)*人物卡!$G$7)),IF(C448="火力",(((E448*IF(H448=0,1,H448))/(I448+IF(H448=0,1,H448)*F448))*20-(人物卡!$G$8))/(人物卡!$G$7-((-(((人物卡!$B$31+武器列表!J448)/人物卡!$D$31)^2)+1)*人物卡!$G$7)),""))</f>
        <v/>
      </c>
      <c r="M448" s="96" t="str">
        <f>IF(B448="","",IF(C448="增幅",($M$4*(1+武器列表!E448*0.01)/$M$4),IF(OR(C448="火力",C448=""),((E448*IF(H448=0,1,H448))/(I448+IF(H448=0,1,H448)*F448))/$M$4,"")))</f>
        <v/>
      </c>
    </row>
    <row r="449" spans="12:13" ht="15" customHeight="1" x14ac:dyDescent="0.2">
      <c r="L449" s="96" t="str">
        <f>IF(C449="增幅",(人物卡!$G$8*(1+武器列表!E449*0.01)-人物卡!$G$8)/(人物卡!$G$7-((-(((人物卡!$B$31+武器列表!J449)/人物卡!$D$31)^2)+1)*人物卡!$G$7)),IF(C449="火力",(((E449*IF(H449=0,1,H449))/(I449+IF(H449=0,1,H449)*F449))*20-(人物卡!$G$8))/(人物卡!$G$7-((-(((人物卡!$B$31+武器列表!J449)/人物卡!$D$31)^2)+1)*人物卡!$G$7)),""))</f>
        <v/>
      </c>
      <c r="M449" s="96" t="str">
        <f>IF(B449="","",IF(C449="增幅",($M$4*(1+武器列表!E449*0.01)/$M$4),IF(OR(C449="火力",C449=""),((E449*IF(H449=0,1,H449))/(I449+IF(H449=0,1,H449)*F449))/$M$4,"")))</f>
        <v/>
      </c>
    </row>
    <row r="450" spans="12:13" ht="15" customHeight="1" x14ac:dyDescent="0.2">
      <c r="L450" s="96" t="str">
        <f>IF(C450="增幅",(人物卡!$G$8*(1+武器列表!E450*0.01)-人物卡!$G$8)/(人物卡!$G$7-((-(((人物卡!$B$31+武器列表!J450)/人物卡!$D$31)^2)+1)*人物卡!$G$7)),IF(C450="火力",(((E450*IF(H450=0,1,H450))/(I450+IF(H450=0,1,H450)*F450))*20-(人物卡!$G$8))/(人物卡!$G$7-((-(((人物卡!$B$31+武器列表!J450)/人物卡!$D$31)^2)+1)*人物卡!$G$7)),""))</f>
        <v/>
      </c>
      <c r="M450" s="96" t="str">
        <f>IF(B450="","",IF(C450="增幅",($M$4*(1+武器列表!E450*0.01)/$M$4),IF(OR(C450="火力",C450=""),((E450*IF(H450=0,1,H450))/(I450+IF(H450=0,1,H450)*F450))/$M$4,"")))</f>
        <v/>
      </c>
    </row>
    <row r="451" spans="12:13" ht="15" customHeight="1" x14ac:dyDescent="0.2">
      <c r="L451" s="96" t="str">
        <f>IF(C451="增幅",(人物卡!$G$8*(1+武器列表!E451*0.01)-人物卡!$G$8)/(人物卡!$G$7-((-(((人物卡!$B$31+武器列表!J451)/人物卡!$D$31)^2)+1)*人物卡!$G$7)),IF(C451="火力",(((E451*IF(H451=0,1,H451))/(I451+IF(H451=0,1,H451)*F451))*20-(人物卡!$G$8))/(人物卡!$G$7-((-(((人物卡!$B$31+武器列表!J451)/人物卡!$D$31)^2)+1)*人物卡!$G$7)),""))</f>
        <v/>
      </c>
      <c r="M451" s="96" t="str">
        <f>IF(B451="","",IF(C451="增幅",($M$4*(1+武器列表!E451*0.01)/$M$4),IF(OR(C451="火力",C451=""),((E451*IF(H451=0,1,H451))/(I451+IF(H451=0,1,H451)*F451))/$M$4,"")))</f>
        <v/>
      </c>
    </row>
    <row r="452" spans="12:13" ht="15" customHeight="1" x14ac:dyDescent="0.2">
      <c r="L452" s="96" t="str">
        <f>IF(C452="增幅",(人物卡!$G$8*(1+武器列表!E452*0.01)-人物卡!$G$8)/(人物卡!$G$7-((-(((人物卡!$B$31+武器列表!J452)/人物卡!$D$31)^2)+1)*人物卡!$G$7)),IF(C452="火力",(((E452*IF(H452=0,1,H452))/(I452+IF(H452=0,1,H452)*F452))*20-(人物卡!$G$8))/(人物卡!$G$7-((-(((人物卡!$B$31+武器列表!J452)/人物卡!$D$31)^2)+1)*人物卡!$G$7)),""))</f>
        <v/>
      </c>
      <c r="M452" s="96" t="str">
        <f>IF(B452="","",IF(C452="增幅",($M$4*(1+武器列表!E452*0.01)/$M$4),IF(OR(C452="火力",C452=""),((E452*IF(H452=0,1,H452))/(I452+IF(H452=0,1,H452)*F452))/$M$4,"")))</f>
        <v/>
      </c>
    </row>
    <row r="453" spans="12:13" ht="15" customHeight="1" x14ac:dyDescent="0.2">
      <c r="L453" s="96" t="str">
        <f>IF(C453="增幅",(人物卡!$G$8*(1+武器列表!E453*0.01)-人物卡!$G$8)/(人物卡!$G$7-((-(((人物卡!$B$31+武器列表!J453)/人物卡!$D$31)^2)+1)*人物卡!$G$7)),IF(C453="火力",(((E453*IF(H453=0,1,H453))/(I453+IF(H453=0,1,H453)*F453))*20-(人物卡!$G$8))/(人物卡!$G$7-((-(((人物卡!$B$31+武器列表!J453)/人物卡!$D$31)^2)+1)*人物卡!$G$7)),""))</f>
        <v/>
      </c>
      <c r="M453" s="96" t="str">
        <f>IF(B453="","",IF(C453="增幅",($M$4*(1+武器列表!E453*0.01)/$M$4),IF(OR(C453="火力",C453=""),((E453*IF(H453=0,1,H453))/(I453+IF(H453=0,1,H453)*F453))/$M$4,"")))</f>
        <v/>
      </c>
    </row>
    <row r="454" spans="12:13" ht="15" customHeight="1" x14ac:dyDescent="0.2">
      <c r="L454" s="96" t="str">
        <f>IF(C454="增幅",(人物卡!$G$8*(1+武器列表!E454*0.01)-人物卡!$G$8)/(人物卡!$G$7-((-(((人物卡!$B$31+武器列表!J454)/人物卡!$D$31)^2)+1)*人物卡!$G$7)),IF(C454="火力",(((E454*IF(H454=0,1,H454))/(I454+IF(H454=0,1,H454)*F454))*20-(人物卡!$G$8))/(人物卡!$G$7-((-(((人物卡!$B$31+武器列表!J454)/人物卡!$D$31)^2)+1)*人物卡!$G$7)),""))</f>
        <v/>
      </c>
      <c r="M454" s="96" t="str">
        <f>IF(B454="","",IF(C454="增幅",($M$4*(1+武器列表!E454*0.01)/$M$4),IF(OR(C454="火力",C454=""),((E454*IF(H454=0,1,H454))/(I454+IF(H454=0,1,H454)*F454))/$M$4,"")))</f>
        <v/>
      </c>
    </row>
    <row r="455" spans="12:13" ht="15" customHeight="1" x14ac:dyDescent="0.2">
      <c r="L455" s="96" t="str">
        <f>IF(C455="增幅",(人物卡!$G$8*(1+武器列表!E455*0.01)-人物卡!$G$8)/(人物卡!$G$7-((-(((人物卡!$B$31+武器列表!J455)/人物卡!$D$31)^2)+1)*人物卡!$G$7)),IF(C455="火力",(((E455*IF(H455=0,1,H455))/(I455+IF(H455=0,1,H455)*F455))*20-(人物卡!$G$8))/(人物卡!$G$7-((-(((人物卡!$B$31+武器列表!J455)/人物卡!$D$31)^2)+1)*人物卡!$G$7)),""))</f>
        <v/>
      </c>
      <c r="M455" s="96" t="str">
        <f>IF(B455="","",IF(C455="增幅",($M$4*(1+武器列表!E455*0.01)/$M$4),IF(OR(C455="火力",C455=""),((E455*IF(H455=0,1,H455))/(I455+IF(H455=0,1,H455)*F455))/$M$4,"")))</f>
        <v/>
      </c>
    </row>
    <row r="456" spans="12:13" ht="15" customHeight="1" x14ac:dyDescent="0.2">
      <c r="L456" s="96" t="str">
        <f>IF(C456="增幅",(人物卡!$G$8*(1+武器列表!E456*0.01)-人物卡!$G$8)/(人物卡!$G$7-((-(((人物卡!$B$31+武器列表!J456)/人物卡!$D$31)^2)+1)*人物卡!$G$7)),IF(C456="火力",(((E456*IF(H456=0,1,H456))/(I456+IF(H456=0,1,H456)*F456))*20-(人物卡!$G$8))/(人物卡!$G$7-((-(((人物卡!$B$31+武器列表!J456)/人物卡!$D$31)^2)+1)*人物卡!$G$7)),""))</f>
        <v/>
      </c>
      <c r="M456" s="96" t="str">
        <f>IF(B456="","",IF(C456="增幅",($M$4*(1+武器列表!E456*0.01)/$M$4),IF(OR(C456="火力",C456=""),((E456*IF(H456=0,1,H456))/(I456+IF(H456=0,1,H456)*F456))/$M$4,"")))</f>
        <v/>
      </c>
    </row>
    <row r="457" spans="12:13" ht="15" customHeight="1" x14ac:dyDescent="0.2">
      <c r="L457" s="96" t="str">
        <f>IF(C457="增幅",(人物卡!$G$8*(1+武器列表!E457*0.01)-人物卡!$G$8)/(人物卡!$G$7-((-(((人物卡!$B$31+武器列表!J457)/人物卡!$D$31)^2)+1)*人物卡!$G$7)),IF(C457="火力",(((E457*IF(H457=0,1,H457))/(I457+IF(H457=0,1,H457)*F457))*20-(人物卡!$G$8))/(人物卡!$G$7-((-(((人物卡!$B$31+武器列表!J457)/人物卡!$D$31)^2)+1)*人物卡!$G$7)),""))</f>
        <v/>
      </c>
      <c r="M457" s="96" t="str">
        <f>IF(B457="","",IF(C457="增幅",($M$4*(1+武器列表!E457*0.01)/$M$4),IF(OR(C457="火力",C457=""),((E457*IF(H457=0,1,H457))/(I457+IF(H457=0,1,H457)*F457))/$M$4,"")))</f>
        <v/>
      </c>
    </row>
    <row r="458" spans="12:13" ht="15" customHeight="1" x14ac:dyDescent="0.2">
      <c r="L458" s="96" t="str">
        <f>IF(C458="增幅",(人物卡!$G$8*(1+武器列表!E458*0.01)-人物卡!$G$8)/(人物卡!$G$7-((-(((人物卡!$B$31+武器列表!J458)/人物卡!$D$31)^2)+1)*人物卡!$G$7)),IF(C458="火力",(((E458*IF(H458=0,1,H458))/(I458+IF(H458=0,1,H458)*F458))*20-(人物卡!$G$8))/(人物卡!$G$7-((-(((人物卡!$B$31+武器列表!J458)/人物卡!$D$31)^2)+1)*人物卡!$G$7)),""))</f>
        <v/>
      </c>
      <c r="M458" s="96" t="str">
        <f>IF(B458="","",IF(C458="增幅",($M$4*(1+武器列表!E458*0.01)/$M$4),IF(OR(C458="火力",C458=""),((E458*IF(H458=0,1,H458))/(I458+IF(H458=0,1,H458)*F458))/$M$4,"")))</f>
        <v/>
      </c>
    </row>
    <row r="459" spans="12:13" ht="15" customHeight="1" x14ac:dyDescent="0.2">
      <c r="L459" s="96" t="str">
        <f>IF(C459="增幅",(人物卡!$G$8*(1+武器列表!E459*0.01)-人物卡!$G$8)/(人物卡!$G$7-((-(((人物卡!$B$31+武器列表!J459)/人物卡!$D$31)^2)+1)*人物卡!$G$7)),IF(C459="火力",(((E459*IF(H459=0,1,H459))/(I459+IF(H459=0,1,H459)*F459))*20-(人物卡!$G$8))/(人物卡!$G$7-((-(((人物卡!$B$31+武器列表!J459)/人物卡!$D$31)^2)+1)*人物卡!$G$7)),""))</f>
        <v/>
      </c>
      <c r="M459" s="96" t="str">
        <f>IF(B459="","",IF(C459="增幅",($M$4*(1+武器列表!E459*0.01)/$M$4),IF(OR(C459="火力",C459=""),((E459*IF(H459=0,1,H459))/(I459+IF(H459=0,1,H459)*F459))/$M$4,"")))</f>
        <v/>
      </c>
    </row>
    <row r="460" spans="12:13" ht="15" customHeight="1" x14ac:dyDescent="0.2">
      <c r="L460" s="96" t="str">
        <f>IF(C460="增幅",(人物卡!$G$8*(1+武器列表!E460*0.01)-人物卡!$G$8)/(人物卡!$G$7-((-(((人物卡!$B$31+武器列表!J460)/人物卡!$D$31)^2)+1)*人物卡!$G$7)),IF(C460="火力",(((E460*IF(H460=0,1,H460))/(I460+IF(H460=0,1,H460)*F460))*20-(人物卡!$G$8))/(人物卡!$G$7-((-(((人物卡!$B$31+武器列表!J460)/人物卡!$D$31)^2)+1)*人物卡!$G$7)),""))</f>
        <v/>
      </c>
      <c r="M460" s="96" t="str">
        <f>IF(B460="","",IF(C460="增幅",($M$4*(1+武器列表!E460*0.01)/$M$4),IF(OR(C460="火力",C460=""),((E460*IF(H460=0,1,H460))/(I460+IF(H460=0,1,H460)*F460))/$M$4,"")))</f>
        <v/>
      </c>
    </row>
    <row r="461" spans="12:13" ht="15" customHeight="1" x14ac:dyDescent="0.2">
      <c r="L461" s="96" t="str">
        <f>IF(C461="增幅",(人物卡!$G$8*(1+武器列表!E461*0.01)-人物卡!$G$8)/(人物卡!$G$7-((-(((人物卡!$B$31+武器列表!J461)/人物卡!$D$31)^2)+1)*人物卡!$G$7)),IF(C461="火力",(((E461*IF(H461=0,1,H461))/(I461+IF(H461=0,1,H461)*F461))*20-(人物卡!$G$8))/(人物卡!$G$7-((-(((人物卡!$B$31+武器列表!J461)/人物卡!$D$31)^2)+1)*人物卡!$G$7)),""))</f>
        <v/>
      </c>
      <c r="M461" s="96" t="str">
        <f>IF(B461="","",IF(C461="增幅",($M$4*(1+武器列表!E461*0.01)/$M$4),IF(OR(C461="火力",C461=""),((E461*IF(H461=0,1,H461))/(I461+IF(H461=0,1,H461)*F461))/$M$4,"")))</f>
        <v/>
      </c>
    </row>
    <row r="462" spans="12:13" ht="15" customHeight="1" x14ac:dyDescent="0.2">
      <c r="L462" s="96" t="str">
        <f>IF(C462="增幅",(人物卡!$G$8*(1+武器列表!E462*0.01)-人物卡!$G$8)/(人物卡!$G$7-((-(((人物卡!$B$31+武器列表!J462)/人物卡!$D$31)^2)+1)*人物卡!$G$7)),IF(C462="火力",(((E462*IF(H462=0,1,H462))/(I462+IF(H462=0,1,H462)*F462))*20-(人物卡!$G$8))/(人物卡!$G$7-((-(((人物卡!$B$31+武器列表!J462)/人物卡!$D$31)^2)+1)*人物卡!$G$7)),""))</f>
        <v/>
      </c>
      <c r="M462" s="96" t="str">
        <f>IF(B462="","",IF(C462="增幅",($M$4*(1+武器列表!E462*0.01)/$M$4),IF(OR(C462="火力",C462=""),((E462*IF(H462=0,1,H462))/(I462+IF(H462=0,1,H462)*F462))/$M$4,"")))</f>
        <v/>
      </c>
    </row>
    <row r="463" spans="12:13" ht="15" customHeight="1" x14ac:dyDescent="0.2">
      <c r="L463" s="96" t="str">
        <f>IF(C463="增幅",(人物卡!$G$8*(1+武器列表!E463*0.01)-人物卡!$G$8)/(人物卡!$G$7-((-(((人物卡!$B$31+武器列表!J463)/人物卡!$D$31)^2)+1)*人物卡!$G$7)),IF(C463="火力",(((E463*IF(H463=0,1,H463))/(I463+IF(H463=0,1,H463)*F463))*20-(人物卡!$G$8))/(人物卡!$G$7-((-(((人物卡!$B$31+武器列表!J463)/人物卡!$D$31)^2)+1)*人物卡!$G$7)),""))</f>
        <v/>
      </c>
      <c r="M463" s="96" t="str">
        <f>IF(B463="","",IF(C463="增幅",($M$4*(1+武器列表!E463*0.01)/$M$4),IF(OR(C463="火力",C463=""),((E463*IF(H463=0,1,H463))/(I463+IF(H463=0,1,H463)*F463))/$M$4,"")))</f>
        <v/>
      </c>
    </row>
    <row r="464" spans="12:13" ht="15" customHeight="1" x14ac:dyDescent="0.2">
      <c r="L464" s="96" t="str">
        <f>IF(C464="增幅",(人物卡!$G$8*(1+武器列表!E464*0.01)-人物卡!$G$8)/(人物卡!$G$7-((-(((人物卡!$B$31+武器列表!J464)/人物卡!$D$31)^2)+1)*人物卡!$G$7)),IF(C464="火力",(((E464*IF(H464=0,1,H464))/(I464+IF(H464=0,1,H464)*F464))*20-(人物卡!$G$8))/(人物卡!$G$7-((-(((人物卡!$B$31+武器列表!J464)/人物卡!$D$31)^2)+1)*人物卡!$G$7)),""))</f>
        <v/>
      </c>
      <c r="M464" s="96" t="str">
        <f>IF(B464="","",IF(C464="增幅",($M$4*(1+武器列表!E464*0.01)/$M$4),IF(OR(C464="火力",C464=""),((E464*IF(H464=0,1,H464))/(I464+IF(H464=0,1,H464)*F464))/$M$4,"")))</f>
        <v/>
      </c>
    </row>
    <row r="465" spans="12:13" ht="15" customHeight="1" x14ac:dyDescent="0.2">
      <c r="L465" s="96" t="str">
        <f>IF(C465="增幅",(人物卡!$G$8*(1+武器列表!E465*0.01)-人物卡!$G$8)/(人物卡!$G$7-((-(((人物卡!$B$31+武器列表!J465)/人物卡!$D$31)^2)+1)*人物卡!$G$7)),IF(C465="火力",(((E465*IF(H465=0,1,H465))/(I465+IF(H465=0,1,H465)*F465))*20-(人物卡!$G$8))/(人物卡!$G$7-((-(((人物卡!$B$31+武器列表!J465)/人物卡!$D$31)^2)+1)*人物卡!$G$7)),""))</f>
        <v/>
      </c>
      <c r="M465" s="96" t="str">
        <f>IF(B465="","",IF(C465="增幅",($M$4*(1+武器列表!E465*0.01)/$M$4),IF(OR(C465="火力",C465=""),((E465*IF(H465=0,1,H465))/(I465+IF(H465=0,1,H465)*F465))/$M$4,"")))</f>
        <v/>
      </c>
    </row>
    <row r="466" spans="12:13" ht="15" customHeight="1" x14ac:dyDescent="0.2">
      <c r="L466" s="96" t="str">
        <f>IF(C466="增幅",(人物卡!$G$8*(1+武器列表!E466*0.01)-人物卡!$G$8)/(人物卡!$G$7-((-(((人物卡!$B$31+武器列表!J466)/人物卡!$D$31)^2)+1)*人物卡!$G$7)),IF(C466="火力",(((E466*IF(H466=0,1,H466))/(I466+IF(H466=0,1,H466)*F466))*20-(人物卡!$G$8))/(人物卡!$G$7-((-(((人物卡!$B$31+武器列表!J466)/人物卡!$D$31)^2)+1)*人物卡!$G$7)),""))</f>
        <v/>
      </c>
      <c r="M466" s="96" t="str">
        <f>IF(B466="","",IF(C466="增幅",($M$4*(1+武器列表!E466*0.01)/$M$4),IF(OR(C466="火力",C466=""),((E466*IF(H466=0,1,H466))/(I466+IF(H466=0,1,H466)*F466))/$M$4,"")))</f>
        <v/>
      </c>
    </row>
    <row r="467" spans="12:13" ht="15" customHeight="1" x14ac:dyDescent="0.2">
      <c r="L467" s="96" t="str">
        <f>IF(C467="增幅",(人物卡!$G$8*(1+武器列表!E467*0.01)-人物卡!$G$8)/(人物卡!$G$7-((-(((人物卡!$B$31+武器列表!J467)/人物卡!$D$31)^2)+1)*人物卡!$G$7)),IF(C467="火力",(((E467*IF(H467=0,1,H467))/(I467+IF(H467=0,1,H467)*F467))*20-(人物卡!$G$8))/(人物卡!$G$7-((-(((人物卡!$B$31+武器列表!J467)/人物卡!$D$31)^2)+1)*人物卡!$G$7)),""))</f>
        <v/>
      </c>
      <c r="M467" s="96" t="str">
        <f>IF(B467="","",IF(C467="增幅",($M$4*(1+武器列表!E467*0.01)/$M$4),IF(OR(C467="火力",C467=""),((E467*IF(H467=0,1,H467))/(I467+IF(H467=0,1,H467)*F467))/$M$4,"")))</f>
        <v/>
      </c>
    </row>
    <row r="468" spans="12:13" ht="15" customHeight="1" x14ac:dyDescent="0.2">
      <c r="L468" s="96" t="str">
        <f>IF(C468="增幅",(人物卡!$G$8*(1+武器列表!E468*0.01)-人物卡!$G$8)/(人物卡!$G$7-((-(((人物卡!$B$31+武器列表!J468)/人物卡!$D$31)^2)+1)*人物卡!$G$7)),IF(C468="火力",(((E468*IF(H468=0,1,H468))/(I468+IF(H468=0,1,H468)*F468))*20-(人物卡!$G$8))/(人物卡!$G$7-((-(((人物卡!$B$31+武器列表!J468)/人物卡!$D$31)^2)+1)*人物卡!$G$7)),""))</f>
        <v/>
      </c>
      <c r="M468" s="96" t="str">
        <f>IF(B468="","",IF(C468="增幅",($M$4*(1+武器列表!E468*0.01)/$M$4),IF(OR(C468="火力",C468=""),((E468*IF(H468=0,1,H468))/(I468+IF(H468=0,1,H468)*F468))/$M$4,"")))</f>
        <v/>
      </c>
    </row>
    <row r="469" spans="12:13" ht="15" customHeight="1" x14ac:dyDescent="0.2">
      <c r="L469" s="96" t="str">
        <f>IF(C469="增幅",(人物卡!$G$8*(1+武器列表!E469*0.01)-人物卡!$G$8)/(人物卡!$G$7-((-(((人物卡!$B$31+武器列表!J469)/人物卡!$D$31)^2)+1)*人物卡!$G$7)),IF(C469="火力",(((E469*IF(H469=0,1,H469))/(I469+IF(H469=0,1,H469)*F469))*20-(人物卡!$G$8))/(人物卡!$G$7-((-(((人物卡!$B$31+武器列表!J469)/人物卡!$D$31)^2)+1)*人物卡!$G$7)),""))</f>
        <v/>
      </c>
      <c r="M469" s="96" t="str">
        <f>IF(B469="","",IF(C469="增幅",($M$4*(1+武器列表!E469*0.01)/$M$4),IF(OR(C469="火力",C469=""),((E469*IF(H469=0,1,H469))/(I469+IF(H469=0,1,H469)*F469))/$M$4,"")))</f>
        <v/>
      </c>
    </row>
    <row r="470" spans="12:13" ht="15" customHeight="1" x14ac:dyDescent="0.2">
      <c r="L470" s="96" t="str">
        <f>IF(C470="增幅",(人物卡!$G$8*(1+武器列表!E470*0.01)-人物卡!$G$8)/(人物卡!$G$7-((-(((人物卡!$B$31+武器列表!J470)/人物卡!$D$31)^2)+1)*人物卡!$G$7)),IF(C470="火力",(((E470*IF(H470=0,1,H470))/(I470+IF(H470=0,1,H470)*F470))*20-(人物卡!$G$8))/(人物卡!$G$7-((-(((人物卡!$B$31+武器列表!J470)/人物卡!$D$31)^2)+1)*人物卡!$G$7)),""))</f>
        <v/>
      </c>
      <c r="M470" s="96" t="str">
        <f>IF(B470="","",IF(C470="增幅",($M$4*(1+武器列表!E470*0.01)/$M$4),IF(OR(C470="火力",C470=""),((E470*IF(H470=0,1,H470))/(I470+IF(H470=0,1,H470)*F470))/$M$4,"")))</f>
        <v/>
      </c>
    </row>
    <row r="471" spans="12:13" ht="15" customHeight="1" x14ac:dyDescent="0.2">
      <c r="L471" s="96" t="str">
        <f>IF(C471="增幅",(人物卡!$G$8*(1+武器列表!E471*0.01)-人物卡!$G$8)/(人物卡!$G$7-((-(((人物卡!$B$31+武器列表!J471)/人物卡!$D$31)^2)+1)*人物卡!$G$7)),IF(C471="火力",(((E471*IF(H471=0,1,H471))/(I471+IF(H471=0,1,H471)*F471))*20-(人物卡!$G$8))/(人物卡!$G$7-((-(((人物卡!$B$31+武器列表!J471)/人物卡!$D$31)^2)+1)*人物卡!$G$7)),""))</f>
        <v/>
      </c>
      <c r="M471" s="96" t="str">
        <f>IF(B471="","",IF(C471="增幅",($M$4*(1+武器列表!E471*0.01)/$M$4),IF(OR(C471="火力",C471=""),((E471*IF(H471=0,1,H471))/(I471+IF(H471=0,1,H471)*F471))/$M$4,"")))</f>
        <v/>
      </c>
    </row>
    <row r="472" spans="12:13" ht="15" customHeight="1" x14ac:dyDescent="0.2">
      <c r="L472" s="96" t="str">
        <f>IF(C472="增幅",(人物卡!$G$8*(1+武器列表!E472*0.01)-人物卡!$G$8)/(人物卡!$G$7-((-(((人物卡!$B$31+武器列表!J472)/人物卡!$D$31)^2)+1)*人物卡!$G$7)),IF(C472="火力",(((E472*IF(H472=0,1,H472))/(I472+IF(H472=0,1,H472)*F472))*20-(人物卡!$G$8))/(人物卡!$G$7-((-(((人物卡!$B$31+武器列表!J472)/人物卡!$D$31)^2)+1)*人物卡!$G$7)),""))</f>
        <v/>
      </c>
      <c r="M472" s="96" t="str">
        <f>IF(B472="","",IF(C472="增幅",($M$4*(1+武器列表!E472*0.01)/$M$4),IF(OR(C472="火力",C472=""),((E472*IF(H472=0,1,H472))/(I472+IF(H472=0,1,H472)*F472))/$M$4,"")))</f>
        <v/>
      </c>
    </row>
    <row r="473" spans="12:13" ht="15" customHeight="1" x14ac:dyDescent="0.2">
      <c r="L473" s="96" t="str">
        <f>IF(C473="增幅",(人物卡!$G$8*(1+武器列表!E473*0.01)-人物卡!$G$8)/(人物卡!$G$7-((-(((人物卡!$B$31+武器列表!J473)/人物卡!$D$31)^2)+1)*人物卡!$G$7)),IF(C473="火力",(((E473*IF(H473=0,1,H473))/(I473+IF(H473=0,1,H473)*F473))*20-(人物卡!$G$8))/(人物卡!$G$7-((-(((人物卡!$B$31+武器列表!J473)/人物卡!$D$31)^2)+1)*人物卡!$G$7)),""))</f>
        <v/>
      </c>
      <c r="M473" s="96" t="str">
        <f>IF(B473="","",IF(C473="增幅",($M$4*(1+武器列表!E473*0.01)/$M$4),IF(OR(C473="火力",C473=""),((E473*IF(H473=0,1,H473))/(I473+IF(H473=0,1,H473)*F473))/$M$4,"")))</f>
        <v/>
      </c>
    </row>
    <row r="474" spans="12:13" ht="15" customHeight="1" x14ac:dyDescent="0.2">
      <c r="L474" s="96" t="str">
        <f>IF(C474="增幅",(人物卡!$G$8*(1+武器列表!E474*0.01)-人物卡!$G$8)/(人物卡!$G$7-((-(((人物卡!$B$31+武器列表!J474)/人物卡!$D$31)^2)+1)*人物卡!$G$7)),IF(C474="火力",(((E474*IF(H474=0,1,H474))/(I474+IF(H474=0,1,H474)*F474))*20-(人物卡!$G$8))/(人物卡!$G$7-((-(((人物卡!$B$31+武器列表!J474)/人物卡!$D$31)^2)+1)*人物卡!$G$7)),""))</f>
        <v/>
      </c>
      <c r="M474" s="96" t="str">
        <f>IF(B474="","",IF(C474="增幅",($M$4*(1+武器列表!E474*0.01)/$M$4),IF(OR(C474="火力",C474=""),((E474*IF(H474=0,1,H474))/(I474+IF(H474=0,1,H474)*F474))/$M$4,"")))</f>
        <v/>
      </c>
    </row>
    <row r="475" spans="12:13" ht="15" customHeight="1" x14ac:dyDescent="0.2">
      <c r="L475" s="96" t="str">
        <f>IF(C475="增幅",(人物卡!$G$8*(1+武器列表!E475*0.01)-人物卡!$G$8)/(人物卡!$G$7-((-(((人物卡!$B$31+武器列表!J475)/人物卡!$D$31)^2)+1)*人物卡!$G$7)),IF(C475="火力",(((E475*IF(H475=0,1,H475))/(I475+IF(H475=0,1,H475)*F475))*20-(人物卡!$G$8))/(人物卡!$G$7-((-(((人物卡!$B$31+武器列表!J475)/人物卡!$D$31)^2)+1)*人物卡!$G$7)),""))</f>
        <v/>
      </c>
      <c r="M475" s="96" t="str">
        <f>IF(B475="","",IF(C475="增幅",($M$4*(1+武器列表!E475*0.01)/$M$4),IF(OR(C475="火力",C475=""),((E475*IF(H475=0,1,H475))/(I475+IF(H475=0,1,H475)*F475))/$M$4,"")))</f>
        <v/>
      </c>
    </row>
    <row r="476" spans="12:13" ht="15" customHeight="1" x14ac:dyDescent="0.2">
      <c r="L476" s="96" t="str">
        <f>IF(C476="增幅",(人物卡!$G$8*(1+武器列表!E476*0.01)-人物卡!$G$8)/(人物卡!$G$7-((-(((人物卡!$B$31+武器列表!J476)/人物卡!$D$31)^2)+1)*人物卡!$G$7)),IF(C476="火力",(((E476*IF(H476=0,1,H476))/(I476+IF(H476=0,1,H476)*F476))*20-(人物卡!$G$8))/(人物卡!$G$7-((-(((人物卡!$B$31+武器列表!J476)/人物卡!$D$31)^2)+1)*人物卡!$G$7)),""))</f>
        <v/>
      </c>
      <c r="M476" s="96" t="str">
        <f>IF(B476="","",IF(C476="增幅",($M$4*(1+武器列表!E476*0.01)/$M$4),IF(OR(C476="火力",C476=""),((E476*IF(H476=0,1,H476))/(I476+IF(H476=0,1,H476)*F476))/$M$4,"")))</f>
        <v/>
      </c>
    </row>
    <row r="477" spans="12:13" ht="15" customHeight="1" x14ac:dyDescent="0.2">
      <c r="L477" s="96" t="str">
        <f>IF(C477="增幅",(人物卡!$G$8*(1+武器列表!E477*0.01)-人物卡!$G$8)/(人物卡!$G$7-((-(((人物卡!$B$31+武器列表!J477)/人物卡!$D$31)^2)+1)*人物卡!$G$7)),IF(C477="火力",(((E477*IF(H477=0,1,H477))/(I477+IF(H477=0,1,H477)*F477))*20-(人物卡!$G$8))/(人物卡!$G$7-((-(((人物卡!$B$31+武器列表!J477)/人物卡!$D$31)^2)+1)*人物卡!$G$7)),""))</f>
        <v/>
      </c>
      <c r="M477" s="96" t="str">
        <f>IF(B477="","",IF(C477="增幅",($M$4*(1+武器列表!E477*0.01)/$M$4),IF(OR(C477="火力",C477=""),((E477*IF(H477=0,1,H477))/(I477+IF(H477=0,1,H477)*F477))/$M$4,"")))</f>
        <v/>
      </c>
    </row>
    <row r="478" spans="12:13" ht="15" customHeight="1" x14ac:dyDescent="0.2">
      <c r="L478" s="96" t="str">
        <f>IF(C478="增幅",(人物卡!$G$8*(1+武器列表!E478*0.01)-人物卡!$G$8)/(人物卡!$G$7-((-(((人物卡!$B$31+武器列表!J478)/人物卡!$D$31)^2)+1)*人物卡!$G$7)),IF(C478="火力",(((E478*IF(H478=0,1,H478))/(I478+IF(H478=0,1,H478)*F478))*20-(人物卡!$G$8))/(人物卡!$G$7-((-(((人物卡!$B$31+武器列表!J478)/人物卡!$D$31)^2)+1)*人物卡!$G$7)),""))</f>
        <v/>
      </c>
      <c r="M478" s="96" t="str">
        <f>IF(B478="","",IF(C478="增幅",($M$4*(1+武器列表!E478*0.01)/$M$4),IF(OR(C478="火力",C478=""),((E478*IF(H478=0,1,H478))/(I478+IF(H478=0,1,H478)*F478))/$M$4,"")))</f>
        <v/>
      </c>
    </row>
    <row r="479" spans="12:13" ht="15" customHeight="1" x14ac:dyDescent="0.2">
      <c r="L479" s="96" t="str">
        <f>IF(C479="增幅",(人物卡!$G$8*(1+武器列表!E479*0.01)-人物卡!$G$8)/(人物卡!$G$7-((-(((人物卡!$B$31+武器列表!J479)/人物卡!$D$31)^2)+1)*人物卡!$G$7)),IF(C479="火力",(((E479*IF(H479=0,1,H479))/(I479+IF(H479=0,1,H479)*F479))*20-(人物卡!$G$8))/(人物卡!$G$7-((-(((人物卡!$B$31+武器列表!J479)/人物卡!$D$31)^2)+1)*人物卡!$G$7)),""))</f>
        <v/>
      </c>
      <c r="M479" s="96" t="str">
        <f>IF(B479="","",IF(C479="增幅",($M$4*(1+武器列表!E479*0.01)/$M$4),IF(OR(C479="火力",C479=""),((E479*IF(H479=0,1,H479))/(I479+IF(H479=0,1,H479)*F479))/$M$4,"")))</f>
        <v/>
      </c>
    </row>
    <row r="480" spans="12:13" ht="15" customHeight="1" x14ac:dyDescent="0.2">
      <c r="L480" s="96" t="str">
        <f>IF(C480="增幅",(人物卡!$G$8*(1+武器列表!E480*0.01)-人物卡!$G$8)/(人物卡!$G$7-((-(((人物卡!$B$31+武器列表!J480)/人物卡!$D$31)^2)+1)*人物卡!$G$7)),IF(C480="火力",(((E480*IF(H480=0,1,H480))/(I480+IF(H480=0,1,H480)*F480))*20-(人物卡!$G$8))/(人物卡!$G$7-((-(((人物卡!$B$31+武器列表!J480)/人物卡!$D$31)^2)+1)*人物卡!$G$7)),""))</f>
        <v/>
      </c>
      <c r="M480" s="96" t="str">
        <f>IF(B480="","",IF(C480="增幅",($M$4*(1+武器列表!E480*0.01)/$M$4),IF(OR(C480="火力",C480=""),((E480*IF(H480=0,1,H480))/(I480+IF(H480=0,1,H480)*F480))/$M$4,"")))</f>
        <v/>
      </c>
    </row>
    <row r="481" spans="12:13" ht="15" customHeight="1" x14ac:dyDescent="0.2">
      <c r="L481" s="96" t="str">
        <f>IF(C481="增幅",(人物卡!$G$8*(1+武器列表!E481*0.01)-人物卡!$G$8)/(人物卡!$G$7-((-(((人物卡!$B$31+武器列表!J481)/人物卡!$D$31)^2)+1)*人物卡!$G$7)),IF(C481="火力",(((E481*IF(H481=0,1,H481))/(I481+IF(H481=0,1,H481)*F481))*20-(人物卡!$G$8))/(人物卡!$G$7-((-(((人物卡!$B$31+武器列表!J481)/人物卡!$D$31)^2)+1)*人物卡!$G$7)),""))</f>
        <v/>
      </c>
      <c r="M481" s="96" t="str">
        <f>IF(B481="","",IF(C481="增幅",($M$4*(1+武器列表!E481*0.01)/$M$4),IF(OR(C481="火力",C481=""),((E481*IF(H481=0,1,H481))/(I481+IF(H481=0,1,H481)*F481))/$M$4,"")))</f>
        <v/>
      </c>
    </row>
    <row r="482" spans="12:13" ht="15" customHeight="1" x14ac:dyDescent="0.2">
      <c r="L482" s="96" t="str">
        <f>IF(C482="增幅",(人物卡!$G$8*(1+武器列表!E482*0.01)-人物卡!$G$8)/(人物卡!$G$7-((-(((人物卡!$B$31+武器列表!J482)/人物卡!$D$31)^2)+1)*人物卡!$G$7)),IF(C482="火力",(((E482*IF(H482=0,1,H482))/(I482+IF(H482=0,1,H482)*F482))*20-(人物卡!$G$8))/(人物卡!$G$7-((-(((人物卡!$B$31+武器列表!J482)/人物卡!$D$31)^2)+1)*人物卡!$G$7)),""))</f>
        <v/>
      </c>
      <c r="M482" s="96" t="str">
        <f>IF(B482="","",IF(C482="增幅",($M$4*(1+武器列表!E482*0.01)/$M$4),IF(OR(C482="火力",C482=""),((E482*IF(H482=0,1,H482))/(I482+IF(H482=0,1,H482)*F482))/$M$4,"")))</f>
        <v/>
      </c>
    </row>
    <row r="483" spans="12:13" ht="15" customHeight="1" x14ac:dyDescent="0.2">
      <c r="L483" s="96" t="str">
        <f>IF(C483="增幅",(人物卡!$G$8*(1+武器列表!E483*0.01)-人物卡!$G$8)/(人物卡!$G$7-((-(((人物卡!$B$31+武器列表!J483)/人物卡!$D$31)^2)+1)*人物卡!$G$7)),IF(C483="火力",(((E483*IF(H483=0,1,H483))/(I483+IF(H483=0,1,H483)*F483))*20-(人物卡!$G$8))/(人物卡!$G$7-((-(((人物卡!$B$31+武器列表!J483)/人物卡!$D$31)^2)+1)*人物卡!$G$7)),""))</f>
        <v/>
      </c>
      <c r="M483" s="96" t="str">
        <f>IF(B483="","",IF(C483="增幅",($M$4*(1+武器列表!E483*0.01)/$M$4),IF(OR(C483="火力",C483=""),((E483*IF(H483=0,1,H483))/(I483+IF(H483=0,1,H483)*F483))/$M$4,"")))</f>
        <v/>
      </c>
    </row>
    <row r="484" spans="12:13" ht="15" customHeight="1" x14ac:dyDescent="0.2">
      <c r="L484" s="96" t="str">
        <f>IF(C484="增幅",(人物卡!$G$8*(1+武器列表!E484*0.01)-人物卡!$G$8)/(人物卡!$G$7-((-(((人物卡!$B$31+武器列表!J484)/人物卡!$D$31)^2)+1)*人物卡!$G$7)),IF(C484="火力",(((E484*IF(H484=0,1,H484))/(I484+IF(H484=0,1,H484)*F484))*20-(人物卡!$G$8))/(人物卡!$G$7-((-(((人物卡!$B$31+武器列表!J484)/人物卡!$D$31)^2)+1)*人物卡!$G$7)),""))</f>
        <v/>
      </c>
      <c r="M484" s="96" t="str">
        <f>IF(B484="","",IF(C484="增幅",($M$4*(1+武器列表!E484*0.01)/$M$4),IF(OR(C484="火力",C484=""),((E484*IF(H484=0,1,H484))/(I484+IF(H484=0,1,H484)*F484))/$M$4,"")))</f>
        <v/>
      </c>
    </row>
    <row r="485" spans="12:13" ht="15" customHeight="1" x14ac:dyDescent="0.2">
      <c r="L485" s="96" t="str">
        <f>IF(C485="增幅",(人物卡!$G$8*(1+武器列表!E485*0.01)-人物卡!$G$8)/(人物卡!$G$7-((-(((人物卡!$B$31+武器列表!J485)/人物卡!$D$31)^2)+1)*人物卡!$G$7)),IF(C485="火力",(((E485*IF(H485=0,1,H485))/(I485+IF(H485=0,1,H485)*F485))*20-(人物卡!$G$8))/(人物卡!$G$7-((-(((人物卡!$B$31+武器列表!J485)/人物卡!$D$31)^2)+1)*人物卡!$G$7)),""))</f>
        <v/>
      </c>
      <c r="M485" s="96" t="str">
        <f>IF(B485="","",IF(C485="增幅",($M$4*(1+武器列表!E485*0.01)/$M$4),IF(OR(C485="火力",C485=""),((E485*IF(H485=0,1,H485))/(I485+IF(H485=0,1,H485)*F485))/$M$4,"")))</f>
        <v/>
      </c>
    </row>
    <row r="486" spans="12:13" ht="15" customHeight="1" x14ac:dyDescent="0.2">
      <c r="L486" s="96" t="str">
        <f>IF(C486="增幅",(人物卡!$G$8*(1+武器列表!E486*0.01)-人物卡!$G$8)/(人物卡!$G$7-((-(((人物卡!$B$31+武器列表!J486)/人物卡!$D$31)^2)+1)*人物卡!$G$7)),IF(C486="火力",(((E486*IF(H486=0,1,H486))/(I486+IF(H486=0,1,H486)*F486))*20-(人物卡!$G$8))/(人物卡!$G$7-((-(((人物卡!$B$31+武器列表!J486)/人物卡!$D$31)^2)+1)*人物卡!$G$7)),""))</f>
        <v/>
      </c>
      <c r="M486" s="96" t="str">
        <f>IF(B486="","",IF(C486="增幅",($M$4*(1+武器列表!E486*0.01)/$M$4),IF(OR(C486="火力",C486=""),((E486*IF(H486=0,1,H486))/(I486+IF(H486=0,1,H486)*F486))/$M$4,"")))</f>
        <v/>
      </c>
    </row>
    <row r="487" spans="12:13" ht="15" customHeight="1" x14ac:dyDescent="0.2">
      <c r="L487" s="96" t="str">
        <f>IF(C487="增幅",(人物卡!$G$8*(1+武器列表!E487*0.01)-人物卡!$G$8)/(人物卡!$G$7-((-(((人物卡!$B$31+武器列表!J487)/人物卡!$D$31)^2)+1)*人物卡!$G$7)),IF(C487="火力",(((E487*IF(H487=0,1,H487))/(I487+IF(H487=0,1,H487)*F487))*20-(人物卡!$G$8))/(人物卡!$G$7-((-(((人物卡!$B$31+武器列表!J487)/人物卡!$D$31)^2)+1)*人物卡!$G$7)),""))</f>
        <v/>
      </c>
      <c r="M487" s="96" t="str">
        <f>IF(B487="","",IF(C487="增幅",($M$4*(1+武器列表!E487*0.01)/$M$4),IF(OR(C487="火力",C487=""),((E487*IF(H487=0,1,H487))/(I487+IF(H487=0,1,H487)*F487))/$M$4,"")))</f>
        <v/>
      </c>
    </row>
    <row r="488" spans="12:13" ht="15" customHeight="1" x14ac:dyDescent="0.2">
      <c r="L488" s="96" t="str">
        <f>IF(C488="增幅",(人物卡!$G$8*(1+武器列表!E488*0.01)-人物卡!$G$8)/(人物卡!$G$7-((-(((人物卡!$B$31+武器列表!J488)/人物卡!$D$31)^2)+1)*人物卡!$G$7)),IF(C488="火力",(((E488*IF(H488=0,1,H488))/(I488+IF(H488=0,1,H488)*F488))*20-(人物卡!$G$8))/(人物卡!$G$7-((-(((人物卡!$B$31+武器列表!J488)/人物卡!$D$31)^2)+1)*人物卡!$G$7)),""))</f>
        <v/>
      </c>
      <c r="M488" s="96" t="str">
        <f>IF(B488="","",IF(C488="增幅",($M$4*(1+武器列表!E488*0.01)/$M$4),IF(OR(C488="火力",C488=""),((E488*IF(H488=0,1,H488))/(I488+IF(H488=0,1,H488)*F488))/$M$4,"")))</f>
        <v/>
      </c>
    </row>
    <row r="489" spans="12:13" ht="15" customHeight="1" x14ac:dyDescent="0.2">
      <c r="L489" s="96" t="str">
        <f>IF(C489="增幅",(人物卡!$G$8*(1+武器列表!E489*0.01)-人物卡!$G$8)/(人物卡!$G$7-((-(((人物卡!$B$31+武器列表!J489)/人物卡!$D$31)^2)+1)*人物卡!$G$7)),IF(C489="火力",(((E489*IF(H489=0,1,H489))/(I489+IF(H489=0,1,H489)*F489))*20-(人物卡!$G$8))/(人物卡!$G$7-((-(((人物卡!$B$31+武器列表!J489)/人物卡!$D$31)^2)+1)*人物卡!$G$7)),""))</f>
        <v/>
      </c>
      <c r="M489" s="96" t="str">
        <f>IF(B489="","",IF(C489="增幅",($M$4*(1+武器列表!E489*0.01)/$M$4),IF(OR(C489="火力",C489=""),((E489*IF(H489=0,1,H489))/(I489+IF(H489=0,1,H489)*F489))/$M$4,"")))</f>
        <v/>
      </c>
    </row>
    <row r="490" spans="12:13" ht="15" customHeight="1" x14ac:dyDescent="0.2">
      <c r="L490" s="96" t="str">
        <f>IF(C490="增幅",(人物卡!$G$8*(1+武器列表!E490*0.01)-人物卡!$G$8)/(人物卡!$G$7-((-(((人物卡!$B$31+武器列表!J490)/人物卡!$D$31)^2)+1)*人物卡!$G$7)),IF(C490="火力",(((E490*IF(H490=0,1,H490))/(I490+IF(H490=0,1,H490)*F490))*20-(人物卡!$G$8))/(人物卡!$G$7-((-(((人物卡!$B$31+武器列表!J490)/人物卡!$D$31)^2)+1)*人物卡!$G$7)),""))</f>
        <v/>
      </c>
      <c r="M490" s="96" t="str">
        <f>IF(B490="","",IF(C490="增幅",($M$4*(1+武器列表!E490*0.01)/$M$4),IF(OR(C490="火力",C490=""),((E490*IF(H490=0,1,H490))/(I490+IF(H490=0,1,H490)*F490))/$M$4,"")))</f>
        <v/>
      </c>
    </row>
    <row r="491" spans="12:13" ht="15" customHeight="1" x14ac:dyDescent="0.2">
      <c r="L491" s="96" t="str">
        <f>IF(C491="增幅",(人物卡!$G$8*(1+武器列表!E491*0.01)-人物卡!$G$8)/(人物卡!$G$7-((-(((人物卡!$B$31+武器列表!J491)/人物卡!$D$31)^2)+1)*人物卡!$G$7)),IF(C491="火力",(((E491*IF(H491=0,1,H491))/(I491+IF(H491=0,1,H491)*F491))*20-(人物卡!$G$8))/(人物卡!$G$7-((-(((人物卡!$B$31+武器列表!J491)/人物卡!$D$31)^2)+1)*人物卡!$G$7)),""))</f>
        <v/>
      </c>
      <c r="M491" s="96" t="str">
        <f>IF(B491="","",IF(C491="增幅",($M$4*(1+武器列表!E491*0.01)/$M$4),IF(OR(C491="火力",C491=""),((E491*IF(H491=0,1,H491))/(I491+IF(H491=0,1,H491)*F491))/$M$4,"")))</f>
        <v/>
      </c>
    </row>
    <row r="492" spans="12:13" ht="15" customHeight="1" x14ac:dyDescent="0.2">
      <c r="L492" s="96" t="str">
        <f>IF(C492="增幅",(人物卡!$G$8*(1+武器列表!E492*0.01)-人物卡!$G$8)/(人物卡!$G$7-((-(((人物卡!$B$31+武器列表!J492)/人物卡!$D$31)^2)+1)*人物卡!$G$7)),IF(C492="火力",(((E492*IF(H492=0,1,H492))/(I492+IF(H492=0,1,H492)*F492))*20-(人物卡!$G$8))/(人物卡!$G$7-((-(((人物卡!$B$31+武器列表!J492)/人物卡!$D$31)^2)+1)*人物卡!$G$7)),""))</f>
        <v/>
      </c>
      <c r="M492" s="96" t="str">
        <f>IF(B492="","",IF(C492="增幅",($M$4*(1+武器列表!E492*0.01)/$M$4),IF(OR(C492="火力",C492=""),((E492*IF(H492=0,1,H492))/(I492+IF(H492=0,1,H492)*F492))/$M$4,"")))</f>
        <v/>
      </c>
    </row>
    <row r="493" spans="12:13" ht="15" customHeight="1" x14ac:dyDescent="0.2">
      <c r="L493" s="96" t="str">
        <f>IF(C493="增幅",(人物卡!$G$8*(1+武器列表!E493*0.01)-人物卡!$G$8)/(人物卡!$G$7-((-(((人物卡!$B$31+武器列表!J493)/人物卡!$D$31)^2)+1)*人物卡!$G$7)),IF(C493="火力",(((E493*IF(H493=0,1,H493))/(I493+IF(H493=0,1,H493)*F493))*20-(人物卡!$G$8))/(人物卡!$G$7-((-(((人物卡!$B$31+武器列表!J493)/人物卡!$D$31)^2)+1)*人物卡!$G$7)),""))</f>
        <v/>
      </c>
      <c r="M493" s="96" t="str">
        <f>IF(B493="","",IF(C493="增幅",($M$4*(1+武器列表!E493*0.01)/$M$4),IF(OR(C493="火力",C493=""),((E493*IF(H493=0,1,H493))/(I493+IF(H493=0,1,H493)*F493))/$M$4,"")))</f>
        <v/>
      </c>
    </row>
    <row r="494" spans="12:13" ht="15" customHeight="1" x14ac:dyDescent="0.2">
      <c r="L494" s="96" t="str">
        <f>IF(C494="增幅",(人物卡!$G$8*(1+武器列表!E494*0.01)-人物卡!$G$8)/(人物卡!$G$7-((-(((人物卡!$B$31+武器列表!J494)/人物卡!$D$31)^2)+1)*人物卡!$G$7)),IF(C494="火力",(((E494*IF(H494=0,1,H494))/(I494+IF(H494=0,1,H494)*F494))*20-(人物卡!$G$8))/(人物卡!$G$7-((-(((人物卡!$B$31+武器列表!J494)/人物卡!$D$31)^2)+1)*人物卡!$G$7)),""))</f>
        <v/>
      </c>
      <c r="M494" s="96" t="str">
        <f>IF(B494="","",IF(C494="增幅",($M$4*(1+武器列表!E494*0.01)/$M$4),IF(OR(C494="火力",C494=""),((E494*IF(H494=0,1,H494))/(I494+IF(H494=0,1,H494)*F494))/$M$4,"")))</f>
        <v/>
      </c>
    </row>
    <row r="495" spans="12:13" ht="15" customHeight="1" x14ac:dyDescent="0.2">
      <c r="L495" s="96" t="str">
        <f>IF(C495="增幅",(人物卡!$G$8*(1+武器列表!E495*0.01)-人物卡!$G$8)/(人物卡!$G$7-((-(((人物卡!$B$31+武器列表!J495)/人物卡!$D$31)^2)+1)*人物卡!$G$7)),IF(C495="火力",(((E495*IF(H495=0,1,H495))/(I495+IF(H495=0,1,H495)*F495))*20-(人物卡!$G$8))/(人物卡!$G$7-((-(((人物卡!$B$31+武器列表!J495)/人物卡!$D$31)^2)+1)*人物卡!$G$7)),""))</f>
        <v/>
      </c>
      <c r="M495" s="96" t="str">
        <f>IF(B495="","",IF(C495="增幅",($M$4*(1+武器列表!E495*0.01)/$M$4),IF(OR(C495="火力",C495=""),((E495*IF(H495=0,1,H495))/(I495+IF(H495=0,1,H495)*F495))/$M$4,"")))</f>
        <v/>
      </c>
    </row>
    <row r="496" spans="12:13" ht="15" customHeight="1" x14ac:dyDescent="0.2">
      <c r="L496" s="96" t="str">
        <f>IF(C496="增幅",(人物卡!$G$8*(1+武器列表!E496*0.01)-人物卡!$G$8)/(人物卡!$G$7-((-(((人物卡!$B$31+武器列表!J496)/人物卡!$D$31)^2)+1)*人物卡!$G$7)),IF(C496="火力",(((E496*IF(H496=0,1,H496))/(I496+IF(H496=0,1,H496)*F496))*20-(人物卡!$G$8))/(人物卡!$G$7-((-(((人物卡!$B$31+武器列表!J496)/人物卡!$D$31)^2)+1)*人物卡!$G$7)),""))</f>
        <v/>
      </c>
      <c r="M496" s="96" t="str">
        <f>IF(B496="","",IF(C496="增幅",($M$4*(1+武器列表!E496*0.01)/$M$4),IF(OR(C496="火力",C496=""),((E496*IF(H496=0,1,H496))/(I496+IF(H496=0,1,H496)*F496))/$M$4,"")))</f>
        <v/>
      </c>
    </row>
    <row r="497" spans="12:13" ht="15" customHeight="1" x14ac:dyDescent="0.2">
      <c r="L497" s="96" t="str">
        <f>IF(C497="增幅",(人物卡!$G$8*(1+武器列表!E497*0.01)-人物卡!$G$8)/(人物卡!$G$7-((-(((人物卡!$B$31+武器列表!J497)/人物卡!$D$31)^2)+1)*人物卡!$G$7)),IF(C497="火力",(((E497*IF(H497=0,1,H497))/(I497+IF(H497=0,1,H497)*F497))*20-(人物卡!$G$8))/(人物卡!$G$7-((-(((人物卡!$B$31+武器列表!J497)/人物卡!$D$31)^2)+1)*人物卡!$G$7)),""))</f>
        <v/>
      </c>
      <c r="M497" s="96" t="str">
        <f>IF(B497="","",IF(C497="增幅",($M$4*(1+武器列表!E497*0.01)/$M$4),IF(OR(C497="火力",C497=""),((E497*IF(H497=0,1,H497))/(I497+IF(H497=0,1,H497)*F497))/$M$4,"")))</f>
        <v/>
      </c>
    </row>
    <row r="498" spans="12:13" ht="15" customHeight="1" x14ac:dyDescent="0.2">
      <c r="L498" s="96" t="str">
        <f>IF(C498="增幅",(人物卡!$G$8*(1+武器列表!E498*0.01)-人物卡!$G$8)/(人物卡!$G$7-((-(((人物卡!$B$31+武器列表!J498)/人物卡!$D$31)^2)+1)*人物卡!$G$7)),IF(C498="火力",(((E498*IF(H498=0,1,H498))/(I498+IF(H498=0,1,H498)*F498))*20-(人物卡!$G$8))/(人物卡!$G$7-((-(((人物卡!$B$31+武器列表!J498)/人物卡!$D$31)^2)+1)*人物卡!$G$7)),""))</f>
        <v/>
      </c>
      <c r="M498" s="96" t="str">
        <f>IF(B498="","",IF(C498="增幅",($M$4*(1+武器列表!E498*0.01)/$M$4),IF(OR(C498="火力",C498=""),((E498*IF(H498=0,1,H498))/(I498+IF(H498=0,1,H498)*F498))/$M$4,"")))</f>
        <v/>
      </c>
    </row>
    <row r="499" spans="12:13" ht="15" customHeight="1" x14ac:dyDescent="0.2">
      <c r="L499" s="96" t="str">
        <f>IF(C499="增幅",(人物卡!$G$8*(1+武器列表!E499*0.01)-人物卡!$G$8)/(人物卡!$G$7-((-(((人物卡!$B$31+武器列表!J499)/人物卡!$D$31)^2)+1)*人物卡!$G$7)),IF(C499="火力",(((E499*IF(H499=0,1,H499))/(I499+IF(H499=0,1,H499)*F499))*20-(人物卡!$G$8))/(人物卡!$G$7-((-(((人物卡!$B$31+武器列表!J499)/人物卡!$D$31)^2)+1)*人物卡!$G$7)),""))</f>
        <v/>
      </c>
      <c r="M499" s="96" t="str">
        <f>IF(B499="","",IF(C499="增幅",($M$4*(1+武器列表!E499*0.01)/$M$4),IF(OR(C499="火力",C499=""),((E499*IF(H499=0,1,H499))/(I499+IF(H499=0,1,H499)*F499))/$M$4,"")))</f>
        <v/>
      </c>
    </row>
    <row r="500" spans="12:13" ht="15" customHeight="1" x14ac:dyDescent="0.2">
      <c r="L500" s="96" t="str">
        <f>IF(C500="增幅",(人物卡!$G$8*(1+武器列表!E500*0.01)-人物卡!$G$8)/(人物卡!$G$7-((-(((人物卡!$B$31+武器列表!J500)/人物卡!$D$31)^2)+1)*人物卡!$G$7)),IF(C500="火力",(((E500*IF(H500=0,1,H500))/(I500+IF(H500=0,1,H500)*F500))*20-(人物卡!$G$8))/(人物卡!$G$7-((-(((人物卡!$B$31+武器列表!J500)/人物卡!$D$31)^2)+1)*人物卡!$G$7)),""))</f>
        <v/>
      </c>
      <c r="M500" s="96" t="str">
        <f>IF(B500="","",IF(C500="增幅",($M$4*(1+武器列表!E500*0.01)/$M$4),IF(OR(C500="火力",C500=""),((E500*IF(H500=0,1,H500))/(I500+IF(H500=0,1,H500)*F500))/$M$4,"")))</f>
        <v/>
      </c>
    </row>
    <row r="501" spans="12:13" ht="15" customHeight="1" x14ac:dyDescent="0.2">
      <c r="L501" s="96" t="str">
        <f>IF(C501="增幅",(人物卡!$G$8*(1+武器列表!E501*0.01)-人物卡!$G$8)/(人物卡!$G$7-((-(((人物卡!$B$31+武器列表!J501)/人物卡!$D$31)^2)+1)*人物卡!$G$7)),IF(C501="火力",(((E501*IF(H501=0,1,H501))/(I501+IF(H501=0,1,H501)*F501))*20-(人物卡!$G$8))/(人物卡!$G$7-((-(((人物卡!$B$31+武器列表!J501)/人物卡!$D$31)^2)+1)*人物卡!$G$7)),""))</f>
        <v/>
      </c>
      <c r="M501" s="96" t="str">
        <f>IF(B501="","",IF(C501="增幅",($M$4*(1+武器列表!E501*0.01)/$M$4),IF(OR(C501="火力",C501=""),((E501*IF(H501=0,1,H501))/(I501+IF(H501=0,1,H501)*F501))/$M$4,"")))</f>
        <v/>
      </c>
    </row>
    <row r="502" spans="12:13" ht="15" customHeight="1" x14ac:dyDescent="0.2">
      <c r="L502" s="96" t="str">
        <f>IF(C502="增幅",(人物卡!$G$8*(1+武器列表!E502*0.01)-人物卡!$G$8)/(人物卡!$G$7-((-(((人物卡!$B$31+武器列表!J502)/人物卡!$D$31)^2)+1)*人物卡!$G$7)),IF(C502="火力",(((E502*IF(H502=0,1,H502))/(I502+IF(H502=0,1,H502)*F502))*20-(人物卡!$G$8))/(人物卡!$G$7-((-(((人物卡!$B$31+武器列表!J502)/人物卡!$D$31)^2)+1)*人物卡!$G$7)),""))</f>
        <v/>
      </c>
      <c r="M502" s="96" t="str">
        <f>IF(B502="","",IF(C502="增幅",($M$4*(1+武器列表!E502*0.01)/$M$4),IF(OR(C502="火力",C502=""),((E502*IF(H502=0,1,H502))/(I502+IF(H502=0,1,H502)*F502))/$M$4,"")))</f>
        <v/>
      </c>
    </row>
    <row r="503" spans="12:13" ht="15" customHeight="1" x14ac:dyDescent="0.2">
      <c r="L503" s="96" t="str">
        <f>IF(C503="增幅",(人物卡!$G$8*(1+武器列表!E503*0.01)-人物卡!$G$8)/(人物卡!$G$7-((-(((人物卡!$B$31+武器列表!J503)/人物卡!$D$31)^2)+1)*人物卡!$G$7)),IF(C503="火力",(((E503*IF(H503=0,1,H503))/(I503+IF(H503=0,1,H503)*F503))*20-(人物卡!$G$8))/(人物卡!$G$7-((-(((人物卡!$B$31+武器列表!J503)/人物卡!$D$31)^2)+1)*人物卡!$G$7)),""))</f>
        <v/>
      </c>
      <c r="M503" s="96" t="str">
        <f>IF(B503="","",IF(C503="增幅",($M$4*(1+武器列表!E503*0.01)/$M$4),IF(OR(C503="火力",C503=""),((E503*IF(H503=0,1,H503))/(I503+IF(H503=0,1,H503)*F503))/$M$4,"")))</f>
        <v/>
      </c>
    </row>
    <row r="504" spans="12:13" ht="15" customHeight="1" x14ac:dyDescent="0.2">
      <c r="L504" s="96" t="str">
        <f>IF(C504="增幅",(人物卡!$G$8*(1+武器列表!E504*0.01)-人物卡!$G$8)/(人物卡!$G$7-((-(((人物卡!$B$31+武器列表!J504)/人物卡!$D$31)^2)+1)*人物卡!$G$7)),IF(C504="火力",(((E504*IF(H504=0,1,H504))/(I504+IF(H504=0,1,H504)*F504))*20-(人物卡!$G$8))/(人物卡!$G$7-((-(((人物卡!$B$31+武器列表!J504)/人物卡!$D$31)^2)+1)*人物卡!$G$7)),""))</f>
        <v/>
      </c>
      <c r="M504" s="96" t="str">
        <f>IF(B504="","",IF(C504="增幅",($M$4*(1+武器列表!E504*0.01)/$M$4),IF(OR(C504="火力",C504=""),((E504*IF(H504=0,1,H504))/(I504+IF(H504=0,1,H504)*F504))/$M$4,"")))</f>
        <v/>
      </c>
    </row>
    <row r="505" spans="12:13" ht="15" customHeight="1" x14ac:dyDescent="0.2">
      <c r="L505" s="96" t="str">
        <f>IF(C505="增幅",(人物卡!$G$8*(1+武器列表!E505*0.01)-人物卡!$G$8)/(人物卡!$G$7-((-(((人物卡!$B$31+武器列表!J505)/人物卡!$D$31)^2)+1)*人物卡!$G$7)),IF(C505="火力",(((E505*IF(H505=0,1,H505))/(I505+IF(H505=0,1,H505)*F505))*20-(人物卡!$G$8))/(人物卡!$G$7-((-(((人物卡!$B$31+武器列表!J505)/人物卡!$D$31)^2)+1)*人物卡!$G$7)),""))</f>
        <v/>
      </c>
      <c r="M505" s="96" t="str">
        <f>IF(B505="","",IF(C505="增幅",($M$4*(1+武器列表!E505*0.01)/$M$4),IF(OR(C505="火力",C505=""),((E505*IF(H505=0,1,H505))/(I505+IF(H505=0,1,H505)*F505))/$M$4,"")))</f>
        <v/>
      </c>
    </row>
    <row r="506" spans="12:13" ht="15" customHeight="1" x14ac:dyDescent="0.2">
      <c r="L506" s="96" t="str">
        <f>IF(C506="增幅",(人物卡!$G$8*(1+武器列表!E506*0.01)-人物卡!$G$8)/(人物卡!$G$7-((-(((人物卡!$B$31+武器列表!J506)/人物卡!$D$31)^2)+1)*人物卡!$G$7)),IF(C506="火力",(((E506*IF(H506=0,1,H506))/(I506+IF(H506=0,1,H506)*F506))*20-(人物卡!$G$8))/(人物卡!$G$7-((-(((人物卡!$B$31+武器列表!J506)/人物卡!$D$31)^2)+1)*人物卡!$G$7)),""))</f>
        <v/>
      </c>
      <c r="M506" s="96" t="str">
        <f>IF(B506="","",IF(C506="增幅",($M$4*(1+武器列表!E506*0.01)/$M$4),IF(OR(C506="火力",C506=""),((E506*IF(H506=0,1,H506))/(I506+IF(H506=0,1,H506)*F506))/$M$4,"")))</f>
        <v/>
      </c>
    </row>
    <row r="507" spans="12:13" ht="15" customHeight="1" x14ac:dyDescent="0.2">
      <c r="L507" s="96" t="str">
        <f>IF(C507="增幅",(人物卡!$G$8*(1+武器列表!E507*0.01)-人物卡!$G$8)/(人物卡!$G$7-((-(((人物卡!$B$31+武器列表!J507)/人物卡!$D$31)^2)+1)*人物卡!$G$7)),IF(C507="火力",(((E507*IF(H507=0,1,H507))/(I507+IF(H507=0,1,H507)*F507))*20-(人物卡!$G$8))/(人物卡!$G$7-((-(((人物卡!$B$31+武器列表!J507)/人物卡!$D$31)^2)+1)*人物卡!$G$7)),""))</f>
        <v/>
      </c>
      <c r="M507" s="96" t="str">
        <f>IF(B507="","",IF(C507="增幅",($M$4*(1+武器列表!E507*0.01)/$M$4),IF(OR(C507="火力",C507=""),((E507*IF(H507=0,1,H507))/(I507+IF(H507=0,1,H507)*F507))/$M$4,"")))</f>
        <v/>
      </c>
    </row>
    <row r="508" spans="12:13" ht="15" customHeight="1" x14ac:dyDescent="0.2">
      <c r="L508" s="96" t="str">
        <f>IF(C508="增幅",(人物卡!$G$8*(1+武器列表!E508*0.01)-人物卡!$G$8)/(人物卡!$G$7-((-(((人物卡!$B$31+武器列表!J508)/人物卡!$D$31)^2)+1)*人物卡!$G$7)),IF(C508="火力",(((E508*IF(H508=0,1,H508))/(I508+IF(H508=0,1,H508)*F508))*20-(人物卡!$G$8))/(人物卡!$G$7-((-(((人物卡!$B$31+武器列表!J508)/人物卡!$D$31)^2)+1)*人物卡!$G$7)),""))</f>
        <v/>
      </c>
      <c r="M508" s="96" t="str">
        <f>IF(B508="","",IF(C508="增幅",($M$4*(1+武器列表!E508*0.01)/$M$4),IF(OR(C508="火力",C508=""),((E508*IF(H508=0,1,H508))/(I508+IF(H508=0,1,H508)*F508))/$M$4,"")))</f>
        <v/>
      </c>
    </row>
    <row r="509" spans="12:13" ht="15" customHeight="1" x14ac:dyDescent="0.2">
      <c r="L509" s="96" t="str">
        <f>IF(C509="增幅",(人物卡!$G$8*(1+武器列表!E509*0.01)-人物卡!$G$8)/(人物卡!$G$7-((-(((人物卡!$B$31+武器列表!J509)/人物卡!$D$31)^2)+1)*人物卡!$G$7)),IF(C509="火力",(((E509*IF(H509=0,1,H509))/(I509+IF(H509=0,1,H509)*F509))*20-(人物卡!$G$8))/(人物卡!$G$7-((-(((人物卡!$B$31+武器列表!J509)/人物卡!$D$31)^2)+1)*人物卡!$G$7)),""))</f>
        <v/>
      </c>
      <c r="M509" s="96" t="str">
        <f>IF(B509="","",IF(C509="增幅",($M$4*(1+武器列表!E509*0.01)/$M$4),IF(OR(C509="火力",C509=""),((E509*IF(H509=0,1,H509))/(I509+IF(H509=0,1,H509)*F509))/$M$4,"")))</f>
        <v/>
      </c>
    </row>
    <row r="510" spans="12:13" ht="15" customHeight="1" x14ac:dyDescent="0.2">
      <c r="L510" s="96" t="str">
        <f>IF(C510="增幅",(人物卡!$G$8*(1+武器列表!E510*0.01)-人物卡!$G$8)/(人物卡!$G$7-((-(((人物卡!$B$31+武器列表!J510)/人物卡!$D$31)^2)+1)*人物卡!$G$7)),IF(C510="火力",(((E510*IF(H510=0,1,H510))/(I510+IF(H510=0,1,H510)*F510))*20-(人物卡!$G$8))/(人物卡!$G$7-((-(((人物卡!$B$31+武器列表!J510)/人物卡!$D$31)^2)+1)*人物卡!$G$7)),""))</f>
        <v/>
      </c>
      <c r="M510" s="96" t="str">
        <f>IF(B510="","",IF(C510="增幅",($M$4*(1+武器列表!E510*0.01)/$M$4),IF(OR(C510="火力",C510=""),((E510*IF(H510=0,1,H510))/(I510+IF(H510=0,1,H510)*F510))/$M$4,"")))</f>
        <v/>
      </c>
    </row>
    <row r="511" spans="12:13" ht="15" customHeight="1" x14ac:dyDescent="0.2">
      <c r="L511" s="96" t="str">
        <f>IF(C511="增幅",(人物卡!$G$8*(1+武器列表!E511*0.01)-人物卡!$G$8)/(人物卡!$G$7-((-(((人物卡!$B$31+武器列表!J511)/人物卡!$D$31)^2)+1)*人物卡!$G$7)),IF(C511="火力",(((E511*IF(H511=0,1,H511))/(I511+IF(H511=0,1,H511)*F511))*20-(人物卡!$G$8))/(人物卡!$G$7-((-(((人物卡!$B$31+武器列表!J511)/人物卡!$D$31)^2)+1)*人物卡!$G$7)),""))</f>
        <v/>
      </c>
      <c r="M511" s="96" t="str">
        <f>IF(B511="","",IF(C511="增幅",($M$4*(1+武器列表!E511*0.01)/$M$4),IF(OR(C511="火力",C511=""),((E511*IF(H511=0,1,H511))/(I511+IF(H511=0,1,H511)*F511))/$M$4,"")))</f>
        <v/>
      </c>
    </row>
    <row r="512" spans="12:13" ht="15" customHeight="1" x14ac:dyDescent="0.2">
      <c r="L512" s="96" t="str">
        <f>IF(C512="增幅",(人物卡!$G$8*(1+武器列表!E512*0.01)-人物卡!$G$8)/(人物卡!$G$7-((-(((人物卡!$B$31+武器列表!J512)/人物卡!$D$31)^2)+1)*人物卡!$G$7)),IF(C512="火力",(((E512*IF(H512=0,1,H512))/(I512+IF(H512=0,1,H512)*F512))*20-(人物卡!$G$8))/(人物卡!$G$7-((-(((人物卡!$B$31+武器列表!J512)/人物卡!$D$31)^2)+1)*人物卡!$G$7)),""))</f>
        <v/>
      </c>
      <c r="M512" s="96" t="str">
        <f>IF(B512="","",IF(C512="增幅",($M$4*(1+武器列表!E512*0.01)/$M$4),IF(OR(C512="火力",C512=""),((E512*IF(H512=0,1,H512))/(I512+IF(H512=0,1,H512)*F512))/$M$4,"")))</f>
        <v/>
      </c>
    </row>
    <row r="513" spans="12:13" ht="15" customHeight="1" x14ac:dyDescent="0.2">
      <c r="L513" s="96" t="str">
        <f>IF(C513="增幅",(人物卡!$G$8*(1+武器列表!E513*0.01)-人物卡!$G$8)/(人物卡!$G$7-((-(((人物卡!$B$31+武器列表!J513)/人物卡!$D$31)^2)+1)*人物卡!$G$7)),IF(C513="火力",(((E513*IF(H513=0,1,H513))/(I513+IF(H513=0,1,H513)*F513))*20-(人物卡!$G$8))/(人物卡!$G$7-((-(((人物卡!$B$31+武器列表!J513)/人物卡!$D$31)^2)+1)*人物卡!$G$7)),""))</f>
        <v/>
      </c>
      <c r="M513" s="96" t="str">
        <f>IF(B513="","",IF(C513="增幅",($M$4*(1+武器列表!E513*0.01)/$M$4),IF(OR(C513="火力",C513=""),((E513*IF(H513=0,1,H513))/(I513+IF(H513=0,1,H513)*F513))/$M$4,"")))</f>
        <v/>
      </c>
    </row>
    <row r="514" spans="12:13" ht="15" customHeight="1" x14ac:dyDescent="0.2">
      <c r="L514" s="96" t="str">
        <f>IF(C514="增幅",(人物卡!$G$8*(1+武器列表!E514*0.01)-人物卡!$G$8)/(人物卡!$G$7-((-(((人物卡!$B$31+武器列表!J514)/人物卡!$D$31)^2)+1)*人物卡!$G$7)),IF(C514="火力",(((E514*IF(H514=0,1,H514))/(I514+IF(H514=0,1,H514)*F514))*20-(人物卡!$G$8))/(人物卡!$G$7-((-(((人物卡!$B$31+武器列表!J514)/人物卡!$D$31)^2)+1)*人物卡!$G$7)),""))</f>
        <v/>
      </c>
      <c r="M514" s="96" t="str">
        <f>IF(B514="","",IF(C514="增幅",($M$4*(1+武器列表!E514*0.01)/$M$4),IF(OR(C514="火力",C514=""),((E514*IF(H514=0,1,H514))/(I514+IF(H514=0,1,H514)*F514))/$M$4,"")))</f>
        <v/>
      </c>
    </row>
    <row r="515" spans="12:13" ht="15" customHeight="1" x14ac:dyDescent="0.2">
      <c r="L515" s="96" t="str">
        <f>IF(C515="增幅",(人物卡!$G$8*(1+武器列表!E515*0.01)-人物卡!$G$8)/(人物卡!$G$7-((-(((人物卡!$B$31+武器列表!J515)/人物卡!$D$31)^2)+1)*人物卡!$G$7)),IF(C515="火力",(((E515*IF(H515=0,1,H515))/(I515+IF(H515=0,1,H515)*F515))*20-(人物卡!$G$8))/(人物卡!$G$7-((-(((人物卡!$B$31+武器列表!J515)/人物卡!$D$31)^2)+1)*人物卡!$G$7)),""))</f>
        <v/>
      </c>
      <c r="M515" s="96" t="str">
        <f>IF(B515="","",IF(C515="增幅",($M$4*(1+武器列表!E515*0.01)/$M$4),IF(OR(C515="火力",C515=""),((E515*IF(H515=0,1,H515))/(I515+IF(H515=0,1,H515)*F515))/$M$4,"")))</f>
        <v/>
      </c>
    </row>
    <row r="516" spans="12:13" ht="15" customHeight="1" x14ac:dyDescent="0.2">
      <c r="L516" s="96" t="str">
        <f>IF(C516="增幅",(人物卡!$G$8*(1+武器列表!E516*0.01)-人物卡!$G$8)/(人物卡!$G$7-((-(((人物卡!$B$31+武器列表!J516)/人物卡!$D$31)^2)+1)*人物卡!$G$7)),IF(C516="火力",(((E516*IF(H516=0,1,H516))/(I516+IF(H516=0,1,H516)*F516))*20-(人物卡!$G$8))/(人物卡!$G$7-((-(((人物卡!$B$31+武器列表!J516)/人物卡!$D$31)^2)+1)*人物卡!$G$7)),""))</f>
        <v/>
      </c>
      <c r="M516" s="96" t="str">
        <f>IF(B516="","",IF(C516="增幅",($M$4*(1+武器列表!E516*0.01)/$M$4),IF(OR(C516="火力",C516=""),((E516*IF(H516=0,1,H516))/(I516+IF(H516=0,1,H516)*F516))/$M$4,"")))</f>
        <v/>
      </c>
    </row>
    <row r="517" spans="12:13" ht="15" customHeight="1" x14ac:dyDescent="0.2">
      <c r="L517" s="96" t="str">
        <f>IF(C517="增幅",(人物卡!$G$8*(1+武器列表!E517*0.01)-人物卡!$G$8)/(人物卡!$G$7-((-(((人物卡!$B$31+武器列表!J517)/人物卡!$D$31)^2)+1)*人物卡!$G$7)),IF(C517="火力",(((E517*IF(H517=0,1,H517))/(I517+IF(H517=0,1,H517)*F517))*20-(人物卡!$G$8))/(人物卡!$G$7-((-(((人物卡!$B$31+武器列表!J517)/人物卡!$D$31)^2)+1)*人物卡!$G$7)),""))</f>
        <v/>
      </c>
      <c r="M517" s="96" t="str">
        <f>IF(B517="","",IF(C517="增幅",($M$4*(1+武器列表!E517*0.01)/$M$4),IF(OR(C517="火力",C517=""),((E517*IF(H517=0,1,H517))/(I517+IF(H517=0,1,H517)*F517))/$M$4,"")))</f>
        <v/>
      </c>
    </row>
    <row r="518" spans="12:13" ht="15" customHeight="1" x14ac:dyDescent="0.2">
      <c r="L518" s="96" t="str">
        <f>IF(C518="增幅",(人物卡!$G$8*(1+武器列表!E518*0.01)-人物卡!$G$8)/(人物卡!$G$7-((-(((人物卡!$B$31+武器列表!J518)/人物卡!$D$31)^2)+1)*人物卡!$G$7)),IF(C518="火力",(((E518*IF(H518=0,1,H518))/(I518+IF(H518=0,1,H518)*F518))*20-(人物卡!$G$8))/(人物卡!$G$7-((-(((人物卡!$B$31+武器列表!J518)/人物卡!$D$31)^2)+1)*人物卡!$G$7)),""))</f>
        <v/>
      </c>
      <c r="M518" s="96" t="str">
        <f>IF(B518="","",IF(C518="增幅",($M$4*(1+武器列表!E518*0.01)/$M$4),IF(OR(C518="火力",C518=""),((E518*IF(H518=0,1,H518))/(I518+IF(H518=0,1,H518)*F518))/$M$4,"")))</f>
        <v/>
      </c>
    </row>
    <row r="519" spans="12:13" ht="15" customHeight="1" x14ac:dyDescent="0.2">
      <c r="L519" s="96" t="str">
        <f>IF(C519="增幅",(人物卡!$G$8*(1+武器列表!E519*0.01)-人物卡!$G$8)/(人物卡!$G$7-((-(((人物卡!$B$31+武器列表!J519)/人物卡!$D$31)^2)+1)*人物卡!$G$7)),IF(C519="火力",(((E519*IF(H519=0,1,H519))/(I519+IF(H519=0,1,H519)*F519))*20-(人物卡!$G$8))/(人物卡!$G$7-((-(((人物卡!$B$31+武器列表!J519)/人物卡!$D$31)^2)+1)*人物卡!$G$7)),""))</f>
        <v/>
      </c>
      <c r="M519" s="96" t="str">
        <f>IF(B519="","",IF(C519="增幅",($M$4*(1+武器列表!E519*0.01)/$M$4),IF(OR(C519="火力",C519=""),((E519*IF(H519=0,1,H519))/(I519+IF(H519=0,1,H519)*F519))/$M$4,"")))</f>
        <v/>
      </c>
    </row>
    <row r="520" spans="12:13" ht="15" customHeight="1" x14ac:dyDescent="0.2">
      <c r="L520" s="96" t="str">
        <f>IF(C520="增幅",(人物卡!$G$8*(1+武器列表!E520*0.01)-人物卡!$G$8)/(人物卡!$G$7-((-(((人物卡!$B$31+武器列表!J520)/人物卡!$D$31)^2)+1)*人物卡!$G$7)),IF(C520="火力",(((E520*IF(H520=0,1,H520))/(I520+IF(H520=0,1,H520)*F520))*20-(人物卡!$G$8))/(人物卡!$G$7-((-(((人物卡!$B$31+武器列表!J520)/人物卡!$D$31)^2)+1)*人物卡!$G$7)),""))</f>
        <v/>
      </c>
      <c r="M520" s="96" t="str">
        <f>IF(B520="","",IF(C520="增幅",($M$4*(1+武器列表!E520*0.01)/$M$4),IF(OR(C520="火力",C520=""),((E520*IF(H520=0,1,H520))/(I520+IF(H520=0,1,H520)*F520))/$M$4,"")))</f>
        <v/>
      </c>
    </row>
    <row r="521" spans="12:13" ht="15" customHeight="1" x14ac:dyDescent="0.2">
      <c r="L521" s="96" t="str">
        <f>IF(C521="增幅",(人物卡!$G$8*(1+武器列表!E521*0.01)-人物卡!$G$8)/(人物卡!$G$7-((-(((人物卡!$B$31+武器列表!J521)/人物卡!$D$31)^2)+1)*人物卡!$G$7)),IF(C521="火力",(((E521*IF(H521=0,1,H521))/(I521+IF(H521=0,1,H521)*F521))*20-(人物卡!$G$8))/(人物卡!$G$7-((-(((人物卡!$B$31+武器列表!J521)/人物卡!$D$31)^2)+1)*人物卡!$G$7)),""))</f>
        <v/>
      </c>
      <c r="M521" s="96" t="str">
        <f>IF(B521="","",IF(C521="增幅",($M$4*(1+武器列表!E521*0.01)/$M$4),IF(OR(C521="火力",C521=""),((E521*IF(H521=0,1,H521))/(I521+IF(H521=0,1,H521)*F521))/$M$4,"")))</f>
        <v/>
      </c>
    </row>
    <row r="522" spans="12:13" ht="15" customHeight="1" x14ac:dyDescent="0.2">
      <c r="L522" s="96" t="str">
        <f>IF(C522="增幅",(人物卡!$G$8*(1+武器列表!E522*0.01)-人物卡!$G$8)/(人物卡!$G$7-((-(((人物卡!$B$31+武器列表!J522)/人物卡!$D$31)^2)+1)*人物卡!$G$7)),IF(C522="火力",(((E522*IF(H522=0,1,H522))/(I522+IF(H522=0,1,H522)*F522))*20-(人物卡!$G$8))/(人物卡!$G$7-((-(((人物卡!$B$31+武器列表!J522)/人物卡!$D$31)^2)+1)*人物卡!$G$7)),""))</f>
        <v/>
      </c>
      <c r="M522" s="96" t="str">
        <f>IF(B522="","",IF(C522="增幅",($M$4*(1+武器列表!E522*0.01)/$M$4),IF(OR(C522="火力",C522=""),((E522*IF(H522=0,1,H522))/(I522+IF(H522=0,1,H522)*F522))/$M$4,"")))</f>
        <v/>
      </c>
    </row>
    <row r="523" spans="12:13" ht="15" customHeight="1" x14ac:dyDescent="0.2">
      <c r="L523" s="96" t="str">
        <f>IF(C523="增幅",(人物卡!$G$8*(1+武器列表!E523*0.01)-人物卡!$G$8)/(人物卡!$G$7-((-(((人物卡!$B$31+武器列表!J523)/人物卡!$D$31)^2)+1)*人物卡!$G$7)),IF(C523="火力",(((E523*IF(H523=0,1,H523))/(I523+IF(H523=0,1,H523)*F523))*20-(人物卡!$G$8))/(人物卡!$G$7-((-(((人物卡!$B$31+武器列表!J523)/人物卡!$D$31)^2)+1)*人物卡!$G$7)),""))</f>
        <v/>
      </c>
      <c r="M523" s="96" t="str">
        <f>IF(B523="","",IF(C523="增幅",($M$4*(1+武器列表!E523*0.01)/$M$4),IF(OR(C523="火力",C523=""),((E523*IF(H523=0,1,H523))/(I523+IF(H523=0,1,H523)*F523))/$M$4,"")))</f>
        <v/>
      </c>
    </row>
    <row r="524" spans="12:13" ht="15" customHeight="1" x14ac:dyDescent="0.2">
      <c r="L524" s="96" t="str">
        <f>IF(C524="增幅",(人物卡!$G$8*(1+武器列表!E524*0.01)-人物卡!$G$8)/(人物卡!$G$7-((-(((人物卡!$B$31+武器列表!J524)/人物卡!$D$31)^2)+1)*人物卡!$G$7)),IF(C524="火力",(((E524*IF(H524=0,1,H524))/(I524+IF(H524=0,1,H524)*F524))*20-(人物卡!$G$8))/(人物卡!$G$7-((-(((人物卡!$B$31+武器列表!J524)/人物卡!$D$31)^2)+1)*人物卡!$G$7)),""))</f>
        <v/>
      </c>
      <c r="M524" s="96" t="str">
        <f>IF(B524="","",IF(C524="增幅",($M$4*(1+武器列表!E524*0.01)/$M$4),IF(OR(C524="火力",C524=""),((E524*IF(H524=0,1,H524))/(I524+IF(H524=0,1,H524)*F524))/$M$4,"")))</f>
        <v/>
      </c>
    </row>
    <row r="525" spans="12:13" ht="15" customHeight="1" x14ac:dyDescent="0.2">
      <c r="L525" s="96" t="str">
        <f>IF(C525="增幅",(人物卡!$G$8*(1+武器列表!E525*0.01)-人物卡!$G$8)/(人物卡!$G$7-((-(((人物卡!$B$31+武器列表!J525)/人物卡!$D$31)^2)+1)*人物卡!$G$7)),IF(C525="火力",(((E525*IF(H525=0,1,H525))/(I525+IF(H525=0,1,H525)*F525))*20-(人物卡!$G$8))/(人物卡!$G$7-((-(((人物卡!$B$31+武器列表!J525)/人物卡!$D$31)^2)+1)*人物卡!$G$7)),""))</f>
        <v/>
      </c>
      <c r="M525" s="96" t="str">
        <f>IF(B525="","",IF(C525="增幅",($M$4*(1+武器列表!E525*0.01)/$M$4),IF(OR(C525="火力",C525=""),((E525*IF(H525=0,1,H525))/(I525+IF(H525=0,1,H525)*F525))/$M$4,"")))</f>
        <v/>
      </c>
    </row>
    <row r="526" spans="12:13" ht="15" customHeight="1" x14ac:dyDescent="0.2">
      <c r="L526" s="96" t="str">
        <f>IF(C526="增幅",(人物卡!$G$8*(1+武器列表!E526*0.01)-人物卡!$G$8)/(人物卡!$G$7-((-(((人物卡!$B$31+武器列表!J526)/人物卡!$D$31)^2)+1)*人物卡!$G$7)),IF(C526="火力",(((E526*IF(H526=0,1,H526))/(I526+IF(H526=0,1,H526)*F526))*20-(人物卡!$G$8))/(人物卡!$G$7-((-(((人物卡!$B$31+武器列表!J526)/人物卡!$D$31)^2)+1)*人物卡!$G$7)),""))</f>
        <v/>
      </c>
      <c r="M526" s="96" t="str">
        <f>IF(B526="","",IF(C526="增幅",($M$4*(1+武器列表!E526*0.01)/$M$4),IF(OR(C526="火力",C526=""),((E526*IF(H526=0,1,H526))/(I526+IF(H526=0,1,H526)*F526))/$M$4,"")))</f>
        <v/>
      </c>
    </row>
    <row r="527" spans="12:13" ht="15" customHeight="1" x14ac:dyDescent="0.2">
      <c r="L527" s="96" t="str">
        <f>IF(C527="增幅",(人物卡!$G$8*(1+武器列表!E527*0.01)-人物卡!$G$8)/(人物卡!$G$7-((-(((人物卡!$B$31+武器列表!J527)/人物卡!$D$31)^2)+1)*人物卡!$G$7)),IF(C527="火力",(((E527*IF(H527=0,1,H527))/(I527+IF(H527=0,1,H527)*F527))*20-(人物卡!$G$8))/(人物卡!$G$7-((-(((人物卡!$B$31+武器列表!J527)/人物卡!$D$31)^2)+1)*人物卡!$G$7)),""))</f>
        <v/>
      </c>
      <c r="M527" s="96" t="str">
        <f>IF(B527="","",IF(C527="增幅",($M$4*(1+武器列表!E527*0.01)/$M$4),IF(OR(C527="火力",C527=""),((E527*IF(H527=0,1,H527))/(I527+IF(H527=0,1,H527)*F527))/$M$4,"")))</f>
        <v/>
      </c>
    </row>
    <row r="528" spans="12:13" ht="15" customHeight="1" x14ac:dyDescent="0.2">
      <c r="L528" s="96" t="str">
        <f>IF(C528="增幅",(人物卡!$G$8*(1+武器列表!E528*0.01)-人物卡!$G$8)/(人物卡!$G$7-((-(((人物卡!$B$31+武器列表!J528)/人物卡!$D$31)^2)+1)*人物卡!$G$7)),IF(C528="火力",(((E528*IF(H528=0,1,H528))/(I528+IF(H528=0,1,H528)*F528))*20-(人物卡!$G$8))/(人物卡!$G$7-((-(((人物卡!$B$31+武器列表!J528)/人物卡!$D$31)^2)+1)*人物卡!$G$7)),""))</f>
        <v/>
      </c>
      <c r="M528" s="96" t="str">
        <f>IF(B528="","",IF(C528="增幅",($M$4*(1+武器列表!E528*0.01)/$M$4),IF(OR(C528="火力",C528=""),((E528*IF(H528=0,1,H528))/(I528+IF(H528=0,1,H528)*F528))/$M$4,"")))</f>
        <v/>
      </c>
    </row>
    <row r="529" spans="12:13" ht="15" customHeight="1" x14ac:dyDescent="0.2">
      <c r="L529" s="96" t="str">
        <f>IF(C529="增幅",(人物卡!$G$8*(1+武器列表!E529*0.01)-人物卡!$G$8)/(人物卡!$G$7-((-(((人物卡!$B$31+武器列表!J529)/人物卡!$D$31)^2)+1)*人物卡!$G$7)),IF(C529="火力",(((E529*IF(H529=0,1,H529))/(I529+IF(H529=0,1,H529)*F529))*20-(人物卡!$G$8))/(人物卡!$G$7-((-(((人物卡!$B$31+武器列表!J529)/人物卡!$D$31)^2)+1)*人物卡!$G$7)),""))</f>
        <v/>
      </c>
      <c r="M529" s="96" t="str">
        <f>IF(B529="","",IF(C529="增幅",($M$4*(1+武器列表!E529*0.01)/$M$4),IF(OR(C529="火力",C529=""),((E529*IF(H529=0,1,H529))/(I529+IF(H529=0,1,H529)*F529))/$M$4,"")))</f>
        <v/>
      </c>
    </row>
    <row r="530" spans="12:13" ht="15" customHeight="1" x14ac:dyDescent="0.2">
      <c r="L530" s="96" t="str">
        <f>IF(C530="增幅",(人物卡!$G$8*(1+武器列表!E530*0.01)-人物卡!$G$8)/(人物卡!$G$7-((-(((人物卡!$B$31+武器列表!J530)/人物卡!$D$31)^2)+1)*人物卡!$G$7)),IF(C530="火力",(((E530*IF(H530=0,1,H530))/(I530+IF(H530=0,1,H530)*F530))*20-(人物卡!$G$8))/(人物卡!$G$7-((-(((人物卡!$B$31+武器列表!J530)/人物卡!$D$31)^2)+1)*人物卡!$G$7)),""))</f>
        <v/>
      </c>
      <c r="M530" s="96" t="str">
        <f>IF(B530="","",IF(C530="增幅",($M$4*(1+武器列表!E530*0.01)/$M$4),IF(OR(C530="火力",C530=""),((E530*IF(H530=0,1,H530))/(I530+IF(H530=0,1,H530)*F530))/$M$4,"")))</f>
        <v/>
      </c>
    </row>
    <row r="531" spans="12:13" ht="15" customHeight="1" x14ac:dyDescent="0.2">
      <c r="L531" s="96" t="str">
        <f>IF(C531="增幅",(人物卡!$G$8*(1+武器列表!E531*0.01)-人物卡!$G$8)/(人物卡!$G$7-((-(((人物卡!$B$31+武器列表!J531)/人物卡!$D$31)^2)+1)*人物卡!$G$7)),IF(C531="火力",(((E531*IF(H531=0,1,H531))/(I531+IF(H531=0,1,H531)*F531))*20-(人物卡!$G$8))/(人物卡!$G$7-((-(((人物卡!$B$31+武器列表!J531)/人物卡!$D$31)^2)+1)*人物卡!$G$7)),""))</f>
        <v/>
      </c>
      <c r="M531" s="96" t="str">
        <f>IF(B531="","",IF(C531="增幅",($M$4*(1+武器列表!E531*0.01)/$M$4),IF(OR(C531="火力",C531=""),((E531*IF(H531=0,1,H531))/(I531+IF(H531=0,1,H531)*F531))/$M$4,"")))</f>
        <v/>
      </c>
    </row>
    <row r="532" spans="12:13" ht="15" customHeight="1" x14ac:dyDescent="0.2">
      <c r="L532" s="96" t="str">
        <f>IF(C532="增幅",(人物卡!$G$8*(1+武器列表!E532*0.01)-人物卡!$G$8)/(人物卡!$G$7-((-(((人物卡!$B$31+武器列表!J532)/人物卡!$D$31)^2)+1)*人物卡!$G$7)),IF(C532="火力",(((E532*IF(H532=0,1,H532))/(I532+IF(H532=0,1,H532)*F532))*20-(人物卡!$G$8))/(人物卡!$G$7-((-(((人物卡!$B$31+武器列表!J532)/人物卡!$D$31)^2)+1)*人物卡!$G$7)),""))</f>
        <v/>
      </c>
      <c r="M532" s="96" t="str">
        <f>IF(B532="","",IF(C532="增幅",($M$4*(1+武器列表!E532*0.01)/$M$4),IF(OR(C532="火力",C532=""),((E532*IF(H532=0,1,H532))/(I532+IF(H532=0,1,H532)*F532))/$M$4,"")))</f>
        <v/>
      </c>
    </row>
    <row r="533" spans="12:13" ht="15" customHeight="1" x14ac:dyDescent="0.2">
      <c r="L533" s="96" t="str">
        <f>IF(C533="增幅",(人物卡!$G$8*(1+武器列表!E533*0.01)-人物卡!$G$8)/(人物卡!$G$7-((-(((人物卡!$B$31+武器列表!J533)/人物卡!$D$31)^2)+1)*人物卡!$G$7)),IF(C533="火力",(((E533*IF(H533=0,1,H533))/(I533+IF(H533=0,1,H533)*F533))*20-(人物卡!$G$8))/(人物卡!$G$7-((-(((人物卡!$B$31+武器列表!J533)/人物卡!$D$31)^2)+1)*人物卡!$G$7)),""))</f>
        <v/>
      </c>
      <c r="M533" s="96" t="str">
        <f>IF(B533="","",IF(C533="增幅",($M$4*(1+武器列表!E533*0.01)/$M$4),IF(OR(C533="火力",C533=""),((E533*IF(H533=0,1,H533))/(I533+IF(H533=0,1,H533)*F533))/$M$4,"")))</f>
        <v/>
      </c>
    </row>
    <row r="534" spans="12:13" ht="15" customHeight="1" x14ac:dyDescent="0.2">
      <c r="L534" s="96" t="str">
        <f>IF(C534="增幅",(人物卡!$G$8*(1+武器列表!E534*0.01)-人物卡!$G$8)/(人物卡!$G$7-((-(((人物卡!$B$31+武器列表!J534)/人物卡!$D$31)^2)+1)*人物卡!$G$7)),IF(C534="火力",(((E534*IF(H534=0,1,H534))/(I534+IF(H534=0,1,H534)*F534))*20-(人物卡!$G$8))/(人物卡!$G$7-((-(((人物卡!$B$31+武器列表!J534)/人物卡!$D$31)^2)+1)*人物卡!$G$7)),""))</f>
        <v/>
      </c>
      <c r="M534" s="96" t="str">
        <f>IF(B534="","",IF(C534="增幅",($M$4*(1+武器列表!E534*0.01)/$M$4),IF(OR(C534="火力",C534=""),((E534*IF(H534=0,1,H534))/(I534+IF(H534=0,1,H534)*F534))/$M$4,"")))</f>
        <v/>
      </c>
    </row>
    <row r="535" spans="12:13" ht="15" customHeight="1" x14ac:dyDescent="0.2">
      <c r="L535" s="96" t="str">
        <f>IF(C535="增幅",(人物卡!$G$8*(1+武器列表!E535*0.01)-人物卡!$G$8)/(人物卡!$G$7-((-(((人物卡!$B$31+武器列表!J535)/人物卡!$D$31)^2)+1)*人物卡!$G$7)),IF(C535="火力",(((E535*IF(H535=0,1,H535))/(I535+IF(H535=0,1,H535)*F535))*20-(人物卡!$G$8))/(人物卡!$G$7-((-(((人物卡!$B$31+武器列表!J535)/人物卡!$D$31)^2)+1)*人物卡!$G$7)),""))</f>
        <v/>
      </c>
      <c r="M535" s="96" t="str">
        <f>IF(B535="","",IF(C535="增幅",($M$4*(1+武器列表!E535*0.01)/$M$4),IF(OR(C535="火力",C535=""),((E535*IF(H535=0,1,H535))/(I535+IF(H535=0,1,H535)*F535))/$M$4,"")))</f>
        <v/>
      </c>
    </row>
    <row r="536" spans="12:13" ht="15" customHeight="1" x14ac:dyDescent="0.2">
      <c r="L536" s="96" t="str">
        <f>IF(C536="增幅",(人物卡!$G$8*(1+武器列表!E536*0.01)-人物卡!$G$8)/(人物卡!$G$7-((-(((人物卡!$B$31+武器列表!J536)/人物卡!$D$31)^2)+1)*人物卡!$G$7)),IF(C536="火力",(((E536*IF(H536=0,1,H536))/(I536+IF(H536=0,1,H536)*F536))*20-(人物卡!$G$8))/(人物卡!$G$7-((-(((人物卡!$B$31+武器列表!J536)/人物卡!$D$31)^2)+1)*人物卡!$G$7)),""))</f>
        <v/>
      </c>
      <c r="M536" s="96" t="str">
        <f>IF(B536="","",IF(C536="增幅",($M$4*(1+武器列表!E536*0.01)/$M$4),IF(OR(C536="火力",C536=""),((E536*IF(H536=0,1,H536))/(I536+IF(H536=0,1,H536)*F536))/$M$4,"")))</f>
        <v/>
      </c>
    </row>
    <row r="537" spans="12:13" ht="15" customHeight="1" x14ac:dyDescent="0.2">
      <c r="L537" s="96" t="str">
        <f>IF(C537="增幅",(人物卡!$G$8*(1+武器列表!E537*0.01)-人物卡!$G$8)/(人物卡!$G$7-((-(((人物卡!$B$31+武器列表!J537)/人物卡!$D$31)^2)+1)*人物卡!$G$7)),IF(C537="火力",(((E537*IF(H537=0,1,H537))/(I537+IF(H537=0,1,H537)*F537))*20-(人物卡!$G$8))/(人物卡!$G$7-((-(((人物卡!$B$31+武器列表!J537)/人物卡!$D$31)^2)+1)*人物卡!$G$7)),""))</f>
        <v/>
      </c>
      <c r="M537" s="96" t="str">
        <f>IF(B537="","",IF(C537="增幅",($M$4*(1+武器列表!E537*0.01)/$M$4),IF(OR(C537="火力",C537=""),((E537*IF(H537=0,1,H537))/(I537+IF(H537=0,1,H537)*F537))/$M$4,"")))</f>
        <v/>
      </c>
    </row>
    <row r="538" spans="12:13" ht="15" customHeight="1" x14ac:dyDescent="0.2">
      <c r="L538" s="96" t="str">
        <f>IF(C538="增幅",(人物卡!$G$8*(1+武器列表!E538*0.01)-人物卡!$G$8)/(人物卡!$G$7-((-(((人物卡!$B$31+武器列表!J538)/人物卡!$D$31)^2)+1)*人物卡!$G$7)),IF(C538="火力",(((E538*IF(H538=0,1,H538))/(I538+IF(H538=0,1,H538)*F538))*20-(人物卡!$G$8))/(人物卡!$G$7-((-(((人物卡!$B$31+武器列表!J538)/人物卡!$D$31)^2)+1)*人物卡!$G$7)),""))</f>
        <v/>
      </c>
      <c r="M538" s="96" t="str">
        <f>IF(B538="","",IF(C538="增幅",($M$4*(1+武器列表!E538*0.01)/$M$4),IF(OR(C538="火力",C538=""),((E538*IF(H538=0,1,H538))/(I538+IF(H538=0,1,H538)*F538))/$M$4,"")))</f>
        <v/>
      </c>
    </row>
    <row r="539" spans="12:13" ht="15" customHeight="1" x14ac:dyDescent="0.2">
      <c r="L539" s="96" t="str">
        <f>IF(C539="增幅",(人物卡!$G$8*(1+武器列表!E539*0.01)-人物卡!$G$8)/(人物卡!$G$7-((-(((人物卡!$B$31+武器列表!J539)/人物卡!$D$31)^2)+1)*人物卡!$G$7)),IF(C539="火力",(((E539*IF(H539=0,1,H539))/(I539+IF(H539=0,1,H539)*F539))*20-(人物卡!$G$8))/(人物卡!$G$7-((-(((人物卡!$B$31+武器列表!J539)/人物卡!$D$31)^2)+1)*人物卡!$G$7)),""))</f>
        <v/>
      </c>
      <c r="M539" s="96" t="str">
        <f>IF(B539="","",IF(C539="增幅",($M$4*(1+武器列表!E539*0.01)/$M$4),IF(OR(C539="火力",C539=""),((E539*IF(H539=0,1,H539))/(I539+IF(H539=0,1,H539)*F539))/$M$4,"")))</f>
        <v/>
      </c>
    </row>
    <row r="540" spans="12:13" ht="15" customHeight="1" x14ac:dyDescent="0.2">
      <c r="L540" s="96" t="str">
        <f>IF(C540="增幅",(人物卡!$G$8*(1+武器列表!E540*0.01)-人物卡!$G$8)/(人物卡!$G$7-((-(((人物卡!$B$31+武器列表!J540)/人物卡!$D$31)^2)+1)*人物卡!$G$7)),IF(C540="火力",(((E540*IF(H540=0,1,H540))/(I540+IF(H540=0,1,H540)*F540))*20-(人物卡!$G$8))/(人物卡!$G$7-((-(((人物卡!$B$31+武器列表!J540)/人物卡!$D$31)^2)+1)*人物卡!$G$7)),""))</f>
        <v/>
      </c>
      <c r="M540" s="96" t="str">
        <f>IF(B540="","",IF(C540="增幅",($M$4*(1+武器列表!E540*0.01)/$M$4),IF(OR(C540="火力",C540=""),((E540*IF(H540=0,1,H540))/(I540+IF(H540=0,1,H540)*F540))/$M$4,"")))</f>
        <v/>
      </c>
    </row>
    <row r="541" spans="12:13" ht="15" customHeight="1" x14ac:dyDescent="0.2">
      <c r="L541" s="96" t="str">
        <f>IF(C541="增幅",(人物卡!$G$8*(1+武器列表!E541*0.01)-人物卡!$G$8)/(人物卡!$G$7-((-(((人物卡!$B$31+武器列表!J541)/人物卡!$D$31)^2)+1)*人物卡!$G$7)),IF(C541="火力",(((E541*IF(H541=0,1,H541))/(I541+IF(H541=0,1,H541)*F541))*20-(人物卡!$G$8))/(人物卡!$G$7-((-(((人物卡!$B$31+武器列表!J541)/人物卡!$D$31)^2)+1)*人物卡!$G$7)),""))</f>
        <v/>
      </c>
      <c r="M541" s="96" t="str">
        <f>IF(B541="","",IF(C541="增幅",($M$4*(1+武器列表!E541*0.01)/$M$4),IF(OR(C541="火力",C541=""),((E541*IF(H541=0,1,H541))/(I541+IF(H541=0,1,H541)*F541))/$M$4,"")))</f>
        <v/>
      </c>
    </row>
    <row r="542" spans="12:13" ht="15" customHeight="1" x14ac:dyDescent="0.2">
      <c r="L542" s="96" t="str">
        <f>IF(C542="增幅",(人物卡!$G$8*(1+武器列表!E542*0.01)-人物卡!$G$8)/(人物卡!$G$7-((-(((人物卡!$B$31+武器列表!J542)/人物卡!$D$31)^2)+1)*人物卡!$G$7)),IF(C542="火力",(((E542*IF(H542=0,1,H542))/(I542+IF(H542=0,1,H542)*F542))*20-(人物卡!$G$8))/(人物卡!$G$7-((-(((人物卡!$B$31+武器列表!J542)/人物卡!$D$31)^2)+1)*人物卡!$G$7)),""))</f>
        <v/>
      </c>
      <c r="M542" s="96" t="str">
        <f>IF(B542="","",IF(C542="增幅",($M$4*(1+武器列表!E542*0.01)/$M$4),IF(OR(C542="火力",C542=""),((E542*IF(H542=0,1,H542))/(I542+IF(H542=0,1,H542)*F542))/$M$4,"")))</f>
        <v/>
      </c>
    </row>
    <row r="543" spans="12:13" ht="15" customHeight="1" x14ac:dyDescent="0.2">
      <c r="L543" s="96" t="str">
        <f>IF(C543="增幅",(人物卡!$G$8*(1+武器列表!E543*0.01)-人物卡!$G$8)/(人物卡!$G$7-((-(((人物卡!$B$31+武器列表!J543)/人物卡!$D$31)^2)+1)*人物卡!$G$7)),IF(C543="火力",(((E543*IF(H543=0,1,H543))/(I543+IF(H543=0,1,H543)*F543))*20-(人物卡!$G$8))/(人物卡!$G$7-((-(((人物卡!$B$31+武器列表!J543)/人物卡!$D$31)^2)+1)*人物卡!$G$7)),""))</f>
        <v/>
      </c>
      <c r="M543" s="96" t="str">
        <f>IF(B543="","",IF(C543="增幅",($M$4*(1+武器列表!E543*0.01)/$M$4),IF(OR(C543="火力",C543=""),((E543*IF(H543=0,1,H543))/(I543+IF(H543=0,1,H543)*F543))/$M$4,"")))</f>
        <v/>
      </c>
    </row>
    <row r="544" spans="12:13" ht="15" customHeight="1" x14ac:dyDescent="0.2">
      <c r="L544" s="96" t="str">
        <f>IF(C544="增幅",(人物卡!$G$8*(1+武器列表!E544*0.01)-人物卡!$G$8)/(人物卡!$G$7-((-(((人物卡!$B$31+武器列表!J544)/人物卡!$D$31)^2)+1)*人物卡!$G$7)),IF(C544="火力",(((E544*IF(H544=0,1,H544))/(I544+IF(H544=0,1,H544)*F544))*20-(人物卡!$G$8))/(人物卡!$G$7-((-(((人物卡!$B$31+武器列表!J544)/人物卡!$D$31)^2)+1)*人物卡!$G$7)),""))</f>
        <v/>
      </c>
      <c r="M544" s="96" t="str">
        <f>IF(B544="","",IF(C544="增幅",($M$4*(1+武器列表!E544*0.01)/$M$4),IF(OR(C544="火力",C544=""),((E544*IF(H544=0,1,H544))/(I544+IF(H544=0,1,H544)*F544))/$M$4,"")))</f>
        <v/>
      </c>
    </row>
    <row r="545" spans="12:13" ht="15" customHeight="1" x14ac:dyDescent="0.2">
      <c r="L545" s="96" t="str">
        <f>IF(C545="增幅",(人物卡!$G$8*(1+武器列表!E545*0.01)-人物卡!$G$8)/(人物卡!$G$7-((-(((人物卡!$B$31+武器列表!J545)/人物卡!$D$31)^2)+1)*人物卡!$G$7)),IF(C545="火力",(((E545*IF(H545=0,1,H545))/(I545+IF(H545=0,1,H545)*F545))*20-(人物卡!$G$8))/(人物卡!$G$7-((-(((人物卡!$B$31+武器列表!J545)/人物卡!$D$31)^2)+1)*人物卡!$G$7)),""))</f>
        <v/>
      </c>
      <c r="M545" s="96" t="str">
        <f>IF(B545="","",IF(C545="增幅",($M$4*(1+武器列表!E545*0.01)/$M$4),IF(OR(C545="火力",C545=""),((E545*IF(H545=0,1,H545))/(I545+IF(H545=0,1,H545)*F545))/$M$4,"")))</f>
        <v/>
      </c>
    </row>
    <row r="546" spans="12:13" ht="15" customHeight="1" x14ac:dyDescent="0.2">
      <c r="L546" s="96" t="str">
        <f>IF(C546="增幅",(人物卡!$G$8*(1+武器列表!E546*0.01)-人物卡!$G$8)/(人物卡!$G$7-((-(((人物卡!$B$31+武器列表!J546)/人物卡!$D$31)^2)+1)*人物卡!$G$7)),IF(C546="火力",(((E546*IF(H546=0,1,H546))/(I546+IF(H546=0,1,H546)*F546))*20-(人物卡!$G$8))/(人物卡!$G$7-((-(((人物卡!$B$31+武器列表!J546)/人物卡!$D$31)^2)+1)*人物卡!$G$7)),""))</f>
        <v/>
      </c>
      <c r="M546" s="96" t="str">
        <f>IF(B546="","",IF(C546="增幅",($M$4*(1+武器列表!E546*0.01)/$M$4),IF(OR(C546="火力",C546=""),((E546*IF(H546=0,1,H546))/(I546+IF(H546=0,1,H546)*F546))/$M$4,"")))</f>
        <v/>
      </c>
    </row>
    <row r="547" spans="12:13" ht="15" customHeight="1" x14ac:dyDescent="0.2">
      <c r="L547" s="96" t="str">
        <f>IF(C547="增幅",(人物卡!$G$8*(1+武器列表!E547*0.01)-人物卡!$G$8)/(人物卡!$G$7-((-(((人物卡!$B$31+武器列表!J547)/人物卡!$D$31)^2)+1)*人物卡!$G$7)),IF(C547="火力",(((E547*IF(H547=0,1,H547))/(I547+IF(H547=0,1,H547)*F547))*20-(人物卡!$G$8))/(人物卡!$G$7-((-(((人物卡!$B$31+武器列表!J547)/人物卡!$D$31)^2)+1)*人物卡!$G$7)),""))</f>
        <v/>
      </c>
      <c r="M547" s="96" t="str">
        <f>IF(B547="","",IF(C547="增幅",($M$4*(1+武器列表!E547*0.01)/$M$4),IF(OR(C547="火力",C547=""),((E547*IF(H547=0,1,H547))/(I547+IF(H547=0,1,H547)*F547))/$M$4,"")))</f>
        <v/>
      </c>
    </row>
    <row r="548" spans="12:13" ht="15" customHeight="1" x14ac:dyDescent="0.2">
      <c r="L548" s="96" t="str">
        <f>IF(C548="增幅",(人物卡!$G$8*(1+武器列表!E548*0.01)-人物卡!$G$8)/(人物卡!$G$7-((-(((人物卡!$B$31+武器列表!J548)/人物卡!$D$31)^2)+1)*人物卡!$G$7)),IF(C548="火力",(((E548*IF(H548=0,1,H548))/(I548+IF(H548=0,1,H548)*F548))*20-(人物卡!$G$8))/(人物卡!$G$7-((-(((人物卡!$B$31+武器列表!J548)/人物卡!$D$31)^2)+1)*人物卡!$G$7)),""))</f>
        <v/>
      </c>
      <c r="M548" s="96" t="str">
        <f>IF(B548="","",IF(C548="增幅",($M$4*(1+武器列表!E548*0.01)/$M$4),IF(OR(C548="火力",C548=""),((E548*IF(H548=0,1,H548))/(I548+IF(H548=0,1,H548)*F548))/$M$4,"")))</f>
        <v/>
      </c>
    </row>
    <row r="549" spans="12:13" ht="15" customHeight="1" x14ac:dyDescent="0.2">
      <c r="L549" s="96" t="str">
        <f>IF(C549="增幅",(人物卡!$G$8*(1+武器列表!E549*0.01)-人物卡!$G$8)/(人物卡!$G$7-((-(((人物卡!$B$31+武器列表!J549)/人物卡!$D$31)^2)+1)*人物卡!$G$7)),IF(C549="火力",(((E549*IF(H549=0,1,H549))/(I549+IF(H549=0,1,H549)*F549))*20-(人物卡!$G$8))/(人物卡!$G$7-((-(((人物卡!$B$31+武器列表!J549)/人物卡!$D$31)^2)+1)*人物卡!$G$7)),""))</f>
        <v/>
      </c>
      <c r="M549" s="96" t="str">
        <f>IF(B549="","",IF(C549="增幅",($M$4*(1+武器列表!E549*0.01)/$M$4),IF(OR(C549="火力",C549=""),((E549*IF(H549=0,1,H549))/(I549+IF(H549=0,1,H549)*F549))/$M$4,"")))</f>
        <v/>
      </c>
    </row>
    <row r="550" spans="12:13" ht="15" customHeight="1" x14ac:dyDescent="0.2">
      <c r="L550" s="96" t="str">
        <f>IF(C550="增幅",(人物卡!$G$8*(1+武器列表!E550*0.01)-人物卡!$G$8)/(人物卡!$G$7-((-(((人物卡!$B$31+武器列表!J550)/人物卡!$D$31)^2)+1)*人物卡!$G$7)),IF(C550="火力",(((E550*IF(H550=0,1,H550))/(I550+IF(H550=0,1,H550)*F550))*20-(人物卡!$G$8))/(人物卡!$G$7-((-(((人物卡!$B$31+武器列表!J550)/人物卡!$D$31)^2)+1)*人物卡!$G$7)),""))</f>
        <v/>
      </c>
      <c r="M550" s="96" t="str">
        <f>IF(B550="","",IF(C550="增幅",($M$4*(1+武器列表!E550*0.01)/$M$4),IF(OR(C550="火力",C550=""),((E550*IF(H550=0,1,H550))/(I550+IF(H550=0,1,H550)*F550))/$M$4,"")))</f>
        <v/>
      </c>
    </row>
    <row r="551" spans="12:13" ht="15" customHeight="1" x14ac:dyDescent="0.2">
      <c r="L551" s="96" t="str">
        <f>IF(C551="增幅",(人物卡!$G$8*(1+武器列表!E551*0.01)-人物卡!$G$8)/(人物卡!$G$7-((-(((人物卡!$B$31+武器列表!J551)/人物卡!$D$31)^2)+1)*人物卡!$G$7)),IF(C551="火力",(((E551*IF(H551=0,1,H551))/(I551+IF(H551=0,1,H551)*F551))*20-(人物卡!$G$8))/(人物卡!$G$7-((-(((人物卡!$B$31+武器列表!J551)/人物卡!$D$31)^2)+1)*人物卡!$G$7)),""))</f>
        <v/>
      </c>
      <c r="M551" s="96" t="str">
        <f>IF(B551="","",IF(C551="增幅",($M$4*(1+武器列表!E551*0.01)/$M$4),IF(OR(C551="火力",C551=""),((E551*IF(H551=0,1,H551))/(I551+IF(H551=0,1,H551)*F551))/$M$4,"")))</f>
        <v/>
      </c>
    </row>
    <row r="552" spans="12:13" ht="15" customHeight="1" x14ac:dyDescent="0.2">
      <c r="L552" s="96" t="str">
        <f>IF(C552="增幅",(人物卡!$G$8*(1+武器列表!E552*0.01)-人物卡!$G$8)/(人物卡!$G$7-((-(((人物卡!$B$31+武器列表!J552)/人物卡!$D$31)^2)+1)*人物卡!$G$7)),IF(C552="火力",(((E552*IF(H552=0,1,H552))/(I552+IF(H552=0,1,H552)*F552))*20-(人物卡!$G$8))/(人物卡!$G$7-((-(((人物卡!$B$31+武器列表!J552)/人物卡!$D$31)^2)+1)*人物卡!$G$7)),""))</f>
        <v/>
      </c>
      <c r="M552" s="96" t="str">
        <f>IF(B552="","",IF(C552="增幅",($M$4*(1+武器列表!E552*0.01)/$M$4),IF(OR(C552="火力",C552=""),((E552*IF(H552=0,1,H552))/(I552+IF(H552=0,1,H552)*F552))/$M$4,"")))</f>
        <v/>
      </c>
    </row>
    <row r="553" spans="12:13" ht="15" customHeight="1" x14ac:dyDescent="0.2">
      <c r="L553" s="96" t="str">
        <f>IF(C553="增幅",(人物卡!$G$8*(1+武器列表!E553*0.01)-人物卡!$G$8)/(人物卡!$G$7-((-(((人物卡!$B$31+武器列表!J553)/人物卡!$D$31)^2)+1)*人物卡!$G$7)),IF(C553="火力",(((E553*IF(H553=0,1,H553))/(I553+IF(H553=0,1,H553)*F553))*20-(人物卡!$G$8))/(人物卡!$G$7-((-(((人物卡!$B$31+武器列表!J553)/人物卡!$D$31)^2)+1)*人物卡!$G$7)),""))</f>
        <v/>
      </c>
      <c r="M553" s="96" t="str">
        <f>IF(B553="","",IF(C553="增幅",($M$4*(1+武器列表!E553*0.01)/$M$4),IF(OR(C553="火力",C553=""),((E553*IF(H553=0,1,H553))/(I553+IF(H553=0,1,H553)*F553))/$M$4,"")))</f>
        <v/>
      </c>
    </row>
    <row r="554" spans="12:13" ht="15" customHeight="1" x14ac:dyDescent="0.2">
      <c r="L554" s="96" t="str">
        <f>IF(C554="增幅",(人物卡!$G$8*(1+武器列表!E554*0.01)-人物卡!$G$8)/(人物卡!$G$7-((-(((人物卡!$B$31+武器列表!J554)/人物卡!$D$31)^2)+1)*人物卡!$G$7)),IF(C554="火力",(((E554*IF(H554=0,1,H554))/(I554+IF(H554=0,1,H554)*F554))*20-(人物卡!$G$8))/(人物卡!$G$7-((-(((人物卡!$B$31+武器列表!J554)/人物卡!$D$31)^2)+1)*人物卡!$G$7)),""))</f>
        <v/>
      </c>
      <c r="M554" s="96" t="str">
        <f>IF(B554="","",IF(C554="增幅",($M$4*(1+武器列表!E554*0.01)/$M$4),IF(OR(C554="火力",C554=""),((E554*IF(H554=0,1,H554))/(I554+IF(H554=0,1,H554)*F554))/$M$4,"")))</f>
        <v/>
      </c>
    </row>
    <row r="555" spans="12:13" ht="15" customHeight="1" x14ac:dyDescent="0.2">
      <c r="L555" s="96" t="str">
        <f>IF(C555="增幅",(人物卡!$G$8*(1+武器列表!E555*0.01)-人物卡!$G$8)/(人物卡!$G$7-((-(((人物卡!$B$31+武器列表!J555)/人物卡!$D$31)^2)+1)*人物卡!$G$7)),IF(C555="火力",(((E555*IF(H555=0,1,H555))/(I555+IF(H555=0,1,H555)*F555))*20-(人物卡!$G$8))/(人物卡!$G$7-((-(((人物卡!$B$31+武器列表!J555)/人物卡!$D$31)^2)+1)*人物卡!$G$7)),""))</f>
        <v/>
      </c>
      <c r="M555" s="96" t="str">
        <f>IF(B555="","",IF(C555="增幅",($M$4*(1+武器列表!E555*0.01)/$M$4),IF(OR(C555="火力",C555=""),((E555*IF(H555=0,1,H555))/(I555+IF(H555=0,1,H555)*F555))/$M$4,"")))</f>
        <v/>
      </c>
    </row>
    <row r="556" spans="12:13" ht="15" customHeight="1" x14ac:dyDescent="0.2">
      <c r="L556" s="96" t="str">
        <f>IF(C556="增幅",(人物卡!$G$8*(1+武器列表!E556*0.01)-人物卡!$G$8)/(人物卡!$G$7-((-(((人物卡!$B$31+武器列表!J556)/人物卡!$D$31)^2)+1)*人物卡!$G$7)),IF(C556="火力",(((E556*IF(H556=0,1,H556))/(I556+IF(H556=0,1,H556)*F556))*20-(人物卡!$G$8))/(人物卡!$G$7-((-(((人物卡!$B$31+武器列表!J556)/人物卡!$D$31)^2)+1)*人物卡!$G$7)),""))</f>
        <v/>
      </c>
      <c r="M556" s="96" t="str">
        <f>IF(B556="","",IF(C556="增幅",($M$4*(1+武器列表!E556*0.01)/$M$4),IF(OR(C556="火力",C556=""),((E556*IF(H556=0,1,H556))/(I556+IF(H556=0,1,H556)*F556))/$M$4,"")))</f>
        <v/>
      </c>
    </row>
    <row r="557" spans="12:13" ht="15" customHeight="1" x14ac:dyDescent="0.2">
      <c r="L557" s="96" t="str">
        <f>IF(C557="增幅",(人物卡!$G$8*(1+武器列表!E557*0.01)-人物卡!$G$8)/(人物卡!$G$7-((-(((人物卡!$B$31+武器列表!J557)/人物卡!$D$31)^2)+1)*人物卡!$G$7)),IF(C557="火力",(((E557*IF(H557=0,1,H557))/(I557+IF(H557=0,1,H557)*F557))*20-(人物卡!$G$8))/(人物卡!$G$7-((-(((人物卡!$B$31+武器列表!J557)/人物卡!$D$31)^2)+1)*人物卡!$G$7)),""))</f>
        <v/>
      </c>
      <c r="M557" s="96" t="str">
        <f>IF(B557="","",IF(C557="增幅",($M$4*(1+武器列表!E557*0.01)/$M$4),IF(OR(C557="火力",C557=""),((E557*IF(H557=0,1,H557))/(I557+IF(H557=0,1,H557)*F557))/$M$4,"")))</f>
        <v/>
      </c>
    </row>
    <row r="558" spans="12:13" ht="15" customHeight="1" x14ac:dyDescent="0.2">
      <c r="L558" s="96" t="str">
        <f>IF(C558="增幅",(人物卡!$G$8*(1+武器列表!E558*0.01)-人物卡!$G$8)/(人物卡!$G$7-((-(((人物卡!$B$31+武器列表!J558)/人物卡!$D$31)^2)+1)*人物卡!$G$7)),IF(C558="火力",(((E558*IF(H558=0,1,H558))/(I558+IF(H558=0,1,H558)*F558))*20-(人物卡!$G$8))/(人物卡!$G$7-((-(((人物卡!$B$31+武器列表!J558)/人物卡!$D$31)^2)+1)*人物卡!$G$7)),""))</f>
        <v/>
      </c>
      <c r="M558" s="96" t="str">
        <f>IF(B558="","",IF(C558="增幅",($M$4*(1+武器列表!E558*0.01)/$M$4),IF(OR(C558="火力",C558=""),((E558*IF(H558=0,1,H558))/(I558+IF(H558=0,1,H558)*F558))/$M$4,"")))</f>
        <v/>
      </c>
    </row>
    <row r="559" spans="12:13" ht="15" customHeight="1" x14ac:dyDescent="0.2">
      <c r="L559" s="96" t="str">
        <f>IF(C559="增幅",(人物卡!$G$8*(1+武器列表!E559*0.01)-人物卡!$G$8)/(人物卡!$G$7-((-(((人物卡!$B$31+武器列表!J559)/人物卡!$D$31)^2)+1)*人物卡!$G$7)),IF(C559="火力",(((E559*IF(H559=0,1,H559))/(I559+IF(H559=0,1,H559)*F559))*20-(人物卡!$G$8))/(人物卡!$G$7-((-(((人物卡!$B$31+武器列表!J559)/人物卡!$D$31)^2)+1)*人物卡!$G$7)),""))</f>
        <v/>
      </c>
      <c r="M559" s="96" t="str">
        <f>IF(B559="","",IF(C559="增幅",($M$4*(1+武器列表!E559*0.01)/$M$4),IF(OR(C559="火力",C559=""),((E559*IF(H559=0,1,H559))/(I559+IF(H559=0,1,H559)*F559))/$M$4,"")))</f>
        <v/>
      </c>
    </row>
    <row r="560" spans="12:13" ht="15" customHeight="1" x14ac:dyDescent="0.2">
      <c r="L560" s="96" t="str">
        <f>IF(C560="增幅",(人物卡!$G$8*(1+武器列表!E560*0.01)-人物卡!$G$8)/(人物卡!$G$7-((-(((人物卡!$B$31+武器列表!J560)/人物卡!$D$31)^2)+1)*人物卡!$G$7)),IF(C560="火力",(((E560*IF(H560=0,1,H560))/(I560+IF(H560=0,1,H560)*F560))*20-(人物卡!$G$8))/(人物卡!$G$7-((-(((人物卡!$B$31+武器列表!J560)/人物卡!$D$31)^2)+1)*人物卡!$G$7)),""))</f>
        <v/>
      </c>
      <c r="M560" s="96" t="str">
        <f>IF(B560="","",IF(C560="增幅",($M$4*(1+武器列表!E560*0.01)/$M$4),IF(OR(C560="火力",C560=""),((E560*IF(H560=0,1,H560))/(I560+IF(H560=0,1,H560)*F560))/$M$4,"")))</f>
        <v/>
      </c>
    </row>
    <row r="561" spans="12:13" ht="15" customHeight="1" x14ac:dyDescent="0.2">
      <c r="L561" s="96" t="str">
        <f>IF(C561="增幅",(人物卡!$G$8*(1+武器列表!E561*0.01)-人物卡!$G$8)/(人物卡!$G$7-((-(((人物卡!$B$31+武器列表!J561)/人物卡!$D$31)^2)+1)*人物卡!$G$7)),IF(C561="火力",(((E561*IF(H561=0,1,H561))/(I561+IF(H561=0,1,H561)*F561))*20-(人物卡!$G$8))/(人物卡!$G$7-((-(((人物卡!$B$31+武器列表!J561)/人物卡!$D$31)^2)+1)*人物卡!$G$7)),""))</f>
        <v/>
      </c>
      <c r="M561" s="96" t="str">
        <f>IF(B561="","",IF(C561="增幅",($M$4*(1+武器列表!E561*0.01)/$M$4),IF(OR(C561="火力",C561=""),((E561*IF(H561=0,1,H561))/(I561+IF(H561=0,1,H561)*F561))/$M$4,"")))</f>
        <v/>
      </c>
    </row>
    <row r="562" spans="12:13" ht="15" customHeight="1" x14ac:dyDescent="0.2">
      <c r="L562" s="96" t="str">
        <f>IF(C562="增幅",(人物卡!$G$8*(1+武器列表!E562*0.01)-人物卡!$G$8)/(人物卡!$G$7-((-(((人物卡!$B$31+武器列表!J562)/人物卡!$D$31)^2)+1)*人物卡!$G$7)),IF(C562="火力",(((E562*IF(H562=0,1,H562))/(I562+IF(H562=0,1,H562)*F562))*20-(人物卡!$G$8))/(人物卡!$G$7-((-(((人物卡!$B$31+武器列表!J562)/人物卡!$D$31)^2)+1)*人物卡!$G$7)),""))</f>
        <v/>
      </c>
      <c r="M562" s="96" t="str">
        <f>IF(B562="","",IF(C562="增幅",($M$4*(1+武器列表!E562*0.01)/$M$4),IF(OR(C562="火力",C562=""),((E562*IF(H562=0,1,H562))/(I562+IF(H562=0,1,H562)*F562))/$M$4,"")))</f>
        <v/>
      </c>
    </row>
    <row r="563" spans="12:13" ht="15" customHeight="1" x14ac:dyDescent="0.2">
      <c r="L563" s="96" t="str">
        <f>IF(C563="增幅",(人物卡!$G$8*(1+武器列表!E563*0.01)-人物卡!$G$8)/(人物卡!$G$7-((-(((人物卡!$B$31+武器列表!J563)/人物卡!$D$31)^2)+1)*人物卡!$G$7)),IF(C563="火力",(((E563*IF(H563=0,1,H563))/(I563+IF(H563=0,1,H563)*F563))*20-(人物卡!$G$8))/(人物卡!$G$7-((-(((人物卡!$B$31+武器列表!J563)/人物卡!$D$31)^2)+1)*人物卡!$G$7)),""))</f>
        <v/>
      </c>
      <c r="M563" s="96" t="str">
        <f>IF(B563="","",IF(C563="增幅",($M$4*(1+武器列表!E563*0.01)/$M$4),IF(OR(C563="火力",C563=""),((E563*IF(H563=0,1,H563))/(I563+IF(H563=0,1,H563)*F563))/$M$4,"")))</f>
        <v/>
      </c>
    </row>
    <row r="564" spans="12:13" ht="15" customHeight="1" x14ac:dyDescent="0.2">
      <c r="L564" s="96" t="str">
        <f>IF(C564="增幅",(人物卡!$G$8*(1+武器列表!E564*0.01)-人物卡!$G$8)/(人物卡!$G$7-((-(((人物卡!$B$31+武器列表!J564)/人物卡!$D$31)^2)+1)*人物卡!$G$7)),IF(C564="火力",(((E564*IF(H564=0,1,H564))/(I564+IF(H564=0,1,H564)*F564))*20-(人物卡!$G$8))/(人物卡!$G$7-((-(((人物卡!$B$31+武器列表!J564)/人物卡!$D$31)^2)+1)*人物卡!$G$7)),""))</f>
        <v/>
      </c>
      <c r="M564" s="96" t="str">
        <f>IF(B564="","",IF(C564="增幅",($M$4*(1+武器列表!E564*0.01)/$M$4),IF(OR(C564="火力",C564=""),((E564*IF(H564=0,1,H564))/(I564+IF(H564=0,1,H564)*F564))/$M$4,"")))</f>
        <v/>
      </c>
    </row>
    <row r="565" spans="12:13" ht="15" customHeight="1" x14ac:dyDescent="0.2">
      <c r="L565" s="96" t="str">
        <f>IF(C565="增幅",(人物卡!$G$8*(1+武器列表!E565*0.01)-人物卡!$G$8)/(人物卡!$G$7-((-(((人物卡!$B$31+武器列表!J565)/人物卡!$D$31)^2)+1)*人物卡!$G$7)),IF(C565="火力",(((E565*IF(H565=0,1,H565))/(I565+IF(H565=0,1,H565)*F565))*20-(人物卡!$G$8))/(人物卡!$G$7-((-(((人物卡!$B$31+武器列表!J565)/人物卡!$D$31)^2)+1)*人物卡!$G$7)),""))</f>
        <v/>
      </c>
      <c r="M565" s="96" t="str">
        <f>IF(B565="","",IF(C565="增幅",($M$4*(1+武器列表!E565*0.01)/$M$4),IF(OR(C565="火力",C565=""),((E565*IF(H565=0,1,H565))/(I565+IF(H565=0,1,H565)*F565))/$M$4,"")))</f>
        <v/>
      </c>
    </row>
    <row r="566" spans="12:13" ht="15" customHeight="1" x14ac:dyDescent="0.2">
      <c r="L566" s="96" t="str">
        <f>IF(C566="增幅",(人物卡!$G$8*(1+武器列表!E566*0.01)-人物卡!$G$8)/(人物卡!$G$7-((-(((人物卡!$B$31+武器列表!J566)/人物卡!$D$31)^2)+1)*人物卡!$G$7)),IF(C566="火力",(((E566*IF(H566=0,1,H566))/(I566+IF(H566=0,1,H566)*F566))*20-(人物卡!$G$8))/(人物卡!$G$7-((-(((人物卡!$B$31+武器列表!J566)/人物卡!$D$31)^2)+1)*人物卡!$G$7)),""))</f>
        <v/>
      </c>
      <c r="M566" s="96" t="str">
        <f>IF(B566="","",IF(C566="增幅",($M$4*(1+武器列表!E566*0.01)/$M$4),IF(OR(C566="火力",C566=""),((E566*IF(H566=0,1,H566))/(I566+IF(H566=0,1,H566)*F566))/$M$4,"")))</f>
        <v/>
      </c>
    </row>
    <row r="567" spans="12:13" ht="15" customHeight="1" x14ac:dyDescent="0.2">
      <c r="L567" s="96" t="str">
        <f>IF(C567="增幅",(人物卡!$G$8*(1+武器列表!E567*0.01)-人物卡!$G$8)/(人物卡!$G$7-((-(((人物卡!$B$31+武器列表!J567)/人物卡!$D$31)^2)+1)*人物卡!$G$7)),IF(C567="火力",(((E567*IF(H567=0,1,H567))/(I567+IF(H567=0,1,H567)*F567))*20-(人物卡!$G$8))/(人物卡!$G$7-((-(((人物卡!$B$31+武器列表!J567)/人物卡!$D$31)^2)+1)*人物卡!$G$7)),""))</f>
        <v/>
      </c>
      <c r="M567" s="96" t="str">
        <f>IF(B567="","",IF(C567="增幅",($M$4*(1+武器列表!E567*0.01)/$M$4),IF(OR(C567="火力",C567=""),((E567*IF(H567=0,1,H567))/(I567+IF(H567=0,1,H567)*F567))/$M$4,"")))</f>
        <v/>
      </c>
    </row>
    <row r="568" spans="12:13" ht="15" customHeight="1" x14ac:dyDescent="0.2">
      <c r="L568" s="96" t="str">
        <f>IF(C568="增幅",(人物卡!$G$8*(1+武器列表!E568*0.01)-人物卡!$G$8)/(人物卡!$G$7-((-(((人物卡!$B$31+武器列表!J568)/人物卡!$D$31)^2)+1)*人物卡!$G$7)),IF(C568="火力",(((E568*IF(H568=0,1,H568))/(I568+IF(H568=0,1,H568)*F568))*20-(人物卡!$G$8))/(人物卡!$G$7-((-(((人物卡!$B$31+武器列表!J568)/人物卡!$D$31)^2)+1)*人物卡!$G$7)),""))</f>
        <v/>
      </c>
      <c r="M568" s="96" t="str">
        <f>IF(B568="","",IF(C568="增幅",($M$4*(1+武器列表!E568*0.01)/$M$4),IF(OR(C568="火力",C568=""),((E568*IF(H568=0,1,H568))/(I568+IF(H568=0,1,H568)*F568))/$M$4,"")))</f>
        <v/>
      </c>
    </row>
    <row r="569" spans="12:13" ht="15" customHeight="1" x14ac:dyDescent="0.2">
      <c r="L569" s="96" t="str">
        <f>IF(C569="增幅",(人物卡!$G$8*(1+武器列表!E569*0.01)-人物卡!$G$8)/(人物卡!$G$7-((-(((人物卡!$B$31+武器列表!J569)/人物卡!$D$31)^2)+1)*人物卡!$G$7)),IF(C569="火力",(((E569*IF(H569=0,1,H569))/(I569+IF(H569=0,1,H569)*F569))*20-(人物卡!$G$8))/(人物卡!$G$7-((-(((人物卡!$B$31+武器列表!J569)/人物卡!$D$31)^2)+1)*人物卡!$G$7)),""))</f>
        <v/>
      </c>
      <c r="M569" s="96" t="str">
        <f>IF(B569="","",IF(C569="增幅",($M$4*(1+武器列表!E569*0.01)/$M$4),IF(OR(C569="火力",C569=""),((E569*IF(H569=0,1,H569))/(I569+IF(H569=0,1,H569)*F569))/$M$4,"")))</f>
        <v/>
      </c>
    </row>
    <row r="570" spans="12:13" ht="15" customHeight="1" x14ac:dyDescent="0.2">
      <c r="L570" s="96" t="str">
        <f>IF(C570="增幅",(人物卡!$G$8*(1+武器列表!E570*0.01)-人物卡!$G$8)/(人物卡!$G$7-((-(((人物卡!$B$31+武器列表!J570)/人物卡!$D$31)^2)+1)*人物卡!$G$7)),IF(C570="火力",(((E570*IF(H570=0,1,H570))/(I570+IF(H570=0,1,H570)*F570))*20-(人物卡!$G$8))/(人物卡!$G$7-((-(((人物卡!$B$31+武器列表!J570)/人物卡!$D$31)^2)+1)*人物卡!$G$7)),""))</f>
        <v/>
      </c>
      <c r="M570" s="96" t="str">
        <f>IF(B570="","",IF(C570="增幅",($M$4*(1+武器列表!E570*0.01)/$M$4),IF(OR(C570="火力",C570=""),((E570*IF(H570=0,1,H570))/(I570+IF(H570=0,1,H570)*F570))/$M$4,"")))</f>
        <v/>
      </c>
    </row>
    <row r="571" spans="12:13" ht="15" customHeight="1" x14ac:dyDescent="0.2">
      <c r="L571" s="96" t="str">
        <f>IF(C571="增幅",(人物卡!$G$8*(1+武器列表!E571*0.01)-人物卡!$G$8)/(人物卡!$G$7-((-(((人物卡!$B$31+武器列表!J571)/人物卡!$D$31)^2)+1)*人物卡!$G$7)),IF(C571="火力",(((E571*IF(H571=0,1,H571))/(I571+IF(H571=0,1,H571)*F571))*20-(人物卡!$G$8))/(人物卡!$G$7-((-(((人物卡!$B$31+武器列表!J571)/人物卡!$D$31)^2)+1)*人物卡!$G$7)),""))</f>
        <v/>
      </c>
      <c r="M571" s="96" t="str">
        <f>IF(B571="","",IF(C571="增幅",($M$4*(1+武器列表!E571*0.01)/$M$4),IF(OR(C571="火力",C571=""),((E571*IF(H571=0,1,H571))/(I571+IF(H571=0,1,H571)*F571))/$M$4,"")))</f>
        <v/>
      </c>
    </row>
    <row r="572" spans="12:13" ht="15" customHeight="1" x14ac:dyDescent="0.2">
      <c r="L572" s="96" t="str">
        <f>IF(C572="增幅",(人物卡!$G$8*(1+武器列表!E572*0.01)-人物卡!$G$8)/(人物卡!$G$7-((-(((人物卡!$B$31+武器列表!J572)/人物卡!$D$31)^2)+1)*人物卡!$G$7)),IF(C572="火力",(((E572*IF(H572=0,1,H572))/(I572+IF(H572=0,1,H572)*F572))*20-(人物卡!$G$8))/(人物卡!$G$7-((-(((人物卡!$B$31+武器列表!J572)/人物卡!$D$31)^2)+1)*人物卡!$G$7)),""))</f>
        <v/>
      </c>
      <c r="M572" s="96" t="str">
        <f>IF(B572="","",IF(C572="增幅",($M$4*(1+武器列表!E572*0.01)/$M$4),IF(OR(C572="火力",C572=""),((E572*IF(H572=0,1,H572))/(I572+IF(H572=0,1,H572)*F572))/$M$4,"")))</f>
        <v/>
      </c>
    </row>
    <row r="573" spans="12:13" ht="15" customHeight="1" x14ac:dyDescent="0.2">
      <c r="L573" s="96" t="str">
        <f>IF(C573="增幅",(人物卡!$G$8*(1+武器列表!E573*0.01)-人物卡!$G$8)/(人物卡!$G$7-((-(((人物卡!$B$31+武器列表!J573)/人物卡!$D$31)^2)+1)*人物卡!$G$7)),IF(C573="火力",(((E573*IF(H573=0,1,H573))/(I573+IF(H573=0,1,H573)*F573))*20-(人物卡!$G$8))/(人物卡!$G$7-((-(((人物卡!$B$31+武器列表!J573)/人物卡!$D$31)^2)+1)*人物卡!$G$7)),""))</f>
        <v/>
      </c>
      <c r="M573" s="96" t="str">
        <f>IF(B573="","",IF(C573="增幅",($M$4*(1+武器列表!E573*0.01)/$M$4),IF(OR(C573="火力",C573=""),((E573*IF(H573=0,1,H573))/(I573+IF(H573=0,1,H573)*F573))/$M$4,"")))</f>
        <v/>
      </c>
    </row>
    <row r="574" spans="12:13" ht="15" customHeight="1" x14ac:dyDescent="0.2">
      <c r="L574" s="96" t="str">
        <f>IF(C574="增幅",(人物卡!$G$8*(1+武器列表!E574*0.01)-人物卡!$G$8)/(人物卡!$G$7-((-(((人物卡!$B$31+武器列表!J574)/人物卡!$D$31)^2)+1)*人物卡!$G$7)),IF(C574="火力",(((E574*IF(H574=0,1,H574))/(I574+IF(H574=0,1,H574)*F574))*20-(人物卡!$G$8))/(人物卡!$G$7-((-(((人物卡!$B$31+武器列表!J574)/人物卡!$D$31)^2)+1)*人物卡!$G$7)),""))</f>
        <v/>
      </c>
      <c r="M574" s="96" t="str">
        <f>IF(B574="","",IF(C574="增幅",($M$4*(1+武器列表!E574*0.01)/$M$4),IF(OR(C574="火力",C574=""),((E574*IF(H574=0,1,H574))/(I574+IF(H574=0,1,H574)*F574))/$M$4,"")))</f>
        <v/>
      </c>
    </row>
    <row r="575" spans="12:13" ht="15" customHeight="1" x14ac:dyDescent="0.2">
      <c r="L575" s="96" t="str">
        <f>IF(C575="增幅",(人物卡!$G$8*(1+武器列表!E575*0.01)-人物卡!$G$8)/(人物卡!$G$7-((-(((人物卡!$B$31+武器列表!J575)/人物卡!$D$31)^2)+1)*人物卡!$G$7)),IF(C575="火力",(((E575*IF(H575=0,1,H575))/(I575+IF(H575=0,1,H575)*F575))*20-(人物卡!$G$8))/(人物卡!$G$7-((-(((人物卡!$B$31+武器列表!J575)/人物卡!$D$31)^2)+1)*人物卡!$G$7)),""))</f>
        <v/>
      </c>
      <c r="M575" s="96" t="str">
        <f>IF(B575="","",IF(C575="增幅",($M$4*(1+武器列表!E575*0.01)/$M$4),IF(OR(C575="火力",C575=""),((E575*IF(H575=0,1,H575))/(I575+IF(H575=0,1,H575)*F575))/$M$4,"")))</f>
        <v/>
      </c>
    </row>
    <row r="576" spans="12:13" ht="15" customHeight="1" x14ac:dyDescent="0.2">
      <c r="L576" s="96" t="str">
        <f>IF(C576="增幅",(人物卡!$G$8*(1+武器列表!E576*0.01)-人物卡!$G$8)/(人物卡!$G$7-((-(((人物卡!$B$31+武器列表!J576)/人物卡!$D$31)^2)+1)*人物卡!$G$7)),IF(C576="火力",(((E576*IF(H576=0,1,H576))/(I576+IF(H576=0,1,H576)*F576))*20-(人物卡!$G$8))/(人物卡!$G$7-((-(((人物卡!$B$31+武器列表!J576)/人物卡!$D$31)^2)+1)*人物卡!$G$7)),""))</f>
        <v/>
      </c>
      <c r="M576" s="96" t="str">
        <f>IF(B576="","",IF(C576="增幅",($M$4*(1+武器列表!E576*0.01)/$M$4),IF(OR(C576="火力",C576=""),((E576*IF(H576=0,1,H576))/(I576+IF(H576=0,1,H576)*F576))/$M$4,"")))</f>
        <v/>
      </c>
    </row>
    <row r="577" spans="12:13" ht="15" customHeight="1" x14ac:dyDescent="0.2">
      <c r="L577" s="96" t="str">
        <f>IF(C577="增幅",(人物卡!$G$8*(1+武器列表!E577*0.01)-人物卡!$G$8)/(人物卡!$G$7-((-(((人物卡!$B$31+武器列表!J577)/人物卡!$D$31)^2)+1)*人物卡!$G$7)),IF(C577="火力",(((E577*IF(H577=0,1,H577))/(I577+IF(H577=0,1,H577)*F577))*20-(人物卡!$G$8))/(人物卡!$G$7-((-(((人物卡!$B$31+武器列表!J577)/人物卡!$D$31)^2)+1)*人物卡!$G$7)),""))</f>
        <v/>
      </c>
      <c r="M577" s="96" t="str">
        <f>IF(B577="","",IF(C577="增幅",($M$4*(1+武器列表!E577*0.01)/$M$4),IF(OR(C577="火力",C577=""),((E577*IF(H577=0,1,H577))/(I577+IF(H577=0,1,H577)*F577))/$M$4,"")))</f>
        <v/>
      </c>
    </row>
    <row r="578" spans="12:13" ht="15" customHeight="1" x14ac:dyDescent="0.2">
      <c r="L578" s="96" t="str">
        <f>IF(C578="增幅",(人物卡!$G$8*(1+武器列表!E578*0.01)-人物卡!$G$8)/(人物卡!$G$7-((-(((人物卡!$B$31+武器列表!J578)/人物卡!$D$31)^2)+1)*人物卡!$G$7)),IF(C578="火力",(((E578*IF(H578=0,1,H578))/(I578+IF(H578=0,1,H578)*F578))*20-(人物卡!$G$8))/(人物卡!$G$7-((-(((人物卡!$B$31+武器列表!J578)/人物卡!$D$31)^2)+1)*人物卡!$G$7)),""))</f>
        <v/>
      </c>
      <c r="M578" s="96" t="str">
        <f>IF(B578="","",IF(C578="增幅",($M$4*(1+武器列表!E578*0.01)/$M$4),IF(OR(C578="火力",C578=""),((E578*IF(H578=0,1,H578))/(I578+IF(H578=0,1,H578)*F578))/$M$4,"")))</f>
        <v/>
      </c>
    </row>
    <row r="579" spans="12:13" ht="15" customHeight="1" x14ac:dyDescent="0.2">
      <c r="L579" s="96" t="str">
        <f>IF(C579="增幅",(人物卡!$G$8*(1+武器列表!E579*0.01)-人物卡!$G$8)/(人物卡!$G$7-((-(((人物卡!$B$31+武器列表!J579)/人物卡!$D$31)^2)+1)*人物卡!$G$7)),IF(C579="火力",(((E579*IF(H579=0,1,H579))/(I579+IF(H579=0,1,H579)*F579))*20-(人物卡!$G$8))/(人物卡!$G$7-((-(((人物卡!$B$31+武器列表!J579)/人物卡!$D$31)^2)+1)*人物卡!$G$7)),""))</f>
        <v/>
      </c>
      <c r="M579" s="96" t="str">
        <f>IF(B579="","",IF(C579="增幅",($M$4*(1+武器列表!E579*0.01)/$M$4),IF(OR(C579="火力",C579=""),((E579*IF(H579=0,1,H579))/(I579+IF(H579=0,1,H579)*F579))/$M$4,"")))</f>
        <v/>
      </c>
    </row>
    <row r="580" spans="12:13" ht="15" customHeight="1" x14ac:dyDescent="0.2">
      <c r="L580" s="96" t="str">
        <f>IF(C580="增幅",(人物卡!$G$8*(1+武器列表!E580*0.01)-人物卡!$G$8)/(人物卡!$G$7-((-(((人物卡!$B$31+武器列表!J580)/人物卡!$D$31)^2)+1)*人物卡!$G$7)),IF(C580="火力",(((E580*IF(H580=0,1,H580))/(I580+IF(H580=0,1,H580)*F580))*20-(人物卡!$G$8))/(人物卡!$G$7-((-(((人物卡!$B$31+武器列表!J580)/人物卡!$D$31)^2)+1)*人物卡!$G$7)),""))</f>
        <v/>
      </c>
      <c r="M580" s="96" t="str">
        <f>IF(B580="","",IF(C580="增幅",($M$4*(1+武器列表!E580*0.01)/$M$4),IF(OR(C580="火力",C580=""),((E580*IF(H580=0,1,H580))/(I580+IF(H580=0,1,H580)*F580))/$M$4,"")))</f>
        <v/>
      </c>
    </row>
    <row r="581" spans="12:13" ht="15" customHeight="1" x14ac:dyDescent="0.2">
      <c r="L581" s="96" t="str">
        <f>IF(C581="增幅",(人物卡!$G$8*(1+武器列表!E581*0.01)-人物卡!$G$8)/(人物卡!$G$7-((-(((人物卡!$B$31+武器列表!J581)/人物卡!$D$31)^2)+1)*人物卡!$G$7)),IF(C581="火力",(((E581*IF(H581=0,1,H581))/(I581+IF(H581=0,1,H581)*F581))*20-(人物卡!$G$8))/(人物卡!$G$7-((-(((人物卡!$B$31+武器列表!J581)/人物卡!$D$31)^2)+1)*人物卡!$G$7)),""))</f>
        <v/>
      </c>
      <c r="M581" s="96" t="str">
        <f>IF(B581="","",IF(C581="增幅",($M$4*(1+武器列表!E581*0.01)/$M$4),IF(OR(C581="火力",C581=""),((E581*IF(H581=0,1,H581))/(I581+IF(H581=0,1,H581)*F581))/$M$4,"")))</f>
        <v/>
      </c>
    </row>
    <row r="582" spans="12:13" ht="15" customHeight="1" x14ac:dyDescent="0.2">
      <c r="L582" s="96" t="str">
        <f>IF(C582="增幅",(人物卡!$G$8*(1+武器列表!E582*0.01)-人物卡!$G$8)/(人物卡!$G$7-((-(((人物卡!$B$31+武器列表!J582)/人物卡!$D$31)^2)+1)*人物卡!$G$7)),IF(C582="火力",(((E582*IF(H582=0,1,H582))/(I582+IF(H582=0,1,H582)*F582))*20-(人物卡!$G$8))/(人物卡!$G$7-((-(((人物卡!$B$31+武器列表!J582)/人物卡!$D$31)^2)+1)*人物卡!$G$7)),""))</f>
        <v/>
      </c>
      <c r="M582" s="96" t="str">
        <f>IF(B582="","",IF(C582="增幅",($M$4*(1+武器列表!E582*0.01)/$M$4),IF(OR(C582="火力",C582=""),((E582*IF(H582=0,1,H582))/(I582+IF(H582=0,1,H582)*F582))/$M$4,"")))</f>
        <v/>
      </c>
    </row>
    <row r="583" spans="12:13" ht="15" customHeight="1" x14ac:dyDescent="0.2">
      <c r="L583" s="96" t="str">
        <f>IF(C583="增幅",(人物卡!$G$8*(1+武器列表!E583*0.01)-人物卡!$G$8)/(人物卡!$G$7-((-(((人物卡!$B$31+武器列表!J583)/人物卡!$D$31)^2)+1)*人物卡!$G$7)),IF(C583="火力",(((E583*IF(H583=0,1,H583))/(I583+IF(H583=0,1,H583)*F583))*20-(人物卡!$G$8))/(人物卡!$G$7-((-(((人物卡!$B$31+武器列表!J583)/人物卡!$D$31)^2)+1)*人物卡!$G$7)),""))</f>
        <v/>
      </c>
      <c r="M583" s="96" t="str">
        <f>IF(B583="","",IF(C583="增幅",($M$4*(1+武器列表!E583*0.01)/$M$4),IF(OR(C583="火力",C583=""),((E583*IF(H583=0,1,H583))/(I583+IF(H583=0,1,H583)*F583))/$M$4,"")))</f>
        <v/>
      </c>
    </row>
    <row r="584" spans="12:13" ht="15" customHeight="1" x14ac:dyDescent="0.2">
      <c r="L584" s="96" t="str">
        <f>IF(C584="增幅",(人物卡!$G$8*(1+武器列表!E584*0.01)-人物卡!$G$8)/(人物卡!$G$7-((-(((人物卡!$B$31+武器列表!J584)/人物卡!$D$31)^2)+1)*人物卡!$G$7)),IF(C584="火力",(((E584*IF(H584=0,1,H584))/(I584+IF(H584=0,1,H584)*F584))*20-(人物卡!$G$8))/(人物卡!$G$7-((-(((人物卡!$B$31+武器列表!J584)/人物卡!$D$31)^2)+1)*人物卡!$G$7)),""))</f>
        <v/>
      </c>
      <c r="M584" s="96" t="str">
        <f>IF(B584="","",IF(C584="增幅",($M$4*(1+武器列表!E584*0.01)/$M$4),IF(OR(C584="火力",C584=""),((E584*IF(H584=0,1,H584))/(I584+IF(H584=0,1,H584)*F584))/$M$4,"")))</f>
        <v/>
      </c>
    </row>
    <row r="585" spans="12:13" ht="15" customHeight="1" x14ac:dyDescent="0.2">
      <c r="L585" s="96" t="str">
        <f>IF(C585="增幅",(人物卡!$G$8*(1+武器列表!E585*0.01)-人物卡!$G$8)/(人物卡!$G$7-((-(((人物卡!$B$31+武器列表!J585)/人物卡!$D$31)^2)+1)*人物卡!$G$7)),IF(C585="火力",(((E585*IF(H585=0,1,H585))/(I585+IF(H585=0,1,H585)*F585))*20-(人物卡!$G$8))/(人物卡!$G$7-((-(((人物卡!$B$31+武器列表!J585)/人物卡!$D$31)^2)+1)*人物卡!$G$7)),""))</f>
        <v/>
      </c>
      <c r="M585" s="96" t="str">
        <f>IF(B585="","",IF(C585="增幅",($M$4*(1+武器列表!E585*0.01)/$M$4),IF(OR(C585="火力",C585=""),((E585*IF(H585=0,1,H585))/(I585+IF(H585=0,1,H585)*F585))/$M$4,"")))</f>
        <v/>
      </c>
    </row>
    <row r="586" spans="12:13" ht="15" customHeight="1" x14ac:dyDescent="0.2">
      <c r="L586" s="96" t="str">
        <f>IF(C586="增幅",(人物卡!$G$8*(1+武器列表!E586*0.01)-人物卡!$G$8)/(人物卡!$G$7-((-(((人物卡!$B$31+武器列表!J586)/人物卡!$D$31)^2)+1)*人物卡!$G$7)),IF(C586="火力",(((E586*IF(H586=0,1,H586))/(I586+IF(H586=0,1,H586)*F586))*20-(人物卡!$G$8))/(人物卡!$G$7-((-(((人物卡!$B$31+武器列表!J586)/人物卡!$D$31)^2)+1)*人物卡!$G$7)),""))</f>
        <v/>
      </c>
      <c r="M586" s="96" t="str">
        <f>IF(B586="","",IF(C586="增幅",($M$4*(1+武器列表!E586*0.01)/$M$4),IF(OR(C586="火力",C586=""),((E586*IF(H586=0,1,H586))/(I586+IF(H586=0,1,H586)*F586))/$M$4,"")))</f>
        <v/>
      </c>
    </row>
    <row r="587" spans="12:13" ht="15" customHeight="1" x14ac:dyDescent="0.2">
      <c r="L587" s="96" t="str">
        <f>IF(C587="增幅",(人物卡!$G$8*(1+武器列表!E587*0.01)-人物卡!$G$8)/(人物卡!$G$7-((-(((人物卡!$B$31+武器列表!J587)/人物卡!$D$31)^2)+1)*人物卡!$G$7)),IF(C587="火力",(((E587*IF(H587=0,1,H587))/(I587+IF(H587=0,1,H587)*F587))*20-(人物卡!$G$8))/(人物卡!$G$7-((-(((人物卡!$B$31+武器列表!J587)/人物卡!$D$31)^2)+1)*人物卡!$G$7)),""))</f>
        <v/>
      </c>
      <c r="M587" s="96" t="str">
        <f>IF(B587="","",IF(C587="增幅",($M$4*(1+武器列表!E587*0.01)/$M$4),IF(OR(C587="火力",C587=""),((E587*IF(H587=0,1,H587))/(I587+IF(H587=0,1,H587)*F587))/$M$4,"")))</f>
        <v/>
      </c>
    </row>
    <row r="588" spans="12:13" ht="15" customHeight="1" x14ac:dyDescent="0.2">
      <c r="L588" s="96" t="str">
        <f>IF(C588="增幅",(人物卡!$G$8*(1+武器列表!E588*0.01)-人物卡!$G$8)/(人物卡!$G$7-((-(((人物卡!$B$31+武器列表!J588)/人物卡!$D$31)^2)+1)*人物卡!$G$7)),IF(C588="火力",(((E588*IF(H588=0,1,H588))/(I588+IF(H588=0,1,H588)*F588))*20-(人物卡!$G$8))/(人物卡!$G$7-((-(((人物卡!$B$31+武器列表!J588)/人物卡!$D$31)^2)+1)*人物卡!$G$7)),""))</f>
        <v/>
      </c>
      <c r="M588" s="96" t="str">
        <f>IF(B588="","",IF(C588="增幅",($M$4*(1+武器列表!E588*0.01)/$M$4),IF(OR(C588="火力",C588=""),((E588*IF(H588=0,1,H588))/(I588+IF(H588=0,1,H588)*F588))/$M$4,"")))</f>
        <v/>
      </c>
    </row>
    <row r="589" spans="12:13" ht="15" customHeight="1" x14ac:dyDescent="0.2">
      <c r="L589" s="96" t="str">
        <f>IF(C589="增幅",(人物卡!$G$8*(1+武器列表!E589*0.01)-人物卡!$G$8)/(人物卡!$G$7-((-(((人物卡!$B$31+武器列表!J589)/人物卡!$D$31)^2)+1)*人物卡!$G$7)),IF(C589="火力",(((E589*IF(H589=0,1,H589))/(I589+IF(H589=0,1,H589)*F589))*20-(人物卡!$G$8))/(人物卡!$G$7-((-(((人物卡!$B$31+武器列表!J589)/人物卡!$D$31)^2)+1)*人物卡!$G$7)),""))</f>
        <v/>
      </c>
      <c r="M589" s="96" t="str">
        <f>IF(B589="","",IF(C589="增幅",($M$4*(1+武器列表!E589*0.01)/$M$4),IF(OR(C589="火力",C589=""),((E589*IF(H589=0,1,H589))/(I589+IF(H589=0,1,H589)*F589))/$M$4,"")))</f>
        <v/>
      </c>
    </row>
    <row r="590" spans="12:13" ht="15" customHeight="1" x14ac:dyDescent="0.2">
      <c r="L590" s="96" t="str">
        <f>IF(C590="增幅",(人物卡!$G$8*(1+武器列表!E590*0.01)-人物卡!$G$8)/(人物卡!$G$7-((-(((人物卡!$B$31+武器列表!J590)/人物卡!$D$31)^2)+1)*人物卡!$G$7)),IF(C590="火力",(((E590*IF(H590=0,1,H590))/(I590+IF(H590=0,1,H590)*F590))*20-(人物卡!$G$8))/(人物卡!$G$7-((-(((人物卡!$B$31+武器列表!J590)/人物卡!$D$31)^2)+1)*人物卡!$G$7)),""))</f>
        <v/>
      </c>
      <c r="M590" s="96" t="str">
        <f>IF(B590="","",IF(C590="增幅",($M$4*(1+武器列表!E590*0.01)/$M$4),IF(OR(C590="火力",C590=""),((E590*IF(H590=0,1,H590))/(I590+IF(H590=0,1,H590)*F590))/$M$4,"")))</f>
        <v/>
      </c>
    </row>
    <row r="591" spans="12:13" ht="15" customHeight="1" x14ac:dyDescent="0.2">
      <c r="L591" s="96" t="str">
        <f>IF(C591="增幅",(人物卡!$G$8*(1+武器列表!E591*0.01)-人物卡!$G$8)/(人物卡!$G$7-((-(((人物卡!$B$31+武器列表!J591)/人物卡!$D$31)^2)+1)*人物卡!$G$7)),IF(C591="火力",(((E591*IF(H591=0,1,H591))/(I591+IF(H591=0,1,H591)*F591))*20-(人物卡!$G$8))/(人物卡!$G$7-((-(((人物卡!$B$31+武器列表!J591)/人物卡!$D$31)^2)+1)*人物卡!$G$7)),""))</f>
        <v/>
      </c>
      <c r="M591" s="96" t="str">
        <f>IF(B591="","",IF(C591="增幅",($M$4*(1+武器列表!E591*0.01)/$M$4),IF(OR(C591="火力",C591=""),((E591*IF(H591=0,1,H591))/(I591+IF(H591=0,1,H591)*F591))/$M$4,"")))</f>
        <v/>
      </c>
    </row>
    <row r="592" spans="12:13" ht="15" customHeight="1" x14ac:dyDescent="0.2">
      <c r="L592" s="96" t="str">
        <f>IF(C592="增幅",(人物卡!$G$8*(1+武器列表!E592*0.01)-人物卡!$G$8)/(人物卡!$G$7-((-(((人物卡!$B$31+武器列表!J592)/人物卡!$D$31)^2)+1)*人物卡!$G$7)),IF(C592="火力",(((E592*IF(H592=0,1,H592))/(I592+IF(H592=0,1,H592)*F592))*20-(人物卡!$G$8))/(人物卡!$G$7-((-(((人物卡!$B$31+武器列表!J592)/人物卡!$D$31)^2)+1)*人物卡!$G$7)),""))</f>
        <v/>
      </c>
      <c r="M592" s="96" t="str">
        <f>IF(B592="","",IF(C592="增幅",($M$4*(1+武器列表!E592*0.01)/$M$4),IF(OR(C592="火力",C592=""),((E592*IF(H592=0,1,H592))/(I592+IF(H592=0,1,H592)*F592))/$M$4,"")))</f>
        <v/>
      </c>
    </row>
    <row r="593" spans="12:13" ht="15" customHeight="1" x14ac:dyDescent="0.2">
      <c r="L593" s="96" t="str">
        <f>IF(C593="增幅",(人物卡!$G$8*(1+武器列表!E593*0.01)-人物卡!$G$8)/(人物卡!$G$7-((-(((人物卡!$B$31+武器列表!J593)/人物卡!$D$31)^2)+1)*人物卡!$G$7)),IF(C593="火力",(((E593*IF(H593=0,1,H593))/(I593+IF(H593=0,1,H593)*F593))*20-(人物卡!$G$8))/(人物卡!$G$7-((-(((人物卡!$B$31+武器列表!J593)/人物卡!$D$31)^2)+1)*人物卡!$G$7)),""))</f>
        <v/>
      </c>
      <c r="M593" s="96" t="str">
        <f>IF(B593="","",IF(C593="增幅",($M$4*(1+武器列表!E593*0.01)/$M$4),IF(OR(C593="火力",C593=""),((E593*IF(H593=0,1,H593))/(I593+IF(H593=0,1,H593)*F593))/$M$4,"")))</f>
        <v/>
      </c>
    </row>
    <row r="594" spans="12:13" ht="15" customHeight="1" x14ac:dyDescent="0.2">
      <c r="L594" s="96" t="str">
        <f>IF(C594="增幅",(人物卡!$G$8*(1+武器列表!E594*0.01)-人物卡!$G$8)/(人物卡!$G$7-((-(((人物卡!$B$31+武器列表!J594)/人物卡!$D$31)^2)+1)*人物卡!$G$7)),IF(C594="火力",(((E594*IF(H594=0,1,H594))/(I594+IF(H594=0,1,H594)*F594))*20-(人物卡!$G$8))/(人物卡!$G$7-((-(((人物卡!$B$31+武器列表!J594)/人物卡!$D$31)^2)+1)*人物卡!$G$7)),""))</f>
        <v/>
      </c>
      <c r="M594" s="96" t="str">
        <f>IF(B594="","",IF(C594="增幅",($M$4*(1+武器列表!E594*0.01)/$M$4),IF(OR(C594="火力",C594=""),((E594*IF(H594=0,1,H594))/(I594+IF(H594=0,1,H594)*F594))/$M$4,"")))</f>
        <v/>
      </c>
    </row>
    <row r="595" spans="12:13" ht="15" customHeight="1" x14ac:dyDescent="0.2">
      <c r="L595" s="96" t="str">
        <f>IF(C595="增幅",(人物卡!$G$8*(1+武器列表!E595*0.01)-人物卡!$G$8)/(人物卡!$G$7-((-(((人物卡!$B$31+武器列表!J595)/人物卡!$D$31)^2)+1)*人物卡!$G$7)),IF(C595="火力",(((E595*IF(H595=0,1,H595))/(I595+IF(H595=0,1,H595)*F595))*20-(人物卡!$G$8))/(人物卡!$G$7-((-(((人物卡!$B$31+武器列表!J595)/人物卡!$D$31)^2)+1)*人物卡!$G$7)),""))</f>
        <v/>
      </c>
      <c r="M595" s="96" t="str">
        <f>IF(B595="","",IF(C595="增幅",($M$4*(1+武器列表!E595*0.01)/$M$4),IF(OR(C595="火力",C595=""),((E595*IF(H595=0,1,H595))/(I595+IF(H595=0,1,H595)*F595))/$M$4,"")))</f>
        <v/>
      </c>
    </row>
    <row r="596" spans="12:13" ht="15" customHeight="1" x14ac:dyDescent="0.2">
      <c r="L596" s="96" t="str">
        <f>IF(C596="增幅",(人物卡!$G$8*(1+武器列表!E596*0.01)-人物卡!$G$8)/(人物卡!$G$7-((-(((人物卡!$B$31+武器列表!J596)/人物卡!$D$31)^2)+1)*人物卡!$G$7)),IF(C596="火力",(((E596*IF(H596=0,1,H596))/(I596+IF(H596=0,1,H596)*F596))*20-(人物卡!$G$8))/(人物卡!$G$7-((-(((人物卡!$B$31+武器列表!J596)/人物卡!$D$31)^2)+1)*人物卡!$G$7)),""))</f>
        <v/>
      </c>
      <c r="M596" s="96" t="str">
        <f>IF(B596="","",IF(C596="增幅",($M$4*(1+武器列表!E596*0.01)/$M$4),IF(OR(C596="火力",C596=""),((E596*IF(H596=0,1,H596))/(I596+IF(H596=0,1,H596)*F596))/$M$4,"")))</f>
        <v/>
      </c>
    </row>
    <row r="597" spans="12:13" ht="15" customHeight="1" x14ac:dyDescent="0.2">
      <c r="L597" s="96" t="str">
        <f>IF(C597="增幅",(人物卡!$G$8*(1+武器列表!E597*0.01)-人物卡!$G$8)/(人物卡!$G$7-((-(((人物卡!$B$31+武器列表!J597)/人物卡!$D$31)^2)+1)*人物卡!$G$7)),IF(C597="火力",(((E597*IF(H597=0,1,H597))/(I597+IF(H597=0,1,H597)*F597))*20-(人物卡!$G$8))/(人物卡!$G$7-((-(((人物卡!$B$31+武器列表!J597)/人物卡!$D$31)^2)+1)*人物卡!$G$7)),""))</f>
        <v/>
      </c>
      <c r="M597" s="96" t="str">
        <f>IF(B597="","",IF(C597="增幅",($M$4*(1+武器列表!E597*0.01)/$M$4),IF(OR(C597="火力",C597=""),((E597*IF(H597=0,1,H597))/(I597+IF(H597=0,1,H597)*F597))/$M$4,"")))</f>
        <v/>
      </c>
    </row>
    <row r="598" spans="12:13" ht="15" customHeight="1" x14ac:dyDescent="0.2">
      <c r="L598" s="96" t="str">
        <f>IF(C598="增幅",(人物卡!$G$8*(1+武器列表!E598*0.01)-人物卡!$G$8)/(人物卡!$G$7-((-(((人物卡!$B$31+武器列表!J598)/人物卡!$D$31)^2)+1)*人物卡!$G$7)),IF(C598="火力",(((E598*IF(H598=0,1,H598))/(I598+IF(H598=0,1,H598)*F598))*20-(人物卡!$G$8))/(人物卡!$G$7-((-(((人物卡!$B$31+武器列表!J598)/人物卡!$D$31)^2)+1)*人物卡!$G$7)),""))</f>
        <v/>
      </c>
      <c r="M598" s="96" t="str">
        <f>IF(B598="","",IF(C598="增幅",($M$4*(1+武器列表!E598*0.01)/$M$4),IF(OR(C598="火力",C598=""),((E598*IF(H598=0,1,H598))/(I598+IF(H598=0,1,H598)*F598))/$M$4,"")))</f>
        <v/>
      </c>
    </row>
    <row r="599" spans="12:13" ht="15" customHeight="1" x14ac:dyDescent="0.2">
      <c r="L599" s="96" t="str">
        <f>IF(C599="增幅",(人物卡!$G$8*(1+武器列表!E599*0.01)-人物卡!$G$8)/(人物卡!$G$7-((-(((人物卡!$B$31+武器列表!J599)/人物卡!$D$31)^2)+1)*人物卡!$G$7)),IF(C599="火力",(((E599*IF(H599=0,1,H599))/(I599+IF(H599=0,1,H599)*F599))*20-(人物卡!$G$8))/(人物卡!$G$7-((-(((人物卡!$B$31+武器列表!J599)/人物卡!$D$31)^2)+1)*人物卡!$G$7)),""))</f>
        <v/>
      </c>
      <c r="M599" s="96" t="str">
        <f>IF(B599="","",IF(C599="增幅",($M$4*(1+武器列表!E599*0.01)/$M$4),IF(OR(C599="火力",C599=""),((E599*IF(H599=0,1,H599))/(I599+IF(H599=0,1,H599)*F599))/$M$4,"")))</f>
        <v/>
      </c>
    </row>
    <row r="600" spans="12:13" ht="15" customHeight="1" x14ac:dyDescent="0.2">
      <c r="L600" s="96" t="str">
        <f>IF(C600="增幅",(人物卡!$G$8*(1+武器列表!E600*0.01)-人物卡!$G$8)/(人物卡!$G$7-((-(((人物卡!$B$31+武器列表!J600)/人物卡!$D$31)^2)+1)*人物卡!$G$7)),IF(C600="火力",(((E600*IF(H600=0,1,H600))/(I600+IF(H600=0,1,H600)*F600))*20-(人物卡!$G$8))/(人物卡!$G$7-((-(((人物卡!$B$31+武器列表!J600)/人物卡!$D$31)^2)+1)*人物卡!$G$7)),""))</f>
        <v/>
      </c>
      <c r="M600" s="96" t="str">
        <f>IF(B600="","",IF(C600="增幅",($M$4*(1+武器列表!E600*0.01)/$M$4),IF(OR(C600="火力",C600=""),((E600*IF(H600=0,1,H600))/(I600+IF(H600=0,1,H600)*F600))/$M$4,"")))</f>
        <v/>
      </c>
    </row>
    <row r="601" spans="12:13" ht="15" customHeight="1" x14ac:dyDescent="0.2">
      <c r="L601" s="96" t="str">
        <f>IF(C601="增幅",(人物卡!$G$8*(1+武器列表!E601*0.01)-人物卡!$G$8)/(人物卡!$G$7-((-(((人物卡!$B$31+武器列表!J601)/人物卡!$D$31)^2)+1)*人物卡!$G$7)),IF(C601="火力",(((E601*IF(H601=0,1,H601))/(I601+IF(H601=0,1,H601)*F601))*20-(人物卡!$G$8))/(人物卡!$G$7-((-(((人物卡!$B$31+武器列表!J601)/人物卡!$D$31)^2)+1)*人物卡!$G$7)),""))</f>
        <v/>
      </c>
      <c r="M601" s="96" t="str">
        <f>IF(B601="","",IF(C601="增幅",($M$4*(1+武器列表!E601*0.01)/$M$4),IF(OR(C601="火力",C601=""),((E601*IF(H601=0,1,H601))/(I601+IF(H601=0,1,H601)*F601))/$M$4,"")))</f>
        <v/>
      </c>
    </row>
    <row r="602" spans="12:13" ht="15" customHeight="1" x14ac:dyDescent="0.2">
      <c r="L602" s="96" t="str">
        <f>IF(C602="增幅",(人物卡!$G$8*(1+武器列表!E602*0.01)-人物卡!$G$8)/(人物卡!$G$7-((-(((人物卡!$B$31+武器列表!J602)/人物卡!$D$31)^2)+1)*人物卡!$G$7)),IF(C602="火力",(((E602*IF(H602=0,1,H602))/(I602+IF(H602=0,1,H602)*F602))*20-(人物卡!$G$8))/(人物卡!$G$7-((-(((人物卡!$B$31+武器列表!J602)/人物卡!$D$31)^2)+1)*人物卡!$G$7)),""))</f>
        <v/>
      </c>
      <c r="M602" s="96" t="str">
        <f>IF(B602="","",IF(C602="增幅",($M$4*(1+武器列表!E602*0.01)/$M$4),IF(OR(C602="火力",C602=""),((E602*IF(H602=0,1,H602))/(I602+IF(H602=0,1,H602)*F602))/$M$4,"")))</f>
        <v/>
      </c>
    </row>
    <row r="603" spans="12:13" ht="15" customHeight="1" x14ac:dyDescent="0.2">
      <c r="L603" s="96" t="str">
        <f>IF(C603="增幅",(人物卡!$G$8*(1+武器列表!E603*0.01)-人物卡!$G$8)/(人物卡!$G$7-((-(((人物卡!$B$31+武器列表!J603)/人物卡!$D$31)^2)+1)*人物卡!$G$7)),IF(C603="火力",(((E603*IF(H603=0,1,H603))/(I603+IF(H603=0,1,H603)*F603))*20-(人物卡!$G$8))/(人物卡!$G$7-((-(((人物卡!$B$31+武器列表!J603)/人物卡!$D$31)^2)+1)*人物卡!$G$7)),""))</f>
        <v/>
      </c>
      <c r="M603" s="96" t="str">
        <f>IF(B603="","",IF(C603="增幅",($M$4*(1+武器列表!E603*0.01)/$M$4),IF(OR(C603="火力",C603=""),((E603*IF(H603=0,1,H603))/(I603+IF(H603=0,1,H603)*F603))/$M$4,"")))</f>
        <v/>
      </c>
    </row>
    <row r="604" spans="12:13" ht="15" customHeight="1" x14ac:dyDescent="0.2">
      <c r="L604" s="96" t="str">
        <f>IF(C604="增幅",(人物卡!$G$8*(1+武器列表!E604*0.01)-人物卡!$G$8)/(人物卡!$G$7-((-(((人物卡!$B$31+武器列表!J604)/人物卡!$D$31)^2)+1)*人物卡!$G$7)),IF(C604="火力",(((E604*IF(H604=0,1,H604))/(I604+IF(H604=0,1,H604)*F604))*20-(人物卡!$G$8))/(人物卡!$G$7-((-(((人物卡!$B$31+武器列表!J604)/人物卡!$D$31)^2)+1)*人物卡!$G$7)),""))</f>
        <v/>
      </c>
      <c r="M604" s="96" t="str">
        <f>IF(B604="","",IF(C604="增幅",($M$4*(1+武器列表!E604*0.01)/$M$4),IF(OR(C604="火力",C604=""),((E604*IF(H604=0,1,H604))/(I604+IF(H604=0,1,H604)*F604))/$M$4,"")))</f>
        <v/>
      </c>
    </row>
    <row r="605" spans="12:13" ht="15" customHeight="1" x14ac:dyDescent="0.2">
      <c r="L605" s="96" t="str">
        <f>IF(C605="增幅",(人物卡!$G$8*(1+武器列表!E605*0.01)-人物卡!$G$8)/(人物卡!$G$7-((-(((人物卡!$B$31+武器列表!J605)/人物卡!$D$31)^2)+1)*人物卡!$G$7)),IF(C605="火力",(((E605*IF(H605=0,1,H605))/(I605+IF(H605=0,1,H605)*F605))*20-(人物卡!$G$8))/(人物卡!$G$7-((-(((人物卡!$B$31+武器列表!J605)/人物卡!$D$31)^2)+1)*人物卡!$G$7)),""))</f>
        <v/>
      </c>
      <c r="M605" s="96" t="str">
        <f>IF(B605="","",IF(C605="增幅",($M$4*(1+武器列表!E605*0.01)/$M$4),IF(OR(C605="火力",C605=""),((E605*IF(H605=0,1,H605))/(I605+IF(H605=0,1,H605)*F605))/$M$4,"")))</f>
        <v/>
      </c>
    </row>
    <row r="606" spans="12:13" ht="15" customHeight="1" x14ac:dyDescent="0.2">
      <c r="L606" s="96" t="str">
        <f>IF(C606="增幅",(人物卡!$G$8*(1+武器列表!E606*0.01)-人物卡!$G$8)/(人物卡!$G$7-((-(((人物卡!$B$31+武器列表!J606)/人物卡!$D$31)^2)+1)*人物卡!$G$7)),IF(C606="火力",(((E606*IF(H606=0,1,H606))/(I606+IF(H606=0,1,H606)*F606))*20-(人物卡!$G$8))/(人物卡!$G$7-((-(((人物卡!$B$31+武器列表!J606)/人物卡!$D$31)^2)+1)*人物卡!$G$7)),""))</f>
        <v/>
      </c>
      <c r="M606" s="96" t="str">
        <f>IF(B606="","",IF(C606="增幅",($M$4*(1+武器列表!E606*0.01)/$M$4),IF(OR(C606="火力",C606=""),((E606*IF(H606=0,1,H606))/(I606+IF(H606=0,1,H606)*F606))/$M$4,"")))</f>
        <v/>
      </c>
    </row>
    <row r="607" spans="12:13" ht="15" customHeight="1" x14ac:dyDescent="0.2">
      <c r="L607" s="96" t="str">
        <f>IF(C607="增幅",(人物卡!$G$8*(1+武器列表!E607*0.01)-人物卡!$G$8)/(人物卡!$G$7-((-(((人物卡!$B$31+武器列表!J607)/人物卡!$D$31)^2)+1)*人物卡!$G$7)),IF(C607="火力",(((E607*IF(H607=0,1,H607))/(I607+IF(H607=0,1,H607)*F607))*20-(人物卡!$G$8))/(人物卡!$G$7-((-(((人物卡!$B$31+武器列表!J607)/人物卡!$D$31)^2)+1)*人物卡!$G$7)),""))</f>
        <v/>
      </c>
      <c r="M607" s="96" t="str">
        <f>IF(B607="","",IF(C607="增幅",($M$4*(1+武器列表!E607*0.01)/$M$4),IF(OR(C607="火力",C607=""),((E607*IF(H607=0,1,H607))/(I607+IF(H607=0,1,H607)*F607))/$M$4,"")))</f>
        <v/>
      </c>
    </row>
    <row r="608" spans="12:13" ht="15" customHeight="1" x14ac:dyDescent="0.2">
      <c r="L608" s="96" t="str">
        <f>IF(C608="增幅",(人物卡!$G$8*(1+武器列表!E608*0.01)-人物卡!$G$8)/(人物卡!$G$7-((-(((人物卡!$B$31+武器列表!J608)/人物卡!$D$31)^2)+1)*人物卡!$G$7)),IF(C608="火力",(((E608*IF(H608=0,1,H608))/(I608+IF(H608=0,1,H608)*F608))*20-(人物卡!$G$8))/(人物卡!$G$7-((-(((人物卡!$B$31+武器列表!J608)/人物卡!$D$31)^2)+1)*人物卡!$G$7)),""))</f>
        <v/>
      </c>
      <c r="M608" s="96" t="str">
        <f>IF(B608="","",IF(C608="增幅",($M$4*(1+武器列表!E608*0.01)/$M$4),IF(OR(C608="火力",C608=""),((E608*IF(H608=0,1,H608))/(I608+IF(H608=0,1,H608)*F608))/$M$4,"")))</f>
        <v/>
      </c>
    </row>
    <row r="609" spans="12:13" ht="15" customHeight="1" x14ac:dyDescent="0.2">
      <c r="L609" s="96" t="str">
        <f>IF(C609="增幅",(人物卡!$G$8*(1+武器列表!E609*0.01)-人物卡!$G$8)/(人物卡!$G$7-((-(((人物卡!$B$31+武器列表!J609)/人物卡!$D$31)^2)+1)*人物卡!$G$7)),IF(C609="火力",(((E609*IF(H609=0,1,H609))/(I609+IF(H609=0,1,H609)*F609))*20-(人物卡!$G$8))/(人物卡!$G$7-((-(((人物卡!$B$31+武器列表!J609)/人物卡!$D$31)^2)+1)*人物卡!$G$7)),""))</f>
        <v/>
      </c>
      <c r="M609" s="96" t="str">
        <f>IF(B609="","",IF(C609="增幅",($M$4*(1+武器列表!E609*0.01)/$M$4),IF(OR(C609="火力",C609=""),((E609*IF(H609=0,1,H609))/(I609+IF(H609=0,1,H609)*F609))/$M$4,"")))</f>
        <v/>
      </c>
    </row>
    <row r="610" spans="12:13" ht="15" customHeight="1" x14ac:dyDescent="0.2">
      <c r="L610" s="96" t="str">
        <f>IF(C610="增幅",(人物卡!$G$8*(1+武器列表!E610*0.01)-人物卡!$G$8)/(人物卡!$G$7-((-(((人物卡!$B$31+武器列表!J610)/人物卡!$D$31)^2)+1)*人物卡!$G$7)),IF(C610="火力",(((E610*IF(H610=0,1,H610))/(I610+IF(H610=0,1,H610)*F610))*20-(人物卡!$G$8))/(人物卡!$G$7-((-(((人物卡!$B$31+武器列表!J610)/人物卡!$D$31)^2)+1)*人物卡!$G$7)),""))</f>
        <v/>
      </c>
      <c r="M610" s="96" t="str">
        <f>IF(B610="","",IF(C610="增幅",($M$4*(1+武器列表!E610*0.01)/$M$4),IF(OR(C610="火力",C610=""),((E610*IF(H610=0,1,H610))/(I610+IF(H610=0,1,H610)*F610))/$M$4,"")))</f>
        <v/>
      </c>
    </row>
    <row r="611" spans="12:13" ht="15" customHeight="1" x14ac:dyDescent="0.2">
      <c r="L611" s="96" t="str">
        <f>IF(C611="增幅",(人物卡!$G$8*(1+武器列表!E611*0.01)-人物卡!$G$8)/(人物卡!$G$7-((-(((人物卡!$B$31+武器列表!J611)/人物卡!$D$31)^2)+1)*人物卡!$G$7)),IF(C611="火力",(((E611*IF(H611=0,1,H611))/(I611+IF(H611=0,1,H611)*F611))*20-(人物卡!$G$8))/(人物卡!$G$7-((-(((人物卡!$B$31+武器列表!J611)/人物卡!$D$31)^2)+1)*人物卡!$G$7)),""))</f>
        <v/>
      </c>
      <c r="M611" s="96" t="str">
        <f>IF(B611="","",IF(C611="增幅",($M$4*(1+武器列表!E611*0.01)/$M$4),IF(OR(C611="火力",C611=""),((E611*IF(H611=0,1,H611))/(I611+IF(H611=0,1,H611)*F611))/$M$4,"")))</f>
        <v/>
      </c>
    </row>
    <row r="612" spans="12:13" ht="15" customHeight="1" x14ac:dyDescent="0.2">
      <c r="L612" s="96" t="str">
        <f>IF(C612="增幅",(人物卡!$G$8*(1+武器列表!E612*0.01)-人物卡!$G$8)/(人物卡!$G$7-((-(((人物卡!$B$31+武器列表!J612)/人物卡!$D$31)^2)+1)*人物卡!$G$7)),IF(C612="火力",(((E612*IF(H612=0,1,H612))/(I612+IF(H612=0,1,H612)*F612))*20-(人物卡!$G$8))/(人物卡!$G$7-((-(((人物卡!$B$31+武器列表!J612)/人物卡!$D$31)^2)+1)*人物卡!$G$7)),""))</f>
        <v/>
      </c>
      <c r="M612" s="96" t="str">
        <f>IF(B612="","",IF(C612="增幅",($M$4*(1+武器列表!E612*0.01)/$M$4),IF(OR(C612="火力",C612=""),((E612*IF(H612=0,1,H612))/(I612+IF(H612=0,1,H612)*F612))/$M$4,"")))</f>
        <v/>
      </c>
    </row>
    <row r="613" spans="12:13" ht="15" customHeight="1" x14ac:dyDescent="0.2">
      <c r="L613" s="96" t="str">
        <f>IF(C613="增幅",(人物卡!$G$8*(1+武器列表!E613*0.01)-人物卡!$G$8)/(人物卡!$G$7-((-(((人物卡!$B$31+武器列表!J613)/人物卡!$D$31)^2)+1)*人物卡!$G$7)),IF(C613="火力",(((E613*IF(H613=0,1,H613))/(I613+IF(H613=0,1,H613)*F613))*20-(人物卡!$G$8))/(人物卡!$G$7-((-(((人物卡!$B$31+武器列表!J613)/人物卡!$D$31)^2)+1)*人物卡!$G$7)),""))</f>
        <v/>
      </c>
      <c r="M613" s="96" t="str">
        <f>IF(B613="","",IF(C613="增幅",($M$4*(1+武器列表!E613*0.01)/$M$4),IF(OR(C613="火力",C613=""),((E613*IF(H613=0,1,H613))/(I613+IF(H613=0,1,H613)*F613))/$M$4,"")))</f>
        <v/>
      </c>
    </row>
    <row r="614" spans="12:13" ht="15" customHeight="1" x14ac:dyDescent="0.2">
      <c r="L614" s="96" t="str">
        <f>IF(C614="增幅",(人物卡!$G$8*(1+武器列表!E614*0.01)-人物卡!$G$8)/(人物卡!$G$7-((-(((人物卡!$B$31+武器列表!J614)/人物卡!$D$31)^2)+1)*人物卡!$G$7)),IF(C614="火力",(((E614*IF(H614=0,1,H614))/(I614+IF(H614=0,1,H614)*F614))*20-(人物卡!$G$8))/(人物卡!$G$7-((-(((人物卡!$B$31+武器列表!J614)/人物卡!$D$31)^2)+1)*人物卡!$G$7)),""))</f>
        <v/>
      </c>
      <c r="M614" s="96" t="str">
        <f>IF(B614="","",IF(C614="增幅",($M$4*(1+武器列表!E614*0.01)/$M$4),IF(OR(C614="火力",C614=""),((E614*IF(H614=0,1,H614))/(I614+IF(H614=0,1,H614)*F614))/$M$4,"")))</f>
        <v/>
      </c>
    </row>
    <row r="615" spans="12:13" ht="15" customHeight="1" x14ac:dyDescent="0.2">
      <c r="L615" s="96" t="str">
        <f>IF(C615="增幅",(人物卡!$G$8*(1+武器列表!E615*0.01)-人物卡!$G$8)/(人物卡!$G$7-((-(((人物卡!$B$31+武器列表!J615)/人物卡!$D$31)^2)+1)*人物卡!$G$7)),IF(C615="火力",(((E615*IF(H615=0,1,H615))/(I615+IF(H615=0,1,H615)*F615))*20-(人物卡!$G$8))/(人物卡!$G$7-((-(((人物卡!$B$31+武器列表!J615)/人物卡!$D$31)^2)+1)*人物卡!$G$7)),""))</f>
        <v/>
      </c>
      <c r="M615" s="96" t="str">
        <f>IF(B615="","",IF(C615="增幅",($M$4*(1+武器列表!E615*0.01)/$M$4),IF(OR(C615="火力",C615=""),((E615*IF(H615=0,1,H615))/(I615+IF(H615=0,1,H615)*F615))/$M$4,"")))</f>
        <v/>
      </c>
    </row>
    <row r="616" spans="12:13" ht="15" customHeight="1" x14ac:dyDescent="0.2">
      <c r="L616" s="96" t="str">
        <f>IF(C616="增幅",(人物卡!$G$8*(1+武器列表!E616*0.01)-人物卡!$G$8)/(人物卡!$G$7-((-(((人物卡!$B$31+武器列表!J616)/人物卡!$D$31)^2)+1)*人物卡!$G$7)),IF(C616="火力",(((E616*IF(H616=0,1,H616))/(I616+IF(H616=0,1,H616)*F616))*20-(人物卡!$G$8))/(人物卡!$G$7-((-(((人物卡!$B$31+武器列表!J616)/人物卡!$D$31)^2)+1)*人物卡!$G$7)),""))</f>
        <v/>
      </c>
      <c r="M616" s="96" t="str">
        <f>IF(B616="","",IF(C616="增幅",($M$4*(1+武器列表!E616*0.01)/$M$4),IF(OR(C616="火力",C616=""),((E616*IF(H616=0,1,H616))/(I616+IF(H616=0,1,H616)*F616))/$M$4,"")))</f>
        <v/>
      </c>
    </row>
    <row r="617" spans="12:13" ht="15" customHeight="1" x14ac:dyDescent="0.2">
      <c r="L617" s="96" t="str">
        <f>IF(C617="增幅",(人物卡!$G$8*(1+武器列表!E617*0.01)-人物卡!$G$8)/(人物卡!$G$7-((-(((人物卡!$B$31+武器列表!J617)/人物卡!$D$31)^2)+1)*人物卡!$G$7)),IF(C617="火力",(((E617*IF(H617=0,1,H617))/(I617+IF(H617=0,1,H617)*F617))*20-(人物卡!$G$8))/(人物卡!$G$7-((-(((人物卡!$B$31+武器列表!J617)/人物卡!$D$31)^2)+1)*人物卡!$G$7)),""))</f>
        <v/>
      </c>
      <c r="M617" s="96" t="str">
        <f>IF(B617="","",IF(C617="增幅",($M$4*(1+武器列表!E617*0.01)/$M$4),IF(OR(C617="火力",C617=""),((E617*IF(H617=0,1,H617))/(I617+IF(H617=0,1,H617)*F617))/$M$4,"")))</f>
        <v/>
      </c>
    </row>
    <row r="618" spans="12:13" ht="15" customHeight="1" x14ac:dyDescent="0.2">
      <c r="L618" s="96" t="str">
        <f>IF(C618="增幅",(人物卡!$G$8*(1+武器列表!E618*0.01)-人物卡!$G$8)/(人物卡!$G$7-((-(((人物卡!$B$31+武器列表!J618)/人物卡!$D$31)^2)+1)*人物卡!$G$7)),IF(C618="火力",(((E618*IF(H618=0,1,H618))/(I618+IF(H618=0,1,H618)*F618))*20-(人物卡!$G$8))/(人物卡!$G$7-((-(((人物卡!$B$31+武器列表!J618)/人物卡!$D$31)^2)+1)*人物卡!$G$7)),""))</f>
        <v/>
      </c>
      <c r="M618" s="96" t="str">
        <f>IF(B618="","",IF(C618="增幅",($M$4*(1+武器列表!E618*0.01)/$M$4),IF(OR(C618="火力",C618=""),((E618*IF(H618=0,1,H618))/(I618+IF(H618=0,1,H618)*F618))/$M$4,"")))</f>
        <v/>
      </c>
    </row>
    <row r="619" spans="12:13" ht="15" customHeight="1" x14ac:dyDescent="0.2">
      <c r="L619" s="96" t="str">
        <f>IF(C619="增幅",(人物卡!$G$8*(1+武器列表!E619*0.01)-人物卡!$G$8)/(人物卡!$G$7-((-(((人物卡!$B$31+武器列表!J619)/人物卡!$D$31)^2)+1)*人物卡!$G$7)),IF(C619="火力",(((E619*IF(H619=0,1,H619))/(I619+IF(H619=0,1,H619)*F619))*20-(人物卡!$G$8))/(人物卡!$G$7-((-(((人物卡!$B$31+武器列表!J619)/人物卡!$D$31)^2)+1)*人物卡!$G$7)),""))</f>
        <v/>
      </c>
      <c r="M619" s="96" t="str">
        <f>IF(B619="","",IF(C619="增幅",($M$4*(1+武器列表!E619*0.01)/$M$4),IF(OR(C619="火力",C619=""),((E619*IF(H619=0,1,H619))/(I619+IF(H619=0,1,H619)*F619))/$M$4,"")))</f>
        <v/>
      </c>
    </row>
    <row r="620" spans="12:13" ht="15" customHeight="1" x14ac:dyDescent="0.2">
      <c r="L620" s="96" t="str">
        <f>IF(C620="增幅",(人物卡!$G$8*(1+武器列表!E620*0.01)-人物卡!$G$8)/(人物卡!$G$7-((-(((人物卡!$B$31+武器列表!J620)/人物卡!$D$31)^2)+1)*人物卡!$G$7)),IF(C620="火力",(((E620*IF(H620=0,1,H620))/(I620+IF(H620=0,1,H620)*F620))*20-(人物卡!$G$8))/(人物卡!$G$7-((-(((人物卡!$B$31+武器列表!J620)/人物卡!$D$31)^2)+1)*人物卡!$G$7)),""))</f>
        <v/>
      </c>
      <c r="M620" s="96" t="str">
        <f>IF(B620="","",IF(C620="增幅",($M$4*(1+武器列表!E620*0.01)/$M$4),IF(OR(C620="火力",C620=""),((E620*IF(H620=0,1,H620))/(I620+IF(H620=0,1,H620)*F620))/$M$4,"")))</f>
        <v/>
      </c>
    </row>
    <row r="621" spans="12:13" ht="15" customHeight="1" x14ac:dyDescent="0.2">
      <c r="L621" s="96" t="str">
        <f>IF(C621="增幅",(人物卡!$G$8*(1+武器列表!E621*0.01)-人物卡!$G$8)/(人物卡!$G$7-((-(((人物卡!$B$31+武器列表!J621)/人物卡!$D$31)^2)+1)*人物卡!$G$7)),IF(C621="火力",(((E621*IF(H621=0,1,H621))/(I621+IF(H621=0,1,H621)*F621))*20-(人物卡!$G$8))/(人物卡!$G$7-((-(((人物卡!$B$31+武器列表!J621)/人物卡!$D$31)^2)+1)*人物卡!$G$7)),""))</f>
        <v/>
      </c>
      <c r="M621" s="96" t="str">
        <f>IF(B621="","",IF(C621="增幅",($M$4*(1+武器列表!E621*0.01)/$M$4),IF(OR(C621="火力",C621=""),((E621*IF(H621=0,1,H621))/(I621+IF(H621=0,1,H621)*F621))/$M$4,"")))</f>
        <v/>
      </c>
    </row>
    <row r="622" spans="12:13" ht="15" customHeight="1" x14ac:dyDescent="0.2">
      <c r="L622" s="96" t="str">
        <f>IF(C622="增幅",(人物卡!$G$8*(1+武器列表!E622*0.01)-人物卡!$G$8)/(人物卡!$G$7-((-(((人物卡!$B$31+武器列表!J622)/人物卡!$D$31)^2)+1)*人物卡!$G$7)),IF(C622="火力",(((E622*IF(H622=0,1,H622))/(I622+IF(H622=0,1,H622)*F622))*20-(人物卡!$G$8))/(人物卡!$G$7-((-(((人物卡!$B$31+武器列表!J622)/人物卡!$D$31)^2)+1)*人物卡!$G$7)),""))</f>
        <v/>
      </c>
      <c r="M622" s="96" t="str">
        <f>IF(B622="","",IF(C622="增幅",($M$4*(1+武器列表!E622*0.01)/$M$4),IF(OR(C622="火力",C622=""),((E622*IF(H622=0,1,H622))/(I622+IF(H622=0,1,H622)*F622))/$M$4,"")))</f>
        <v/>
      </c>
    </row>
    <row r="623" spans="12:13" ht="15" customHeight="1" x14ac:dyDescent="0.2">
      <c r="L623" s="96" t="str">
        <f>IF(C623="增幅",(人物卡!$G$8*(1+武器列表!E623*0.01)-人物卡!$G$8)/(人物卡!$G$7-((-(((人物卡!$B$31+武器列表!J623)/人物卡!$D$31)^2)+1)*人物卡!$G$7)),IF(C623="火力",(((E623*IF(H623=0,1,H623))/(I623+IF(H623=0,1,H623)*F623))*20-(人物卡!$G$8))/(人物卡!$G$7-((-(((人物卡!$B$31+武器列表!J623)/人物卡!$D$31)^2)+1)*人物卡!$G$7)),""))</f>
        <v/>
      </c>
      <c r="M623" s="96" t="str">
        <f>IF(B623="","",IF(C623="增幅",($M$4*(1+武器列表!E623*0.01)/$M$4),IF(OR(C623="火力",C623=""),((E623*IF(H623=0,1,H623))/(I623+IF(H623=0,1,H623)*F623))/$M$4,"")))</f>
        <v/>
      </c>
    </row>
    <row r="624" spans="12:13" ht="15" customHeight="1" x14ac:dyDescent="0.2">
      <c r="L624" s="96" t="str">
        <f>IF(C624="增幅",(人物卡!$G$8*(1+武器列表!E624*0.01)-人物卡!$G$8)/(人物卡!$G$7-((-(((人物卡!$B$31+武器列表!J624)/人物卡!$D$31)^2)+1)*人物卡!$G$7)),IF(C624="火力",(((E624*IF(H624=0,1,H624))/(I624+IF(H624=0,1,H624)*F624))*20-(人物卡!$G$8))/(人物卡!$G$7-((-(((人物卡!$B$31+武器列表!J624)/人物卡!$D$31)^2)+1)*人物卡!$G$7)),""))</f>
        <v/>
      </c>
      <c r="M624" s="96" t="str">
        <f>IF(B624="","",IF(C624="增幅",($M$4*(1+武器列表!E624*0.01)/$M$4),IF(OR(C624="火力",C624=""),((E624*IF(H624=0,1,H624))/(I624+IF(H624=0,1,H624)*F624))/$M$4,"")))</f>
        <v/>
      </c>
    </row>
    <row r="625" spans="12:13" ht="15" customHeight="1" x14ac:dyDescent="0.2">
      <c r="L625" s="96" t="str">
        <f>IF(C625="增幅",(人物卡!$G$8*(1+武器列表!E625*0.01)-人物卡!$G$8)/(人物卡!$G$7-((-(((人物卡!$B$31+武器列表!J625)/人物卡!$D$31)^2)+1)*人物卡!$G$7)),IF(C625="火力",(((E625*IF(H625=0,1,H625))/(I625+IF(H625=0,1,H625)*F625))*20-(人物卡!$G$8))/(人物卡!$G$7-((-(((人物卡!$B$31+武器列表!J625)/人物卡!$D$31)^2)+1)*人物卡!$G$7)),""))</f>
        <v/>
      </c>
      <c r="M625" s="96" t="str">
        <f>IF(B625="","",IF(C625="增幅",($M$4*(1+武器列表!E625*0.01)/$M$4),IF(OR(C625="火力",C625=""),((E625*IF(H625=0,1,H625))/(I625+IF(H625=0,1,H625)*F625))/$M$4,"")))</f>
        <v/>
      </c>
    </row>
    <row r="626" spans="12:13" ht="15" customHeight="1" x14ac:dyDescent="0.2">
      <c r="L626" s="96" t="str">
        <f>IF(C626="增幅",(人物卡!$G$8*(1+武器列表!E626*0.01)-人物卡!$G$8)/(人物卡!$G$7-((-(((人物卡!$B$31+武器列表!J626)/人物卡!$D$31)^2)+1)*人物卡!$G$7)),IF(C626="火力",(((E626*IF(H626=0,1,H626))/(I626+IF(H626=0,1,H626)*F626))*20-(人物卡!$G$8))/(人物卡!$G$7-((-(((人物卡!$B$31+武器列表!J626)/人物卡!$D$31)^2)+1)*人物卡!$G$7)),""))</f>
        <v/>
      </c>
      <c r="M626" s="96" t="str">
        <f>IF(B626="","",IF(C626="增幅",($M$4*(1+武器列表!E626*0.01)/$M$4),IF(OR(C626="火力",C626=""),((E626*IF(H626=0,1,H626))/(I626+IF(H626=0,1,H626)*F626))/$M$4,"")))</f>
        <v/>
      </c>
    </row>
    <row r="627" spans="12:13" ht="15" customHeight="1" x14ac:dyDescent="0.2">
      <c r="L627" s="96" t="str">
        <f>IF(C627="增幅",(人物卡!$G$8*(1+武器列表!E627*0.01)-人物卡!$G$8)/(人物卡!$G$7-((-(((人物卡!$B$31+武器列表!J627)/人物卡!$D$31)^2)+1)*人物卡!$G$7)),IF(C627="火力",(((E627*IF(H627=0,1,H627))/(I627+IF(H627=0,1,H627)*F627))*20-(人物卡!$G$8))/(人物卡!$G$7-((-(((人物卡!$B$31+武器列表!J627)/人物卡!$D$31)^2)+1)*人物卡!$G$7)),""))</f>
        <v/>
      </c>
      <c r="M627" s="96" t="str">
        <f>IF(B627="","",IF(C627="增幅",($M$4*(1+武器列表!E627*0.01)/$M$4),IF(OR(C627="火力",C627=""),((E627*IF(H627=0,1,H627))/(I627+IF(H627=0,1,H627)*F627))/$M$4,"")))</f>
        <v/>
      </c>
    </row>
    <row r="628" spans="12:13" ht="15" customHeight="1" x14ac:dyDescent="0.2">
      <c r="L628" s="96" t="str">
        <f>IF(C628="增幅",(人物卡!$G$8*(1+武器列表!E628*0.01)-人物卡!$G$8)/(人物卡!$G$7-((-(((人物卡!$B$31+武器列表!J628)/人物卡!$D$31)^2)+1)*人物卡!$G$7)),IF(C628="火力",(((E628*IF(H628=0,1,H628))/(I628+IF(H628=0,1,H628)*F628))*20-(人物卡!$G$8))/(人物卡!$G$7-((-(((人物卡!$B$31+武器列表!J628)/人物卡!$D$31)^2)+1)*人物卡!$G$7)),""))</f>
        <v/>
      </c>
      <c r="M628" s="96" t="str">
        <f>IF(B628="","",IF(C628="增幅",($M$4*(1+武器列表!E628*0.01)/$M$4),IF(OR(C628="火力",C628=""),((E628*IF(H628=0,1,H628))/(I628+IF(H628=0,1,H628)*F628))/$M$4,"")))</f>
        <v/>
      </c>
    </row>
    <row r="629" spans="12:13" ht="15" customHeight="1" x14ac:dyDescent="0.2">
      <c r="L629" s="96" t="str">
        <f>IF(C629="增幅",(人物卡!$G$8*(1+武器列表!E629*0.01)-人物卡!$G$8)/(人物卡!$G$7-((-(((人物卡!$B$31+武器列表!J629)/人物卡!$D$31)^2)+1)*人物卡!$G$7)),IF(C629="火力",(((E629*IF(H629=0,1,H629))/(I629+IF(H629=0,1,H629)*F629))*20-(人物卡!$G$8))/(人物卡!$G$7-((-(((人物卡!$B$31+武器列表!J629)/人物卡!$D$31)^2)+1)*人物卡!$G$7)),""))</f>
        <v/>
      </c>
      <c r="M629" s="96" t="str">
        <f>IF(B629="","",IF(C629="增幅",($M$4*(1+武器列表!E629*0.01)/$M$4),IF(OR(C629="火力",C629=""),((E629*IF(H629=0,1,H629))/(I629+IF(H629=0,1,H629)*F629))/$M$4,"")))</f>
        <v/>
      </c>
    </row>
    <row r="630" spans="12:13" ht="15" customHeight="1" x14ac:dyDescent="0.2">
      <c r="L630" s="96" t="str">
        <f>IF(C630="增幅",(人物卡!$G$8*(1+武器列表!E630*0.01)-人物卡!$G$8)/(人物卡!$G$7-((-(((人物卡!$B$31+武器列表!J630)/人物卡!$D$31)^2)+1)*人物卡!$G$7)),IF(C630="火力",(((E630*IF(H630=0,1,H630))/(I630+IF(H630=0,1,H630)*F630))*20-(人物卡!$G$8))/(人物卡!$G$7-((-(((人物卡!$B$31+武器列表!J630)/人物卡!$D$31)^2)+1)*人物卡!$G$7)),""))</f>
        <v/>
      </c>
      <c r="M630" s="96" t="str">
        <f>IF(B630="","",IF(C630="增幅",($M$4*(1+武器列表!E630*0.01)/$M$4),IF(OR(C630="火力",C630=""),((E630*IF(H630=0,1,H630))/(I630+IF(H630=0,1,H630)*F630))/$M$4,"")))</f>
        <v/>
      </c>
    </row>
    <row r="631" spans="12:13" ht="15" customHeight="1" x14ac:dyDescent="0.2">
      <c r="L631" s="96" t="str">
        <f>IF(C631="增幅",(人物卡!$G$8*(1+武器列表!E631*0.01)-人物卡!$G$8)/(人物卡!$G$7-((-(((人物卡!$B$31+武器列表!J631)/人物卡!$D$31)^2)+1)*人物卡!$G$7)),IF(C631="火力",(((E631*IF(H631=0,1,H631))/(I631+IF(H631=0,1,H631)*F631))*20-(人物卡!$G$8))/(人物卡!$G$7-((-(((人物卡!$B$31+武器列表!J631)/人物卡!$D$31)^2)+1)*人物卡!$G$7)),""))</f>
        <v/>
      </c>
      <c r="M631" s="96" t="str">
        <f>IF(B631="","",IF(C631="增幅",($M$4*(1+武器列表!E631*0.01)/$M$4),IF(OR(C631="火力",C631=""),((E631*IF(H631=0,1,H631))/(I631+IF(H631=0,1,H631)*F631))/$M$4,"")))</f>
        <v/>
      </c>
    </row>
    <row r="632" spans="12:13" ht="15" customHeight="1" x14ac:dyDescent="0.2">
      <c r="L632" s="96" t="str">
        <f>IF(C632="增幅",(人物卡!$G$8*(1+武器列表!E632*0.01)-人物卡!$G$8)/(人物卡!$G$7-((-(((人物卡!$B$31+武器列表!J632)/人物卡!$D$31)^2)+1)*人物卡!$G$7)),IF(C632="火力",(((E632*IF(H632=0,1,H632))/(I632+IF(H632=0,1,H632)*F632))*20-(人物卡!$G$8))/(人物卡!$G$7-((-(((人物卡!$B$31+武器列表!J632)/人物卡!$D$31)^2)+1)*人物卡!$G$7)),""))</f>
        <v/>
      </c>
      <c r="M632" s="96" t="str">
        <f>IF(B632="","",IF(C632="增幅",($M$4*(1+武器列表!E632*0.01)/$M$4),IF(OR(C632="火力",C632=""),((E632*IF(H632=0,1,H632))/(I632+IF(H632=0,1,H632)*F632))/$M$4,"")))</f>
        <v/>
      </c>
    </row>
    <row r="633" spans="12:13" ht="15" customHeight="1" x14ac:dyDescent="0.2">
      <c r="L633" s="96" t="str">
        <f>IF(C633="增幅",(人物卡!$G$8*(1+武器列表!E633*0.01)-人物卡!$G$8)/(人物卡!$G$7-((-(((人物卡!$B$31+武器列表!J633)/人物卡!$D$31)^2)+1)*人物卡!$G$7)),IF(C633="火力",(((E633*IF(H633=0,1,H633))/(I633+IF(H633=0,1,H633)*F633))*20-(人物卡!$G$8))/(人物卡!$G$7-((-(((人物卡!$B$31+武器列表!J633)/人物卡!$D$31)^2)+1)*人物卡!$G$7)),""))</f>
        <v/>
      </c>
      <c r="M633" s="96" t="str">
        <f>IF(B633="","",IF(C633="增幅",($M$4*(1+武器列表!E633*0.01)/$M$4),IF(OR(C633="火力",C633=""),((E633*IF(H633=0,1,H633))/(I633+IF(H633=0,1,H633)*F633))/$M$4,"")))</f>
        <v/>
      </c>
    </row>
    <row r="634" spans="12:13" ht="15" customHeight="1" x14ac:dyDescent="0.2">
      <c r="L634" s="96" t="str">
        <f>IF(C634="增幅",(人物卡!$G$8*(1+武器列表!E634*0.01)-人物卡!$G$8)/(人物卡!$G$7-((-(((人物卡!$B$31+武器列表!J634)/人物卡!$D$31)^2)+1)*人物卡!$G$7)),IF(C634="火力",(((E634*IF(H634=0,1,H634))/(I634+IF(H634=0,1,H634)*F634))*20-(人物卡!$G$8))/(人物卡!$G$7-((-(((人物卡!$B$31+武器列表!J634)/人物卡!$D$31)^2)+1)*人物卡!$G$7)),""))</f>
        <v/>
      </c>
      <c r="M634" s="96" t="str">
        <f>IF(B634="","",IF(C634="增幅",($M$4*(1+武器列表!E634*0.01)/$M$4),IF(OR(C634="火力",C634=""),((E634*IF(H634=0,1,H634))/(I634+IF(H634=0,1,H634)*F634))/$M$4,"")))</f>
        <v/>
      </c>
    </row>
    <row r="635" spans="12:13" ht="15" customHeight="1" x14ac:dyDescent="0.2">
      <c r="L635" s="96" t="str">
        <f>IF(C635="增幅",(人物卡!$G$8*(1+武器列表!E635*0.01)-人物卡!$G$8)/(人物卡!$G$7-((-(((人物卡!$B$31+武器列表!J635)/人物卡!$D$31)^2)+1)*人物卡!$G$7)),IF(C635="火力",(((E635*IF(H635=0,1,H635))/(I635+IF(H635=0,1,H635)*F635))*20-(人物卡!$G$8))/(人物卡!$G$7-((-(((人物卡!$B$31+武器列表!J635)/人物卡!$D$31)^2)+1)*人物卡!$G$7)),""))</f>
        <v/>
      </c>
      <c r="M635" s="96" t="str">
        <f>IF(B635="","",IF(C635="增幅",($M$4*(1+武器列表!E635*0.01)/$M$4),IF(OR(C635="火力",C635=""),((E635*IF(H635=0,1,H635))/(I635+IF(H635=0,1,H635)*F635))/$M$4,"")))</f>
        <v/>
      </c>
    </row>
    <row r="636" spans="12:13" ht="15" customHeight="1" x14ac:dyDescent="0.2">
      <c r="L636" s="96" t="str">
        <f>IF(C636="增幅",(人物卡!$G$8*(1+武器列表!E636*0.01)-人物卡!$G$8)/(人物卡!$G$7-((-(((人物卡!$B$31+武器列表!J636)/人物卡!$D$31)^2)+1)*人物卡!$G$7)),IF(C636="火力",(((E636*IF(H636=0,1,H636))/(I636+IF(H636=0,1,H636)*F636))*20-(人物卡!$G$8))/(人物卡!$G$7-((-(((人物卡!$B$31+武器列表!J636)/人物卡!$D$31)^2)+1)*人物卡!$G$7)),""))</f>
        <v/>
      </c>
      <c r="M636" s="96" t="str">
        <f>IF(B636="","",IF(C636="增幅",($M$4*(1+武器列表!E636*0.01)/$M$4),IF(OR(C636="火力",C636=""),((E636*IF(H636=0,1,H636))/(I636+IF(H636=0,1,H636)*F636))/$M$4,"")))</f>
        <v/>
      </c>
    </row>
    <row r="637" spans="12:13" ht="15" customHeight="1" x14ac:dyDescent="0.2">
      <c r="L637" s="96" t="str">
        <f>IF(C637="增幅",(人物卡!$G$8*(1+武器列表!E637*0.01)-人物卡!$G$8)/(人物卡!$G$7-((-(((人物卡!$B$31+武器列表!J637)/人物卡!$D$31)^2)+1)*人物卡!$G$7)),IF(C637="火力",(((E637*IF(H637=0,1,H637))/(I637+IF(H637=0,1,H637)*F637))*20-(人物卡!$G$8))/(人物卡!$G$7-((-(((人物卡!$B$31+武器列表!J637)/人物卡!$D$31)^2)+1)*人物卡!$G$7)),""))</f>
        <v/>
      </c>
      <c r="M637" s="96" t="str">
        <f>IF(B637="","",IF(C637="增幅",($M$4*(1+武器列表!E637*0.01)/$M$4),IF(OR(C637="火力",C637=""),((E637*IF(H637=0,1,H637))/(I637+IF(H637=0,1,H637)*F637))/$M$4,"")))</f>
        <v/>
      </c>
    </row>
    <row r="638" spans="12:13" ht="15" customHeight="1" x14ac:dyDescent="0.2">
      <c r="L638" s="96" t="str">
        <f>IF(C638="增幅",(人物卡!$G$8*(1+武器列表!E638*0.01)-人物卡!$G$8)/(人物卡!$G$7-((-(((人物卡!$B$31+武器列表!J638)/人物卡!$D$31)^2)+1)*人物卡!$G$7)),IF(C638="火力",(((E638*IF(H638=0,1,H638))/(I638+IF(H638=0,1,H638)*F638))*20-(人物卡!$G$8))/(人物卡!$G$7-((-(((人物卡!$B$31+武器列表!J638)/人物卡!$D$31)^2)+1)*人物卡!$G$7)),""))</f>
        <v/>
      </c>
      <c r="M638" s="96" t="str">
        <f>IF(B638="","",IF(C638="增幅",($M$4*(1+武器列表!E638*0.01)/$M$4),IF(OR(C638="火力",C638=""),((E638*IF(H638=0,1,H638))/(I638+IF(H638=0,1,H638)*F638))/$M$4,"")))</f>
        <v/>
      </c>
    </row>
    <row r="639" spans="12:13" ht="15" customHeight="1" x14ac:dyDescent="0.2">
      <c r="L639" s="96" t="str">
        <f>IF(C639="增幅",(人物卡!$G$8*(1+武器列表!E639*0.01)-人物卡!$G$8)/(人物卡!$G$7-((-(((人物卡!$B$31+武器列表!J639)/人物卡!$D$31)^2)+1)*人物卡!$G$7)),IF(C639="火力",(((E639*IF(H639=0,1,H639))/(I639+IF(H639=0,1,H639)*F639))*20-(人物卡!$G$8))/(人物卡!$G$7-((-(((人物卡!$B$31+武器列表!J639)/人物卡!$D$31)^2)+1)*人物卡!$G$7)),""))</f>
        <v/>
      </c>
      <c r="M639" s="96" t="str">
        <f>IF(B639="","",IF(C639="增幅",($M$4*(1+武器列表!E639*0.01)/$M$4),IF(OR(C639="火力",C639=""),((E639*IF(H639=0,1,H639))/(I639+IF(H639=0,1,H639)*F639))/$M$4,"")))</f>
        <v/>
      </c>
    </row>
    <row r="640" spans="12:13" ht="15" customHeight="1" x14ac:dyDescent="0.2">
      <c r="L640" s="96" t="str">
        <f>IF(C640="增幅",(人物卡!$G$8*(1+武器列表!E640*0.01)-人物卡!$G$8)/(人物卡!$G$7-((-(((人物卡!$B$31+武器列表!J640)/人物卡!$D$31)^2)+1)*人物卡!$G$7)),IF(C640="火力",(((E640*IF(H640=0,1,H640))/(I640+IF(H640=0,1,H640)*F640))*20-(人物卡!$G$8))/(人物卡!$G$7-((-(((人物卡!$B$31+武器列表!J640)/人物卡!$D$31)^2)+1)*人物卡!$G$7)),""))</f>
        <v/>
      </c>
      <c r="M640" s="96" t="str">
        <f>IF(B640="","",IF(C640="增幅",($M$4*(1+武器列表!E640*0.01)/$M$4),IF(OR(C640="火力",C640=""),((E640*IF(H640=0,1,H640))/(I640+IF(H640=0,1,H640)*F640))/$M$4,"")))</f>
        <v/>
      </c>
    </row>
    <row r="641" spans="12:13" ht="15" customHeight="1" x14ac:dyDescent="0.2">
      <c r="L641" s="96" t="str">
        <f>IF(C641="增幅",(人物卡!$G$8*(1+武器列表!E641*0.01)-人物卡!$G$8)/(人物卡!$G$7-((-(((人物卡!$B$31+武器列表!J641)/人物卡!$D$31)^2)+1)*人物卡!$G$7)),IF(C641="火力",(((E641*IF(H641=0,1,H641))/(I641+IF(H641=0,1,H641)*F641))*20-(人物卡!$G$8))/(人物卡!$G$7-((-(((人物卡!$B$31+武器列表!J641)/人物卡!$D$31)^2)+1)*人物卡!$G$7)),""))</f>
        <v/>
      </c>
      <c r="M641" s="96" t="str">
        <f>IF(B641="","",IF(C641="增幅",($M$4*(1+武器列表!E641*0.01)/$M$4),IF(OR(C641="火力",C641=""),((E641*IF(H641=0,1,H641))/(I641+IF(H641=0,1,H641)*F641))/$M$4,"")))</f>
        <v/>
      </c>
    </row>
    <row r="642" spans="12:13" ht="15" customHeight="1" x14ac:dyDescent="0.2">
      <c r="L642" s="96" t="str">
        <f>IF(C642="增幅",(人物卡!$G$8*(1+武器列表!E642*0.01)-人物卡!$G$8)/(人物卡!$G$7-((-(((人物卡!$B$31+武器列表!J642)/人物卡!$D$31)^2)+1)*人物卡!$G$7)),IF(C642="火力",(((E642*IF(H642=0,1,H642))/(I642+IF(H642=0,1,H642)*F642))*20-(人物卡!$G$8))/(人物卡!$G$7-((-(((人物卡!$B$31+武器列表!J642)/人物卡!$D$31)^2)+1)*人物卡!$G$7)),""))</f>
        <v/>
      </c>
      <c r="M642" s="96" t="str">
        <f>IF(B642="","",IF(C642="增幅",($M$4*(1+武器列表!E642*0.01)/$M$4),IF(OR(C642="火力",C642=""),((E642*IF(H642=0,1,H642))/(I642+IF(H642=0,1,H642)*F642))/$M$4,"")))</f>
        <v/>
      </c>
    </row>
    <row r="643" spans="12:13" ht="15" customHeight="1" x14ac:dyDescent="0.2">
      <c r="L643" s="96" t="str">
        <f>IF(C643="增幅",(人物卡!$G$8*(1+武器列表!E643*0.01)-人物卡!$G$8)/(人物卡!$G$7-((-(((人物卡!$B$31+武器列表!J643)/人物卡!$D$31)^2)+1)*人物卡!$G$7)),IF(C643="火力",(((E643*IF(H643=0,1,H643))/(I643+IF(H643=0,1,H643)*F643))*20-(人物卡!$G$8))/(人物卡!$G$7-((-(((人物卡!$B$31+武器列表!J643)/人物卡!$D$31)^2)+1)*人物卡!$G$7)),""))</f>
        <v/>
      </c>
      <c r="M643" s="96" t="str">
        <f>IF(B643="","",IF(C643="增幅",($M$4*(1+武器列表!E643*0.01)/$M$4),IF(OR(C643="火力",C643=""),((E643*IF(H643=0,1,H643))/(I643+IF(H643=0,1,H643)*F643))/$M$4,"")))</f>
        <v/>
      </c>
    </row>
    <row r="644" spans="12:13" ht="15" customHeight="1" x14ac:dyDescent="0.2">
      <c r="L644" s="96" t="str">
        <f>IF(C644="增幅",(人物卡!$G$8*(1+武器列表!E644*0.01)-人物卡!$G$8)/(人物卡!$G$7-((-(((人物卡!$B$31+武器列表!J644)/人物卡!$D$31)^2)+1)*人物卡!$G$7)),IF(C644="火力",(((E644*IF(H644=0,1,H644))/(I644+IF(H644=0,1,H644)*F644))*20-(人物卡!$G$8))/(人物卡!$G$7-((-(((人物卡!$B$31+武器列表!J644)/人物卡!$D$31)^2)+1)*人物卡!$G$7)),""))</f>
        <v/>
      </c>
      <c r="M644" s="96" t="str">
        <f>IF(B644="","",IF(C644="增幅",($M$4*(1+武器列表!E644*0.01)/$M$4),IF(OR(C644="火力",C644=""),((E644*IF(H644=0,1,H644))/(I644+IF(H644=0,1,H644)*F644))/$M$4,"")))</f>
        <v/>
      </c>
    </row>
    <row r="645" spans="12:13" ht="15" customHeight="1" x14ac:dyDescent="0.2">
      <c r="L645" s="96" t="str">
        <f>IF(C645="增幅",(人物卡!$G$8*(1+武器列表!E645*0.01)-人物卡!$G$8)/(人物卡!$G$7-((-(((人物卡!$B$31+武器列表!J645)/人物卡!$D$31)^2)+1)*人物卡!$G$7)),IF(C645="火力",(((E645*IF(H645=0,1,H645))/(I645+IF(H645=0,1,H645)*F645))*20-(人物卡!$G$8))/(人物卡!$G$7-((-(((人物卡!$B$31+武器列表!J645)/人物卡!$D$31)^2)+1)*人物卡!$G$7)),""))</f>
        <v/>
      </c>
      <c r="M645" s="96" t="str">
        <f>IF(B645="","",IF(C645="增幅",($M$4*(1+武器列表!E645*0.01)/$M$4),IF(OR(C645="火力",C645=""),((E645*IF(H645=0,1,H645))/(I645+IF(H645=0,1,H645)*F645))/$M$4,"")))</f>
        <v/>
      </c>
    </row>
    <row r="646" spans="12:13" ht="15" customHeight="1" x14ac:dyDescent="0.2">
      <c r="L646" s="96" t="str">
        <f>IF(C646="增幅",(人物卡!$G$8*(1+武器列表!E646*0.01)-人物卡!$G$8)/(人物卡!$G$7-((-(((人物卡!$B$31+武器列表!J646)/人物卡!$D$31)^2)+1)*人物卡!$G$7)),IF(C646="火力",(((E646*IF(H646=0,1,H646))/(I646+IF(H646=0,1,H646)*F646))*20-(人物卡!$G$8))/(人物卡!$G$7-((-(((人物卡!$B$31+武器列表!J646)/人物卡!$D$31)^2)+1)*人物卡!$G$7)),""))</f>
        <v/>
      </c>
      <c r="M646" s="96" t="str">
        <f>IF(B646="","",IF(C646="增幅",($M$4*(1+武器列表!E646*0.01)/$M$4),IF(OR(C646="火力",C646=""),((E646*IF(H646=0,1,H646))/(I646+IF(H646=0,1,H646)*F646))/$M$4,"")))</f>
        <v/>
      </c>
    </row>
    <row r="647" spans="12:13" ht="15" customHeight="1" x14ac:dyDescent="0.2">
      <c r="L647" s="96" t="str">
        <f>IF(C647="增幅",(人物卡!$G$8*(1+武器列表!E647*0.01)-人物卡!$G$8)/(人物卡!$G$7-((-(((人物卡!$B$31+武器列表!J647)/人物卡!$D$31)^2)+1)*人物卡!$G$7)),IF(C647="火力",(((E647*IF(H647=0,1,H647))/(I647+IF(H647=0,1,H647)*F647))*20-(人物卡!$G$8))/(人物卡!$G$7-((-(((人物卡!$B$31+武器列表!J647)/人物卡!$D$31)^2)+1)*人物卡!$G$7)),""))</f>
        <v/>
      </c>
      <c r="M647" s="96" t="str">
        <f>IF(B647="","",IF(C647="增幅",($M$4*(1+武器列表!E647*0.01)/$M$4),IF(OR(C647="火力",C647=""),((E647*IF(H647=0,1,H647))/(I647+IF(H647=0,1,H647)*F647))/$M$4,"")))</f>
        <v/>
      </c>
    </row>
    <row r="648" spans="12:13" ht="15" customHeight="1" x14ac:dyDescent="0.2">
      <c r="L648" s="96" t="str">
        <f>IF(C648="增幅",(人物卡!$G$8*(1+武器列表!E648*0.01)-人物卡!$G$8)/(人物卡!$G$7-((-(((人物卡!$B$31+武器列表!J648)/人物卡!$D$31)^2)+1)*人物卡!$G$7)),IF(C648="火力",(((E648*IF(H648=0,1,H648))/(I648+IF(H648=0,1,H648)*F648))*20-(人物卡!$G$8))/(人物卡!$G$7-((-(((人物卡!$B$31+武器列表!J648)/人物卡!$D$31)^2)+1)*人物卡!$G$7)),""))</f>
        <v/>
      </c>
      <c r="M648" s="96" t="str">
        <f>IF(B648="","",IF(C648="增幅",($M$4*(1+武器列表!E648*0.01)/$M$4),IF(OR(C648="火力",C648=""),((E648*IF(H648=0,1,H648))/(I648+IF(H648=0,1,H648)*F648))/$M$4,"")))</f>
        <v/>
      </c>
    </row>
    <row r="649" spans="12:13" ht="15" customHeight="1" x14ac:dyDescent="0.2">
      <c r="L649" s="96" t="str">
        <f>IF(C649="增幅",(人物卡!$G$8*(1+武器列表!E649*0.01)-人物卡!$G$8)/(人物卡!$G$7-((-(((人物卡!$B$31+武器列表!J649)/人物卡!$D$31)^2)+1)*人物卡!$G$7)),IF(C649="火力",(((E649*IF(H649=0,1,H649))/(I649+IF(H649=0,1,H649)*F649))*20-(人物卡!$G$8))/(人物卡!$G$7-((-(((人物卡!$B$31+武器列表!J649)/人物卡!$D$31)^2)+1)*人物卡!$G$7)),""))</f>
        <v/>
      </c>
      <c r="M649" s="96" t="str">
        <f>IF(B649="","",IF(C649="增幅",($M$4*(1+武器列表!E649*0.01)/$M$4),IF(OR(C649="火力",C649=""),((E649*IF(H649=0,1,H649))/(I649+IF(H649=0,1,H649)*F649))/$M$4,"")))</f>
        <v/>
      </c>
    </row>
    <row r="650" spans="12:13" ht="15" customHeight="1" x14ac:dyDescent="0.2">
      <c r="L650" s="96" t="str">
        <f>IF(C650="增幅",(人物卡!$G$8*(1+武器列表!E650*0.01)-人物卡!$G$8)/(人物卡!$G$7-((-(((人物卡!$B$31+武器列表!J650)/人物卡!$D$31)^2)+1)*人物卡!$G$7)),IF(C650="火力",(((E650*IF(H650=0,1,H650))/(I650+IF(H650=0,1,H650)*F650))*20-(人物卡!$G$8))/(人物卡!$G$7-((-(((人物卡!$B$31+武器列表!J650)/人物卡!$D$31)^2)+1)*人物卡!$G$7)),""))</f>
        <v/>
      </c>
      <c r="M650" s="96" t="str">
        <f>IF(B650="","",IF(C650="增幅",($M$4*(1+武器列表!E650*0.01)/$M$4),IF(OR(C650="火力",C650=""),((E650*IF(H650=0,1,H650))/(I650+IF(H650=0,1,H650)*F650))/$M$4,"")))</f>
        <v/>
      </c>
    </row>
    <row r="651" spans="12:13" ht="15" customHeight="1" x14ac:dyDescent="0.2">
      <c r="L651" s="96" t="str">
        <f>IF(C651="增幅",(人物卡!$G$8*(1+武器列表!E651*0.01)-人物卡!$G$8)/(人物卡!$G$7-((-(((人物卡!$B$31+武器列表!J651)/人物卡!$D$31)^2)+1)*人物卡!$G$7)),IF(C651="火力",(((E651*IF(H651=0,1,H651))/(I651+IF(H651=0,1,H651)*F651))*20-(人物卡!$G$8))/(人物卡!$G$7-((-(((人物卡!$B$31+武器列表!J651)/人物卡!$D$31)^2)+1)*人物卡!$G$7)),""))</f>
        <v/>
      </c>
      <c r="M651" s="96" t="str">
        <f>IF(B651="","",IF(C651="增幅",($M$4*(1+武器列表!E651*0.01)/$M$4),IF(OR(C651="火力",C651=""),((E651*IF(H651=0,1,H651))/(I651+IF(H651=0,1,H651)*F651))/$M$4,"")))</f>
        <v/>
      </c>
    </row>
    <row r="652" spans="12:13" ht="15" customHeight="1" x14ac:dyDescent="0.2">
      <c r="L652" s="96" t="str">
        <f>IF(C652="增幅",(人物卡!$G$8*(1+武器列表!E652*0.01)-人物卡!$G$8)/(人物卡!$G$7-((-(((人物卡!$B$31+武器列表!J652)/人物卡!$D$31)^2)+1)*人物卡!$G$7)),IF(C652="火力",(((E652*IF(H652=0,1,H652))/(I652+IF(H652=0,1,H652)*F652))*20-(人物卡!$G$8))/(人物卡!$G$7-((-(((人物卡!$B$31+武器列表!J652)/人物卡!$D$31)^2)+1)*人物卡!$G$7)),""))</f>
        <v/>
      </c>
      <c r="M652" s="96" t="str">
        <f>IF(B652="","",IF(C652="增幅",($M$4*(1+武器列表!E652*0.01)/$M$4),IF(OR(C652="火力",C652=""),((E652*IF(H652=0,1,H652))/(I652+IF(H652=0,1,H652)*F652))/$M$4,"")))</f>
        <v/>
      </c>
    </row>
    <row r="653" spans="12:13" ht="15" customHeight="1" x14ac:dyDescent="0.2">
      <c r="L653" s="96" t="str">
        <f>IF(C653="增幅",(人物卡!$G$8*(1+武器列表!E653*0.01)-人物卡!$G$8)/(人物卡!$G$7-((-(((人物卡!$B$31+武器列表!J653)/人物卡!$D$31)^2)+1)*人物卡!$G$7)),IF(C653="火力",(((E653*IF(H653=0,1,H653))/(I653+IF(H653=0,1,H653)*F653))*20-(人物卡!$G$8))/(人物卡!$G$7-((-(((人物卡!$B$31+武器列表!J653)/人物卡!$D$31)^2)+1)*人物卡!$G$7)),""))</f>
        <v/>
      </c>
      <c r="M653" s="96" t="str">
        <f>IF(B653="","",IF(C653="增幅",($M$4*(1+武器列表!E653*0.01)/$M$4),IF(OR(C653="火力",C653=""),((E653*IF(H653=0,1,H653))/(I653+IF(H653=0,1,H653)*F653))/$M$4,"")))</f>
        <v/>
      </c>
    </row>
    <row r="654" spans="12:13" ht="15" customHeight="1" x14ac:dyDescent="0.2">
      <c r="L654" s="96" t="str">
        <f>IF(C654="增幅",(人物卡!$G$8*(1+武器列表!E654*0.01)-人物卡!$G$8)/(人物卡!$G$7-((-(((人物卡!$B$31+武器列表!J654)/人物卡!$D$31)^2)+1)*人物卡!$G$7)),IF(C654="火力",(((E654*IF(H654=0,1,H654))/(I654+IF(H654=0,1,H654)*F654))*20-(人物卡!$G$8))/(人物卡!$G$7-((-(((人物卡!$B$31+武器列表!J654)/人物卡!$D$31)^2)+1)*人物卡!$G$7)),""))</f>
        <v/>
      </c>
      <c r="M654" s="96" t="str">
        <f>IF(B654="","",IF(C654="增幅",($M$4*(1+武器列表!E654*0.01)/$M$4),IF(OR(C654="火力",C654=""),((E654*IF(H654=0,1,H654))/(I654+IF(H654=0,1,H654)*F654))/$M$4,"")))</f>
        <v/>
      </c>
    </row>
    <row r="655" spans="12:13" ht="15" customHeight="1" x14ac:dyDescent="0.2">
      <c r="L655" s="96" t="str">
        <f>IF(C655="增幅",(人物卡!$G$8*(1+武器列表!E655*0.01)-人物卡!$G$8)/(人物卡!$G$7-((-(((人物卡!$B$31+武器列表!J655)/人物卡!$D$31)^2)+1)*人物卡!$G$7)),IF(C655="火力",(((E655*IF(H655=0,1,H655))/(I655+IF(H655=0,1,H655)*F655))*20-(人物卡!$G$8))/(人物卡!$G$7-((-(((人物卡!$B$31+武器列表!J655)/人物卡!$D$31)^2)+1)*人物卡!$G$7)),""))</f>
        <v/>
      </c>
      <c r="M655" s="96" t="str">
        <f>IF(B655="","",IF(C655="增幅",($M$4*(1+武器列表!E655*0.01)/$M$4),IF(OR(C655="火力",C655=""),((E655*IF(H655=0,1,H655))/(I655+IF(H655=0,1,H655)*F655))/$M$4,"")))</f>
        <v/>
      </c>
    </row>
    <row r="656" spans="12:13" ht="15" customHeight="1" x14ac:dyDescent="0.2">
      <c r="L656" s="96" t="str">
        <f>IF(C656="增幅",(人物卡!$G$8*(1+武器列表!E656*0.01)-人物卡!$G$8)/(人物卡!$G$7-((-(((人物卡!$B$31+武器列表!J656)/人物卡!$D$31)^2)+1)*人物卡!$G$7)),IF(C656="火力",(((E656*IF(H656=0,1,H656))/(I656+IF(H656=0,1,H656)*F656))*20-(人物卡!$G$8))/(人物卡!$G$7-((-(((人物卡!$B$31+武器列表!J656)/人物卡!$D$31)^2)+1)*人物卡!$G$7)),""))</f>
        <v/>
      </c>
      <c r="M656" s="96" t="str">
        <f>IF(B656="","",IF(C656="增幅",($M$4*(1+武器列表!E656*0.01)/$M$4),IF(OR(C656="火力",C656=""),((E656*IF(H656=0,1,H656))/(I656+IF(H656=0,1,H656)*F656))/$M$4,"")))</f>
        <v/>
      </c>
    </row>
    <row r="657" spans="12:13" ht="15" customHeight="1" x14ac:dyDescent="0.2">
      <c r="L657" s="96" t="str">
        <f>IF(C657="增幅",(人物卡!$G$8*(1+武器列表!E657*0.01)-人物卡!$G$8)/(人物卡!$G$7-((-(((人物卡!$B$31+武器列表!J657)/人物卡!$D$31)^2)+1)*人物卡!$G$7)),IF(C657="火力",(((E657*IF(H657=0,1,H657))/(I657+IF(H657=0,1,H657)*F657))*20-(人物卡!$G$8))/(人物卡!$G$7-((-(((人物卡!$B$31+武器列表!J657)/人物卡!$D$31)^2)+1)*人物卡!$G$7)),""))</f>
        <v/>
      </c>
      <c r="M657" s="96" t="str">
        <f>IF(B657="","",IF(C657="增幅",($M$4*(1+武器列表!E657*0.01)/$M$4),IF(OR(C657="火力",C657=""),((E657*IF(H657=0,1,H657))/(I657+IF(H657=0,1,H657)*F657))/$M$4,"")))</f>
        <v/>
      </c>
    </row>
    <row r="658" spans="12:13" ht="15" customHeight="1" x14ac:dyDescent="0.2">
      <c r="L658" s="96" t="str">
        <f>IF(C658="增幅",(人物卡!$G$8*(1+武器列表!E658*0.01)-人物卡!$G$8)/(人物卡!$G$7-((-(((人物卡!$B$31+武器列表!J658)/人物卡!$D$31)^2)+1)*人物卡!$G$7)),IF(C658="火力",(((E658*IF(H658=0,1,H658))/(I658+IF(H658=0,1,H658)*F658))*20-(人物卡!$G$8))/(人物卡!$G$7-((-(((人物卡!$B$31+武器列表!J658)/人物卡!$D$31)^2)+1)*人物卡!$G$7)),""))</f>
        <v/>
      </c>
      <c r="M658" s="96" t="str">
        <f>IF(B658="","",IF(C658="增幅",($M$4*(1+武器列表!E658*0.01)/$M$4),IF(OR(C658="火力",C658=""),((E658*IF(H658=0,1,H658))/(I658+IF(H658=0,1,H658)*F658))/$M$4,"")))</f>
        <v/>
      </c>
    </row>
    <row r="659" spans="12:13" ht="15" customHeight="1" x14ac:dyDescent="0.2">
      <c r="L659" s="96" t="str">
        <f>IF(C659="增幅",(人物卡!$G$8*(1+武器列表!E659*0.01)-人物卡!$G$8)/(人物卡!$G$7-((-(((人物卡!$B$31+武器列表!J659)/人物卡!$D$31)^2)+1)*人物卡!$G$7)),IF(C659="火力",(((E659*IF(H659=0,1,H659))/(I659+IF(H659=0,1,H659)*F659))*20-(人物卡!$G$8))/(人物卡!$G$7-((-(((人物卡!$B$31+武器列表!J659)/人物卡!$D$31)^2)+1)*人物卡!$G$7)),""))</f>
        <v/>
      </c>
      <c r="M659" s="96" t="str">
        <f>IF(B659="","",IF(C659="增幅",($M$4*(1+武器列表!E659*0.01)/$M$4),IF(OR(C659="火力",C659=""),((E659*IF(H659=0,1,H659))/(I659+IF(H659=0,1,H659)*F659))/$M$4,"")))</f>
        <v/>
      </c>
    </row>
    <row r="660" spans="12:13" ht="15" customHeight="1" x14ac:dyDescent="0.2">
      <c r="L660" s="96" t="str">
        <f>IF(C660="增幅",(人物卡!$G$8*(1+武器列表!E660*0.01)-人物卡!$G$8)/(人物卡!$G$7-((-(((人物卡!$B$31+武器列表!J660)/人物卡!$D$31)^2)+1)*人物卡!$G$7)),IF(C660="火力",(((E660*IF(H660=0,1,H660))/(I660+IF(H660=0,1,H660)*F660))*20-(人物卡!$G$8))/(人物卡!$G$7-((-(((人物卡!$B$31+武器列表!J660)/人物卡!$D$31)^2)+1)*人物卡!$G$7)),""))</f>
        <v/>
      </c>
      <c r="M660" s="96" t="str">
        <f>IF(B660="","",IF(C660="增幅",($M$4*(1+武器列表!E660*0.01)/$M$4),IF(OR(C660="火力",C660=""),((E660*IF(H660=0,1,H660))/(I660+IF(H660=0,1,H660)*F660))/$M$4,"")))</f>
        <v/>
      </c>
    </row>
    <row r="661" spans="12:13" ht="15" customHeight="1" x14ac:dyDescent="0.2">
      <c r="L661" s="96" t="str">
        <f>IF(C661="增幅",(人物卡!$G$8*(1+武器列表!E661*0.01)-人物卡!$G$8)/(人物卡!$G$7-((-(((人物卡!$B$31+武器列表!J661)/人物卡!$D$31)^2)+1)*人物卡!$G$7)),IF(C661="火力",(((E661*IF(H661=0,1,H661))/(I661+IF(H661=0,1,H661)*F661))*20-(人物卡!$G$8))/(人物卡!$G$7-((-(((人物卡!$B$31+武器列表!J661)/人物卡!$D$31)^2)+1)*人物卡!$G$7)),""))</f>
        <v/>
      </c>
      <c r="M661" s="96" t="str">
        <f>IF(B661="","",IF(C661="增幅",($M$4*(1+武器列表!E661*0.01)/$M$4),IF(OR(C661="火力",C661=""),((E661*IF(H661=0,1,H661))/(I661+IF(H661=0,1,H661)*F661))/$M$4,"")))</f>
        <v/>
      </c>
    </row>
    <row r="662" spans="12:13" ht="15" customHeight="1" x14ac:dyDescent="0.2">
      <c r="L662" s="96" t="str">
        <f>IF(C662="增幅",(人物卡!$G$8*(1+武器列表!E662*0.01)-人物卡!$G$8)/(人物卡!$G$7-((-(((人物卡!$B$31+武器列表!J662)/人物卡!$D$31)^2)+1)*人物卡!$G$7)),IF(C662="火力",(((E662*IF(H662=0,1,H662))/(I662+IF(H662=0,1,H662)*F662))*20-(人物卡!$G$8))/(人物卡!$G$7-((-(((人物卡!$B$31+武器列表!J662)/人物卡!$D$31)^2)+1)*人物卡!$G$7)),""))</f>
        <v/>
      </c>
      <c r="M662" s="96" t="str">
        <f>IF(B662="","",IF(C662="增幅",($M$4*(1+武器列表!E662*0.01)/$M$4),IF(OR(C662="火力",C662=""),((E662*IF(H662=0,1,H662))/(I662+IF(H662=0,1,H662)*F662))/$M$4,"")))</f>
        <v/>
      </c>
    </row>
    <row r="663" spans="12:13" ht="15" customHeight="1" x14ac:dyDescent="0.2">
      <c r="L663" s="96" t="str">
        <f>IF(C663="增幅",(人物卡!$G$8*(1+武器列表!E663*0.01)-人物卡!$G$8)/(人物卡!$G$7-((-(((人物卡!$B$31+武器列表!J663)/人物卡!$D$31)^2)+1)*人物卡!$G$7)),IF(C663="火力",(((E663*IF(H663=0,1,H663))/(I663+IF(H663=0,1,H663)*F663))*20-(人物卡!$G$8))/(人物卡!$G$7-((-(((人物卡!$B$31+武器列表!J663)/人物卡!$D$31)^2)+1)*人物卡!$G$7)),""))</f>
        <v/>
      </c>
      <c r="M663" s="96" t="str">
        <f>IF(B663="","",IF(C663="增幅",($M$4*(1+武器列表!E663*0.01)/$M$4),IF(OR(C663="火力",C663=""),((E663*IF(H663=0,1,H663))/(I663+IF(H663=0,1,H663)*F663))/$M$4,"")))</f>
        <v/>
      </c>
    </row>
    <row r="664" spans="12:13" ht="15" customHeight="1" x14ac:dyDescent="0.2">
      <c r="L664" s="96" t="str">
        <f>IF(C664="增幅",(人物卡!$G$8*(1+武器列表!E664*0.01)-人物卡!$G$8)/(人物卡!$G$7-((-(((人物卡!$B$31+武器列表!J664)/人物卡!$D$31)^2)+1)*人物卡!$G$7)),IF(C664="火力",(((E664*IF(H664=0,1,H664))/(I664+IF(H664=0,1,H664)*F664))*20-(人物卡!$G$8))/(人物卡!$G$7-((-(((人物卡!$B$31+武器列表!J664)/人物卡!$D$31)^2)+1)*人物卡!$G$7)),""))</f>
        <v/>
      </c>
      <c r="M664" s="96" t="str">
        <f>IF(B664="","",IF(C664="增幅",($M$4*(1+武器列表!E664*0.01)/$M$4),IF(OR(C664="火力",C664=""),((E664*IF(H664=0,1,H664))/(I664+IF(H664=0,1,H664)*F664))/$M$4,"")))</f>
        <v/>
      </c>
    </row>
    <row r="665" spans="12:13" ht="15" customHeight="1" x14ac:dyDescent="0.2">
      <c r="L665" s="96" t="str">
        <f>IF(C665="增幅",(人物卡!$G$8*(1+武器列表!E665*0.01)-人物卡!$G$8)/(人物卡!$G$7-((-(((人物卡!$B$31+武器列表!J665)/人物卡!$D$31)^2)+1)*人物卡!$G$7)),IF(C665="火力",(((E665*IF(H665=0,1,H665))/(I665+IF(H665=0,1,H665)*F665))*20-(人物卡!$G$8))/(人物卡!$G$7-((-(((人物卡!$B$31+武器列表!J665)/人物卡!$D$31)^2)+1)*人物卡!$G$7)),""))</f>
        <v/>
      </c>
      <c r="M665" s="96" t="str">
        <f>IF(B665="","",IF(C665="增幅",($M$4*(1+武器列表!E665*0.01)/$M$4),IF(OR(C665="火力",C665=""),((E665*IF(H665=0,1,H665))/(I665+IF(H665=0,1,H665)*F665))/$M$4,"")))</f>
        <v/>
      </c>
    </row>
    <row r="666" spans="12:13" ht="15" customHeight="1" x14ac:dyDescent="0.2">
      <c r="L666" s="96" t="str">
        <f>IF(C666="增幅",(人物卡!$G$8*(1+武器列表!E666*0.01)-人物卡!$G$8)/(人物卡!$G$7-((-(((人物卡!$B$31+武器列表!J666)/人物卡!$D$31)^2)+1)*人物卡!$G$7)),IF(C666="火力",(((E666*IF(H666=0,1,H666))/(I666+IF(H666=0,1,H666)*F666))*20-(人物卡!$G$8))/(人物卡!$G$7-((-(((人物卡!$B$31+武器列表!J666)/人物卡!$D$31)^2)+1)*人物卡!$G$7)),""))</f>
        <v/>
      </c>
      <c r="M666" s="96" t="str">
        <f>IF(B666="","",IF(C666="增幅",($M$4*(1+武器列表!E666*0.01)/$M$4),IF(OR(C666="火力",C666=""),((E666*IF(H666=0,1,H666))/(I666+IF(H666=0,1,H666)*F666))/$M$4,"")))</f>
        <v/>
      </c>
    </row>
    <row r="667" spans="12:13" ht="15" customHeight="1" x14ac:dyDescent="0.2">
      <c r="L667" s="96" t="str">
        <f>IF(C667="增幅",(人物卡!$G$8*(1+武器列表!E667*0.01)-人物卡!$G$8)/(人物卡!$G$7-((-(((人物卡!$B$31+武器列表!J667)/人物卡!$D$31)^2)+1)*人物卡!$G$7)),IF(C667="火力",(((E667*IF(H667=0,1,H667))/(I667+IF(H667=0,1,H667)*F667))*20-(人物卡!$G$8))/(人物卡!$G$7-((-(((人物卡!$B$31+武器列表!J667)/人物卡!$D$31)^2)+1)*人物卡!$G$7)),""))</f>
        <v/>
      </c>
      <c r="M667" s="96" t="str">
        <f>IF(B667="","",IF(C667="增幅",($M$4*(1+武器列表!E667*0.01)/$M$4),IF(OR(C667="火力",C667=""),((E667*IF(H667=0,1,H667))/(I667+IF(H667=0,1,H667)*F667))/$M$4,"")))</f>
        <v/>
      </c>
    </row>
    <row r="668" spans="12:13" ht="15" customHeight="1" x14ac:dyDescent="0.2">
      <c r="L668" s="96" t="str">
        <f>IF(C668="增幅",(人物卡!$G$8*(1+武器列表!E668*0.01)-人物卡!$G$8)/(人物卡!$G$7-((-(((人物卡!$B$31+武器列表!J668)/人物卡!$D$31)^2)+1)*人物卡!$G$7)),IF(C668="火力",(((E668*IF(H668=0,1,H668))/(I668+IF(H668=0,1,H668)*F668))*20-(人物卡!$G$8))/(人物卡!$G$7-((-(((人物卡!$B$31+武器列表!J668)/人物卡!$D$31)^2)+1)*人物卡!$G$7)),""))</f>
        <v/>
      </c>
      <c r="M668" s="96" t="str">
        <f>IF(B668="","",IF(C668="增幅",($M$4*(1+武器列表!E668*0.01)/$M$4),IF(OR(C668="火力",C668=""),((E668*IF(H668=0,1,H668))/(I668+IF(H668=0,1,H668)*F668))/$M$4,"")))</f>
        <v/>
      </c>
    </row>
    <row r="669" spans="12:13" ht="15" customHeight="1" x14ac:dyDescent="0.2">
      <c r="L669" s="96" t="str">
        <f>IF(C669="增幅",(人物卡!$G$8*(1+武器列表!E669*0.01)-人物卡!$G$8)/(人物卡!$G$7-((-(((人物卡!$B$31+武器列表!J669)/人物卡!$D$31)^2)+1)*人物卡!$G$7)),IF(C669="火力",(((E669*IF(H669=0,1,H669))/(I669+IF(H669=0,1,H669)*F669))*20-(人物卡!$G$8))/(人物卡!$G$7-((-(((人物卡!$B$31+武器列表!J669)/人物卡!$D$31)^2)+1)*人物卡!$G$7)),""))</f>
        <v/>
      </c>
      <c r="M669" s="96" t="str">
        <f>IF(B669="","",IF(C669="增幅",($M$4*(1+武器列表!E669*0.01)/$M$4),IF(OR(C669="火力",C669=""),((E669*IF(H669=0,1,H669))/(I669+IF(H669=0,1,H669)*F669))/$M$4,"")))</f>
        <v/>
      </c>
    </row>
    <row r="670" spans="12:13" ht="15" customHeight="1" x14ac:dyDescent="0.2">
      <c r="L670" s="96" t="str">
        <f>IF(C670="增幅",(人物卡!$G$8*(1+武器列表!E670*0.01)-人物卡!$G$8)/(人物卡!$G$7-((-(((人物卡!$B$31+武器列表!J670)/人物卡!$D$31)^2)+1)*人物卡!$G$7)),IF(C670="火力",(((E670*IF(H670=0,1,H670))/(I670+IF(H670=0,1,H670)*F670))*20-(人物卡!$G$8))/(人物卡!$G$7-((-(((人物卡!$B$31+武器列表!J670)/人物卡!$D$31)^2)+1)*人物卡!$G$7)),""))</f>
        <v/>
      </c>
      <c r="M670" s="96" t="str">
        <f>IF(B670="","",IF(C670="增幅",($M$4*(1+武器列表!E670*0.01)/$M$4),IF(OR(C670="火力",C670=""),((E670*IF(H670=0,1,H670))/(I670+IF(H670=0,1,H670)*F670))/$M$4,"")))</f>
        <v/>
      </c>
    </row>
    <row r="671" spans="12:13" ht="15" customHeight="1" x14ac:dyDescent="0.2">
      <c r="L671" s="96" t="str">
        <f>IF(C671="增幅",(人物卡!$G$8*(1+武器列表!E671*0.01)-人物卡!$G$8)/(人物卡!$G$7-((-(((人物卡!$B$31+武器列表!J671)/人物卡!$D$31)^2)+1)*人物卡!$G$7)),IF(C671="火力",(((E671*IF(H671=0,1,H671))/(I671+IF(H671=0,1,H671)*F671))*20-(人物卡!$G$8))/(人物卡!$G$7-((-(((人物卡!$B$31+武器列表!J671)/人物卡!$D$31)^2)+1)*人物卡!$G$7)),""))</f>
        <v/>
      </c>
      <c r="M671" s="96" t="str">
        <f>IF(B671="","",IF(C671="增幅",($M$4*(1+武器列表!E671*0.01)/$M$4),IF(OR(C671="火力",C671=""),((E671*IF(H671=0,1,H671))/(I671+IF(H671=0,1,H671)*F671))/$M$4,"")))</f>
        <v/>
      </c>
    </row>
    <row r="672" spans="12:13" ht="15" customHeight="1" x14ac:dyDescent="0.2">
      <c r="L672" s="96" t="str">
        <f>IF(C672="增幅",(人物卡!$G$8*(1+武器列表!E672*0.01)-人物卡!$G$8)/(人物卡!$G$7-((-(((人物卡!$B$31+武器列表!J672)/人物卡!$D$31)^2)+1)*人物卡!$G$7)),IF(C672="火力",(((E672*IF(H672=0,1,H672))/(I672+IF(H672=0,1,H672)*F672))*20-(人物卡!$G$8))/(人物卡!$G$7-((-(((人物卡!$B$31+武器列表!J672)/人物卡!$D$31)^2)+1)*人物卡!$G$7)),""))</f>
        <v/>
      </c>
      <c r="M672" s="96" t="str">
        <f>IF(B672="","",IF(C672="增幅",($M$4*(1+武器列表!E672*0.01)/$M$4),IF(OR(C672="火力",C672=""),((E672*IF(H672=0,1,H672))/(I672+IF(H672=0,1,H672)*F672))/$M$4,"")))</f>
        <v/>
      </c>
    </row>
    <row r="673" spans="12:13" ht="15" customHeight="1" x14ac:dyDescent="0.2">
      <c r="L673" s="96" t="str">
        <f>IF(C673="增幅",(人物卡!$G$8*(1+武器列表!E673*0.01)-人物卡!$G$8)/(人物卡!$G$7-((-(((人物卡!$B$31+武器列表!J673)/人物卡!$D$31)^2)+1)*人物卡!$G$7)),IF(C673="火力",(((E673*IF(H673=0,1,H673))/(I673+IF(H673=0,1,H673)*F673))*20-(人物卡!$G$8))/(人物卡!$G$7-((-(((人物卡!$B$31+武器列表!J673)/人物卡!$D$31)^2)+1)*人物卡!$G$7)),""))</f>
        <v/>
      </c>
      <c r="M673" s="96" t="str">
        <f>IF(B673="","",IF(C673="增幅",($M$4*(1+武器列表!E673*0.01)/$M$4),IF(OR(C673="火力",C673=""),((E673*IF(H673=0,1,H673))/(I673+IF(H673=0,1,H673)*F673))/$M$4,"")))</f>
        <v/>
      </c>
    </row>
    <row r="674" spans="12:13" ht="15" customHeight="1" x14ac:dyDescent="0.2">
      <c r="L674" s="96" t="str">
        <f>IF(C674="增幅",(人物卡!$G$8*(1+武器列表!E674*0.01)-人物卡!$G$8)/(人物卡!$G$7-((-(((人物卡!$B$31+武器列表!J674)/人物卡!$D$31)^2)+1)*人物卡!$G$7)),IF(C674="火力",(((E674*IF(H674=0,1,H674))/(I674+IF(H674=0,1,H674)*F674))*20-(人物卡!$G$8))/(人物卡!$G$7-((-(((人物卡!$B$31+武器列表!J674)/人物卡!$D$31)^2)+1)*人物卡!$G$7)),""))</f>
        <v/>
      </c>
      <c r="M674" s="96" t="str">
        <f>IF(B674="","",IF(C674="增幅",($M$4*(1+武器列表!E674*0.01)/$M$4),IF(OR(C674="火力",C674=""),((E674*IF(H674=0,1,H674))/(I674+IF(H674=0,1,H674)*F674))/$M$4,"")))</f>
        <v/>
      </c>
    </row>
    <row r="675" spans="12:13" ht="15" customHeight="1" x14ac:dyDescent="0.2">
      <c r="L675" s="96" t="str">
        <f>IF(C675="增幅",(人物卡!$G$8*(1+武器列表!E675*0.01)-人物卡!$G$8)/(人物卡!$G$7-((-(((人物卡!$B$31+武器列表!J675)/人物卡!$D$31)^2)+1)*人物卡!$G$7)),IF(C675="火力",(((E675*IF(H675=0,1,H675))/(I675+IF(H675=0,1,H675)*F675))*20-(人物卡!$G$8))/(人物卡!$G$7-((-(((人物卡!$B$31+武器列表!J675)/人物卡!$D$31)^2)+1)*人物卡!$G$7)),""))</f>
        <v/>
      </c>
      <c r="M675" s="96" t="str">
        <f>IF(B675="","",IF(C675="增幅",($M$4*(1+武器列表!E675*0.01)/$M$4),IF(OR(C675="火力",C675=""),((E675*IF(H675=0,1,H675))/(I675+IF(H675=0,1,H675)*F675))/$M$4,"")))</f>
        <v/>
      </c>
    </row>
    <row r="676" spans="12:13" ht="15" customHeight="1" x14ac:dyDescent="0.2">
      <c r="L676" s="96" t="str">
        <f>IF(C676="增幅",(人物卡!$G$8*(1+武器列表!E676*0.01)-人物卡!$G$8)/(人物卡!$G$7-((-(((人物卡!$B$31+武器列表!J676)/人物卡!$D$31)^2)+1)*人物卡!$G$7)),IF(C676="火力",(((E676*IF(H676=0,1,H676))/(I676+IF(H676=0,1,H676)*F676))*20-(人物卡!$G$8))/(人物卡!$G$7-((-(((人物卡!$B$31+武器列表!J676)/人物卡!$D$31)^2)+1)*人物卡!$G$7)),""))</f>
        <v/>
      </c>
      <c r="M676" s="96" t="str">
        <f>IF(B676="","",IF(C676="增幅",($M$4*(1+武器列表!E676*0.01)/$M$4),IF(OR(C676="火力",C676=""),((E676*IF(H676=0,1,H676))/(I676+IF(H676=0,1,H676)*F676))/$M$4,"")))</f>
        <v/>
      </c>
    </row>
    <row r="677" spans="12:13" ht="15" customHeight="1" x14ac:dyDescent="0.2">
      <c r="L677" s="96" t="str">
        <f>IF(C677="增幅",(人物卡!$G$8*(1+武器列表!E677*0.01)-人物卡!$G$8)/(人物卡!$G$7-((-(((人物卡!$B$31+武器列表!J677)/人物卡!$D$31)^2)+1)*人物卡!$G$7)),IF(C677="火力",(((E677*IF(H677=0,1,H677))/(I677+IF(H677=0,1,H677)*F677))*20-(人物卡!$G$8))/(人物卡!$G$7-((-(((人物卡!$B$31+武器列表!J677)/人物卡!$D$31)^2)+1)*人物卡!$G$7)),""))</f>
        <v/>
      </c>
      <c r="M677" s="96" t="str">
        <f>IF(B677="","",IF(C677="增幅",($M$4*(1+武器列表!E677*0.01)/$M$4),IF(OR(C677="火力",C677=""),((E677*IF(H677=0,1,H677))/(I677+IF(H677=0,1,H677)*F677))/$M$4,"")))</f>
        <v/>
      </c>
    </row>
    <row r="678" spans="12:13" ht="15" customHeight="1" x14ac:dyDescent="0.2">
      <c r="L678" s="96" t="str">
        <f>IF(C678="增幅",(人物卡!$G$8*(1+武器列表!E678*0.01)-人物卡!$G$8)/(人物卡!$G$7-((-(((人物卡!$B$31+武器列表!J678)/人物卡!$D$31)^2)+1)*人物卡!$G$7)),IF(C678="火力",(((E678*IF(H678=0,1,H678))/(I678+IF(H678=0,1,H678)*F678))*20-(人物卡!$G$8))/(人物卡!$G$7-((-(((人物卡!$B$31+武器列表!J678)/人物卡!$D$31)^2)+1)*人物卡!$G$7)),""))</f>
        <v/>
      </c>
      <c r="M678" s="96" t="str">
        <f>IF(B678="","",IF(C678="增幅",($M$4*(1+武器列表!E678*0.01)/$M$4),IF(OR(C678="火力",C678=""),((E678*IF(H678=0,1,H678))/(I678+IF(H678=0,1,H678)*F678))/$M$4,"")))</f>
        <v/>
      </c>
    </row>
    <row r="679" spans="12:13" ht="15" customHeight="1" x14ac:dyDescent="0.2">
      <c r="L679" s="96" t="str">
        <f>IF(C679="增幅",(人物卡!$G$8*(1+武器列表!E679*0.01)-人物卡!$G$8)/(人物卡!$G$7-((-(((人物卡!$B$31+武器列表!J679)/人物卡!$D$31)^2)+1)*人物卡!$G$7)),IF(C679="火力",(((E679*IF(H679=0,1,H679))/(I679+IF(H679=0,1,H679)*F679))*20-(人物卡!$G$8))/(人物卡!$G$7-((-(((人物卡!$B$31+武器列表!J679)/人物卡!$D$31)^2)+1)*人物卡!$G$7)),""))</f>
        <v/>
      </c>
      <c r="M679" s="96" t="str">
        <f>IF(B679="","",IF(C679="增幅",($M$4*(1+武器列表!E679*0.01)/$M$4),IF(OR(C679="火力",C679=""),((E679*IF(H679=0,1,H679))/(I679+IF(H679=0,1,H679)*F679))/$M$4,"")))</f>
        <v/>
      </c>
    </row>
    <row r="680" spans="12:13" ht="15" customHeight="1" x14ac:dyDescent="0.2">
      <c r="L680" s="96" t="str">
        <f>IF(C680="增幅",(人物卡!$G$8*(1+武器列表!E680*0.01)-人物卡!$G$8)/(人物卡!$G$7-((-(((人物卡!$B$31+武器列表!J680)/人物卡!$D$31)^2)+1)*人物卡!$G$7)),IF(C680="火力",(((E680*IF(H680=0,1,H680))/(I680+IF(H680=0,1,H680)*F680))*20-(人物卡!$G$8))/(人物卡!$G$7-((-(((人物卡!$B$31+武器列表!J680)/人物卡!$D$31)^2)+1)*人物卡!$G$7)),""))</f>
        <v/>
      </c>
      <c r="M680" s="96" t="str">
        <f>IF(B680="","",IF(C680="增幅",($M$4*(1+武器列表!E680*0.01)/$M$4),IF(OR(C680="火力",C680=""),((E680*IF(H680=0,1,H680))/(I680+IF(H680=0,1,H680)*F680))/$M$4,"")))</f>
        <v/>
      </c>
    </row>
    <row r="681" spans="12:13" ht="15" customHeight="1" x14ac:dyDescent="0.2">
      <c r="L681" s="96" t="str">
        <f>IF(C681="增幅",(人物卡!$G$8*(1+武器列表!E681*0.01)-人物卡!$G$8)/(人物卡!$G$7-((-(((人物卡!$B$31+武器列表!J681)/人物卡!$D$31)^2)+1)*人物卡!$G$7)),IF(C681="火力",(((E681*IF(H681=0,1,H681))/(I681+IF(H681=0,1,H681)*F681))*20-(人物卡!$G$8))/(人物卡!$G$7-((-(((人物卡!$B$31+武器列表!J681)/人物卡!$D$31)^2)+1)*人物卡!$G$7)),""))</f>
        <v/>
      </c>
      <c r="M681" s="96" t="str">
        <f>IF(B681="","",IF(C681="增幅",($M$4*(1+武器列表!E681*0.01)/$M$4),IF(OR(C681="火力",C681=""),((E681*IF(H681=0,1,H681))/(I681+IF(H681=0,1,H681)*F681))/$M$4,"")))</f>
        <v/>
      </c>
    </row>
    <row r="682" spans="12:13" ht="15" customHeight="1" x14ac:dyDescent="0.2">
      <c r="L682" s="96" t="str">
        <f>IF(C682="增幅",(人物卡!$G$8*(1+武器列表!E682*0.01)-人物卡!$G$8)/(人物卡!$G$7-((-(((人物卡!$B$31+武器列表!J682)/人物卡!$D$31)^2)+1)*人物卡!$G$7)),IF(C682="火力",(((E682*IF(H682=0,1,H682))/(I682+IF(H682=0,1,H682)*F682))*20-(人物卡!$G$8))/(人物卡!$G$7-((-(((人物卡!$B$31+武器列表!J682)/人物卡!$D$31)^2)+1)*人物卡!$G$7)),""))</f>
        <v/>
      </c>
      <c r="M682" s="96" t="str">
        <f>IF(B682="","",IF(C682="增幅",($M$4*(1+武器列表!E682*0.01)/$M$4),IF(OR(C682="火力",C682=""),((E682*IF(H682=0,1,H682))/(I682+IF(H682=0,1,H682)*F682))/$M$4,"")))</f>
        <v/>
      </c>
    </row>
    <row r="683" spans="12:13" ht="15" customHeight="1" x14ac:dyDescent="0.2">
      <c r="L683" s="96" t="str">
        <f>IF(C683="增幅",(人物卡!$G$8*(1+武器列表!E683*0.01)-人物卡!$G$8)/(人物卡!$G$7-((-(((人物卡!$B$31+武器列表!J683)/人物卡!$D$31)^2)+1)*人物卡!$G$7)),IF(C683="火力",(((E683*IF(H683=0,1,H683))/(I683+IF(H683=0,1,H683)*F683))*20-(人物卡!$G$8))/(人物卡!$G$7-((-(((人物卡!$B$31+武器列表!J683)/人物卡!$D$31)^2)+1)*人物卡!$G$7)),""))</f>
        <v/>
      </c>
      <c r="M683" s="96" t="str">
        <f>IF(B683="","",IF(C683="增幅",($M$4*(1+武器列表!E683*0.01)/$M$4),IF(OR(C683="火力",C683=""),((E683*IF(H683=0,1,H683))/(I683+IF(H683=0,1,H683)*F683))/$M$4,"")))</f>
        <v/>
      </c>
    </row>
    <row r="684" spans="12:13" ht="15" customHeight="1" x14ac:dyDescent="0.2">
      <c r="L684" s="96" t="str">
        <f>IF(C684="增幅",(人物卡!$G$8*(1+武器列表!E684*0.01)-人物卡!$G$8)/(人物卡!$G$7-((-(((人物卡!$B$31+武器列表!J684)/人物卡!$D$31)^2)+1)*人物卡!$G$7)),IF(C684="火力",(((E684*IF(H684=0,1,H684))/(I684+IF(H684=0,1,H684)*F684))*20-(人物卡!$G$8))/(人物卡!$G$7-((-(((人物卡!$B$31+武器列表!J684)/人物卡!$D$31)^2)+1)*人物卡!$G$7)),""))</f>
        <v/>
      </c>
      <c r="M684" s="96" t="str">
        <f>IF(B684="","",IF(C684="增幅",($M$4*(1+武器列表!E684*0.01)/$M$4),IF(OR(C684="火力",C684=""),((E684*IF(H684=0,1,H684))/(I684+IF(H684=0,1,H684)*F684))/$M$4,"")))</f>
        <v/>
      </c>
    </row>
    <row r="685" spans="12:13" ht="15" customHeight="1" x14ac:dyDescent="0.2">
      <c r="L685" s="96" t="str">
        <f>IF(C685="增幅",(人物卡!$G$8*(1+武器列表!E685*0.01)-人物卡!$G$8)/(人物卡!$G$7-((-(((人物卡!$B$31+武器列表!J685)/人物卡!$D$31)^2)+1)*人物卡!$G$7)),IF(C685="火力",(((E685*IF(H685=0,1,H685))/(I685+IF(H685=0,1,H685)*F685))*20-(人物卡!$G$8))/(人物卡!$G$7-((-(((人物卡!$B$31+武器列表!J685)/人物卡!$D$31)^2)+1)*人物卡!$G$7)),""))</f>
        <v/>
      </c>
      <c r="M685" s="96" t="str">
        <f>IF(B685="","",IF(C685="增幅",($M$4*(1+武器列表!E685*0.01)/$M$4),IF(OR(C685="火力",C685=""),((E685*IF(H685=0,1,H685))/(I685+IF(H685=0,1,H685)*F685))/$M$4,"")))</f>
        <v/>
      </c>
    </row>
    <row r="686" spans="12:13" ht="15" customHeight="1" x14ac:dyDescent="0.2">
      <c r="L686" s="96" t="str">
        <f>IF(C686="增幅",(人物卡!$G$8*(1+武器列表!E686*0.01)-人物卡!$G$8)/(人物卡!$G$7-((-(((人物卡!$B$31+武器列表!J686)/人物卡!$D$31)^2)+1)*人物卡!$G$7)),IF(C686="火力",(((E686*IF(H686=0,1,H686))/(I686+IF(H686=0,1,H686)*F686))*20-(人物卡!$G$8))/(人物卡!$G$7-((-(((人物卡!$B$31+武器列表!J686)/人物卡!$D$31)^2)+1)*人物卡!$G$7)),""))</f>
        <v/>
      </c>
      <c r="M686" s="96" t="str">
        <f>IF(B686="","",IF(C686="增幅",($M$4*(1+武器列表!E686*0.01)/$M$4),IF(OR(C686="火力",C686=""),((E686*IF(H686=0,1,H686))/(I686+IF(H686=0,1,H686)*F686))/$M$4,"")))</f>
        <v/>
      </c>
    </row>
    <row r="687" spans="12:13" ht="15" customHeight="1" x14ac:dyDescent="0.2">
      <c r="L687" s="96" t="str">
        <f>IF(C687="增幅",(人物卡!$G$8*(1+武器列表!E687*0.01)-人物卡!$G$8)/(人物卡!$G$7-((-(((人物卡!$B$31+武器列表!J687)/人物卡!$D$31)^2)+1)*人物卡!$G$7)),IF(C687="火力",(((E687*IF(H687=0,1,H687))/(I687+IF(H687=0,1,H687)*F687))*20-(人物卡!$G$8))/(人物卡!$G$7-((-(((人物卡!$B$31+武器列表!J687)/人物卡!$D$31)^2)+1)*人物卡!$G$7)),""))</f>
        <v/>
      </c>
      <c r="M687" s="96" t="str">
        <f>IF(B687="","",IF(C687="增幅",($M$4*(1+武器列表!E687*0.01)/$M$4),IF(OR(C687="火力",C687=""),((E687*IF(H687=0,1,H687))/(I687+IF(H687=0,1,H687)*F687))/$M$4,"")))</f>
        <v/>
      </c>
    </row>
    <row r="688" spans="12:13" ht="15" customHeight="1" x14ac:dyDescent="0.2">
      <c r="L688" s="96" t="str">
        <f>IF(C688="增幅",(人物卡!$G$8*(1+武器列表!E688*0.01)-人物卡!$G$8)/(人物卡!$G$7-((-(((人物卡!$B$31+武器列表!J688)/人物卡!$D$31)^2)+1)*人物卡!$G$7)),IF(C688="火力",(((E688*IF(H688=0,1,H688))/(I688+IF(H688=0,1,H688)*F688))*20-(人物卡!$G$8))/(人物卡!$G$7-((-(((人物卡!$B$31+武器列表!J688)/人物卡!$D$31)^2)+1)*人物卡!$G$7)),""))</f>
        <v/>
      </c>
      <c r="M688" s="96" t="str">
        <f>IF(B688="","",IF(C688="增幅",($M$4*(1+武器列表!E688*0.01)/$M$4),IF(OR(C688="火力",C688=""),((E688*IF(H688=0,1,H688))/(I688+IF(H688=0,1,H688)*F688))/$M$4,"")))</f>
        <v/>
      </c>
    </row>
    <row r="689" spans="12:13" ht="15" customHeight="1" x14ac:dyDescent="0.2">
      <c r="L689" s="96" t="str">
        <f>IF(C689="增幅",(人物卡!$G$8*(1+武器列表!E689*0.01)-人物卡!$G$8)/(人物卡!$G$7-((-(((人物卡!$B$31+武器列表!J689)/人物卡!$D$31)^2)+1)*人物卡!$G$7)),IF(C689="火力",(((E689*IF(H689=0,1,H689))/(I689+IF(H689=0,1,H689)*F689))*20-(人物卡!$G$8))/(人物卡!$G$7-((-(((人物卡!$B$31+武器列表!J689)/人物卡!$D$31)^2)+1)*人物卡!$G$7)),""))</f>
        <v/>
      </c>
      <c r="M689" s="96" t="str">
        <f>IF(B689="","",IF(C689="增幅",($M$4*(1+武器列表!E689*0.01)/$M$4),IF(OR(C689="火力",C689=""),((E689*IF(H689=0,1,H689))/(I689+IF(H689=0,1,H689)*F689))/$M$4,"")))</f>
        <v/>
      </c>
    </row>
    <row r="690" spans="12:13" ht="15" customHeight="1" x14ac:dyDescent="0.2">
      <c r="L690" s="96" t="str">
        <f>IF(C690="增幅",(人物卡!$G$8*(1+武器列表!E690*0.01)-人物卡!$G$8)/(人物卡!$G$7-((-(((人物卡!$B$31+武器列表!J690)/人物卡!$D$31)^2)+1)*人物卡!$G$7)),IF(C690="火力",(((E690*IF(H690=0,1,H690))/(I690+IF(H690=0,1,H690)*F690))*20-(人物卡!$G$8))/(人物卡!$G$7-((-(((人物卡!$B$31+武器列表!J690)/人物卡!$D$31)^2)+1)*人物卡!$G$7)),""))</f>
        <v/>
      </c>
      <c r="M690" s="96" t="str">
        <f>IF(B690="","",IF(C690="增幅",($M$4*(1+武器列表!E690*0.01)/$M$4),IF(OR(C690="火力",C690=""),((E690*IF(H690=0,1,H690))/(I690+IF(H690=0,1,H690)*F690))/$M$4,"")))</f>
        <v/>
      </c>
    </row>
    <row r="691" spans="12:13" ht="15" customHeight="1" x14ac:dyDescent="0.2">
      <c r="L691" s="96" t="str">
        <f>IF(C691="增幅",(人物卡!$G$8*(1+武器列表!E691*0.01)-人物卡!$G$8)/(人物卡!$G$7-((-(((人物卡!$B$31+武器列表!J691)/人物卡!$D$31)^2)+1)*人物卡!$G$7)),IF(C691="火力",(((E691*IF(H691=0,1,H691))/(I691+IF(H691=0,1,H691)*F691))*20-(人物卡!$G$8))/(人物卡!$G$7-((-(((人物卡!$B$31+武器列表!J691)/人物卡!$D$31)^2)+1)*人物卡!$G$7)),""))</f>
        <v/>
      </c>
      <c r="M691" s="96" t="str">
        <f>IF(B691="","",IF(C691="增幅",($M$4*(1+武器列表!E691*0.01)/$M$4),IF(OR(C691="火力",C691=""),((E691*IF(H691=0,1,H691))/(I691+IF(H691=0,1,H691)*F691))/$M$4,"")))</f>
        <v/>
      </c>
    </row>
    <row r="692" spans="12:13" ht="15" customHeight="1" x14ac:dyDescent="0.2">
      <c r="L692" s="96" t="str">
        <f>IF(C692="增幅",(人物卡!$G$8*(1+武器列表!E692*0.01)-人物卡!$G$8)/(人物卡!$G$7-((-(((人物卡!$B$31+武器列表!J692)/人物卡!$D$31)^2)+1)*人物卡!$G$7)),IF(C692="火力",(((E692*IF(H692=0,1,H692))/(I692+IF(H692=0,1,H692)*F692))*20-(人物卡!$G$8))/(人物卡!$G$7-((-(((人物卡!$B$31+武器列表!J692)/人物卡!$D$31)^2)+1)*人物卡!$G$7)),""))</f>
        <v/>
      </c>
      <c r="M692" s="96" t="str">
        <f>IF(B692="","",IF(C692="增幅",($M$4*(1+武器列表!E692*0.01)/$M$4),IF(OR(C692="火力",C692=""),((E692*IF(H692=0,1,H692))/(I692+IF(H692=0,1,H692)*F692))/$M$4,"")))</f>
        <v/>
      </c>
    </row>
    <row r="693" spans="12:13" ht="15" customHeight="1" x14ac:dyDescent="0.2">
      <c r="L693" s="96" t="str">
        <f>IF(C693="增幅",(人物卡!$G$8*(1+武器列表!E693*0.01)-人物卡!$G$8)/(人物卡!$G$7-((-(((人物卡!$B$31+武器列表!J693)/人物卡!$D$31)^2)+1)*人物卡!$G$7)),IF(C693="火力",(((E693*IF(H693=0,1,H693))/(I693+IF(H693=0,1,H693)*F693))*20-(人物卡!$G$8))/(人物卡!$G$7-((-(((人物卡!$B$31+武器列表!J693)/人物卡!$D$31)^2)+1)*人物卡!$G$7)),""))</f>
        <v/>
      </c>
      <c r="M693" s="96" t="str">
        <f>IF(B693="","",IF(C693="增幅",($M$4*(1+武器列表!E693*0.01)/$M$4),IF(OR(C693="火力",C693=""),((E693*IF(H693=0,1,H693))/(I693+IF(H693=0,1,H693)*F693))/$M$4,"")))</f>
        <v/>
      </c>
    </row>
    <row r="694" spans="12:13" ht="15" customHeight="1" x14ac:dyDescent="0.2">
      <c r="L694" s="96" t="str">
        <f>IF(C694="增幅",(人物卡!$G$8*(1+武器列表!E694*0.01)-人物卡!$G$8)/(人物卡!$G$7-((-(((人物卡!$B$31+武器列表!J694)/人物卡!$D$31)^2)+1)*人物卡!$G$7)),IF(C694="火力",(((E694*IF(H694=0,1,H694))/(I694+IF(H694=0,1,H694)*F694))*20-(人物卡!$G$8))/(人物卡!$G$7-((-(((人物卡!$B$31+武器列表!J694)/人物卡!$D$31)^2)+1)*人物卡!$G$7)),""))</f>
        <v/>
      </c>
      <c r="M694" s="96" t="str">
        <f>IF(B694="","",IF(C694="增幅",($M$4*(1+武器列表!E694*0.01)/$M$4),IF(OR(C694="火力",C694=""),((E694*IF(H694=0,1,H694))/(I694+IF(H694=0,1,H694)*F694))/$M$4,"")))</f>
        <v/>
      </c>
    </row>
    <row r="695" spans="12:13" ht="15" customHeight="1" x14ac:dyDescent="0.2">
      <c r="L695" s="96" t="str">
        <f>IF(C695="增幅",(人物卡!$G$8*(1+武器列表!E695*0.01)-人物卡!$G$8)/(人物卡!$G$7-((-(((人物卡!$B$31+武器列表!J695)/人物卡!$D$31)^2)+1)*人物卡!$G$7)),IF(C695="火力",(((E695*IF(H695=0,1,H695))/(I695+IF(H695=0,1,H695)*F695))*20-(人物卡!$G$8))/(人物卡!$G$7-((-(((人物卡!$B$31+武器列表!J695)/人物卡!$D$31)^2)+1)*人物卡!$G$7)),""))</f>
        <v/>
      </c>
      <c r="M695" s="96" t="str">
        <f>IF(B695="","",IF(C695="增幅",($M$4*(1+武器列表!E695*0.01)/$M$4),IF(OR(C695="火力",C695=""),((E695*IF(H695=0,1,H695))/(I695+IF(H695=0,1,H695)*F695))/$M$4,"")))</f>
        <v/>
      </c>
    </row>
    <row r="696" spans="12:13" ht="15" customHeight="1" x14ac:dyDescent="0.2">
      <c r="L696" s="96" t="str">
        <f>IF(C696="增幅",(人物卡!$G$8*(1+武器列表!E696*0.01)-人物卡!$G$8)/(人物卡!$G$7-((-(((人物卡!$B$31+武器列表!J696)/人物卡!$D$31)^2)+1)*人物卡!$G$7)),IF(C696="火力",(((E696*IF(H696=0,1,H696))/(I696+IF(H696=0,1,H696)*F696))*20-(人物卡!$G$8))/(人物卡!$G$7-((-(((人物卡!$B$31+武器列表!J696)/人物卡!$D$31)^2)+1)*人物卡!$G$7)),""))</f>
        <v/>
      </c>
      <c r="M696" s="96" t="str">
        <f>IF(B696="","",IF(C696="增幅",($M$4*(1+武器列表!E696*0.01)/$M$4),IF(OR(C696="火力",C696=""),((E696*IF(H696=0,1,H696))/(I696+IF(H696=0,1,H696)*F696))/$M$4,"")))</f>
        <v/>
      </c>
    </row>
    <row r="697" spans="12:13" ht="15" customHeight="1" x14ac:dyDescent="0.2">
      <c r="L697" s="96" t="str">
        <f>IF(C697="增幅",(人物卡!$G$8*(1+武器列表!E697*0.01)-人物卡!$G$8)/(人物卡!$G$7-((-(((人物卡!$B$31+武器列表!J697)/人物卡!$D$31)^2)+1)*人物卡!$G$7)),IF(C697="火力",(((E697*IF(H697=0,1,H697))/(I697+IF(H697=0,1,H697)*F697))*20-(人物卡!$G$8))/(人物卡!$G$7-((-(((人物卡!$B$31+武器列表!J697)/人物卡!$D$31)^2)+1)*人物卡!$G$7)),""))</f>
        <v/>
      </c>
      <c r="M697" s="96" t="str">
        <f>IF(B697="","",IF(C697="增幅",($M$4*(1+武器列表!E697*0.01)/$M$4),IF(OR(C697="火力",C697=""),((E697*IF(H697=0,1,H697))/(I697+IF(H697=0,1,H697)*F697))/$M$4,"")))</f>
        <v/>
      </c>
    </row>
    <row r="698" spans="12:13" ht="15" customHeight="1" x14ac:dyDescent="0.2">
      <c r="L698" s="96" t="str">
        <f>IF(C698="增幅",(人物卡!$G$8*(1+武器列表!E698*0.01)-人物卡!$G$8)/(人物卡!$G$7-((-(((人物卡!$B$31+武器列表!J698)/人物卡!$D$31)^2)+1)*人物卡!$G$7)),IF(C698="火力",(((E698*IF(H698=0,1,H698))/(I698+IF(H698=0,1,H698)*F698))*20-(人物卡!$G$8))/(人物卡!$G$7-((-(((人物卡!$B$31+武器列表!J698)/人物卡!$D$31)^2)+1)*人物卡!$G$7)),""))</f>
        <v/>
      </c>
      <c r="M698" s="96" t="str">
        <f>IF(B698="","",IF(C698="增幅",($M$4*(1+武器列表!E698*0.01)/$M$4),IF(OR(C698="火力",C698=""),((E698*IF(H698=0,1,H698))/(I698+IF(H698=0,1,H698)*F698))/$M$4,"")))</f>
        <v/>
      </c>
    </row>
    <row r="699" spans="12:13" ht="15" customHeight="1" x14ac:dyDescent="0.2">
      <c r="L699" s="96" t="str">
        <f>IF(C699="增幅",(人物卡!$G$8*(1+武器列表!E699*0.01)-人物卡!$G$8)/(人物卡!$G$7-((-(((人物卡!$B$31+武器列表!J699)/人物卡!$D$31)^2)+1)*人物卡!$G$7)),IF(C699="火力",(((E699*IF(H699=0,1,H699))/(I699+IF(H699=0,1,H699)*F699))*20-(人物卡!$G$8))/(人物卡!$G$7-((-(((人物卡!$B$31+武器列表!J699)/人物卡!$D$31)^2)+1)*人物卡!$G$7)),""))</f>
        <v/>
      </c>
      <c r="M699" s="96" t="str">
        <f>IF(B699="","",IF(C699="增幅",($M$4*(1+武器列表!E699*0.01)/$M$4),IF(OR(C699="火力",C699=""),((E699*IF(H699=0,1,H699))/(I699+IF(H699=0,1,H699)*F699))/$M$4,"")))</f>
        <v/>
      </c>
    </row>
    <row r="700" spans="12:13" ht="15" customHeight="1" x14ac:dyDescent="0.2">
      <c r="L700" s="96" t="str">
        <f>IF(C700="增幅",(人物卡!$G$8*(1+武器列表!E700*0.01)-人物卡!$G$8)/(人物卡!$G$7-((-(((人物卡!$B$31+武器列表!J700)/人物卡!$D$31)^2)+1)*人物卡!$G$7)),IF(C700="火力",(((E700*IF(H700=0,1,H700))/(I700+IF(H700=0,1,H700)*F700))*20-(人物卡!$G$8))/(人物卡!$G$7-((-(((人物卡!$B$31+武器列表!J700)/人物卡!$D$31)^2)+1)*人物卡!$G$7)),""))</f>
        <v/>
      </c>
      <c r="M700" s="96" t="str">
        <f>IF(B700="","",IF(C700="增幅",($M$4*(1+武器列表!E700*0.01)/$M$4),IF(OR(C700="火力",C700=""),((E700*IF(H700=0,1,H700))/(I700+IF(H700=0,1,H700)*F700))/$M$4,"")))</f>
        <v/>
      </c>
    </row>
    <row r="701" spans="12:13" ht="15" customHeight="1" x14ac:dyDescent="0.2">
      <c r="L701" s="96" t="str">
        <f>IF(C701="增幅",(人物卡!$G$8*(1+武器列表!E701*0.01)-人物卡!$G$8)/(人物卡!$G$7-((-(((人物卡!$B$31+武器列表!J701)/人物卡!$D$31)^2)+1)*人物卡!$G$7)),IF(C701="火力",(((E701*IF(H701=0,1,H701))/(I701+IF(H701=0,1,H701)*F701))*20-(人物卡!$G$8))/(人物卡!$G$7-((-(((人物卡!$B$31+武器列表!J701)/人物卡!$D$31)^2)+1)*人物卡!$G$7)),""))</f>
        <v/>
      </c>
      <c r="M701" s="96" t="str">
        <f>IF(B701="","",IF(C701="增幅",($M$4*(1+武器列表!E701*0.01)/$M$4),IF(OR(C701="火力",C701=""),((E701*IF(H701=0,1,H701))/(I701+IF(H701=0,1,H701)*F701))/$M$4,"")))</f>
        <v/>
      </c>
    </row>
    <row r="702" spans="12:13" ht="15" customHeight="1" x14ac:dyDescent="0.2">
      <c r="L702" s="96" t="str">
        <f>IF(C702="增幅",(人物卡!$G$8*(1+武器列表!E702*0.01)-人物卡!$G$8)/(人物卡!$G$7-((-(((人物卡!$B$31+武器列表!J702)/人物卡!$D$31)^2)+1)*人物卡!$G$7)),IF(C702="火力",(((E702*IF(H702=0,1,H702))/(I702+IF(H702=0,1,H702)*F702))*20-(人物卡!$G$8))/(人物卡!$G$7-((-(((人物卡!$B$31+武器列表!J702)/人物卡!$D$31)^2)+1)*人物卡!$G$7)),""))</f>
        <v/>
      </c>
      <c r="M702" s="96" t="str">
        <f>IF(B702="","",IF(C702="增幅",($M$4*(1+武器列表!E702*0.01)/$M$4),IF(OR(C702="火力",C702=""),((E702*IF(H702=0,1,H702))/(I702+IF(H702=0,1,H702)*F702))/$M$4,"")))</f>
        <v/>
      </c>
    </row>
    <row r="703" spans="12:13" ht="15" customHeight="1" x14ac:dyDescent="0.2">
      <c r="L703" s="96" t="str">
        <f>IF(C703="增幅",(人物卡!$G$8*(1+武器列表!E703*0.01)-人物卡!$G$8)/(人物卡!$G$7-((-(((人物卡!$B$31+武器列表!J703)/人物卡!$D$31)^2)+1)*人物卡!$G$7)),IF(C703="火力",(((E703*IF(H703=0,1,H703))/(I703+IF(H703=0,1,H703)*F703))*20-(人物卡!$G$8))/(人物卡!$G$7-((-(((人物卡!$B$31+武器列表!J703)/人物卡!$D$31)^2)+1)*人物卡!$G$7)),""))</f>
        <v/>
      </c>
      <c r="M703" s="96" t="str">
        <f>IF(B703="","",IF(C703="增幅",($M$4*(1+武器列表!E703*0.01)/$M$4),IF(OR(C703="火力",C703=""),((E703*IF(H703=0,1,H703))/(I703+IF(H703=0,1,H703)*F703))/$M$4,"")))</f>
        <v/>
      </c>
    </row>
    <row r="704" spans="12:13" ht="15" customHeight="1" x14ac:dyDescent="0.2">
      <c r="L704" s="96" t="str">
        <f>IF(C704="增幅",(人物卡!$G$8*(1+武器列表!E704*0.01)-人物卡!$G$8)/(人物卡!$G$7-((-(((人物卡!$B$31+武器列表!J704)/人物卡!$D$31)^2)+1)*人物卡!$G$7)),IF(C704="火力",(((E704*IF(H704=0,1,H704))/(I704+IF(H704=0,1,H704)*F704))*20-(人物卡!$G$8))/(人物卡!$G$7-((-(((人物卡!$B$31+武器列表!J704)/人物卡!$D$31)^2)+1)*人物卡!$G$7)),""))</f>
        <v/>
      </c>
      <c r="M704" s="96" t="str">
        <f>IF(B704="","",IF(C704="增幅",($M$4*(1+武器列表!E704*0.01)/$M$4),IF(OR(C704="火力",C704=""),((E704*IF(H704=0,1,H704))/(I704+IF(H704=0,1,H704)*F704))/$M$4,"")))</f>
        <v/>
      </c>
    </row>
    <row r="705" spans="12:13" ht="15" customHeight="1" x14ac:dyDescent="0.2">
      <c r="L705" s="96" t="str">
        <f>IF(C705="增幅",(人物卡!$G$8*(1+武器列表!E705*0.01)-人物卡!$G$8)/(人物卡!$G$7-((-(((人物卡!$B$31+武器列表!J705)/人物卡!$D$31)^2)+1)*人物卡!$G$7)),IF(C705="火力",(((E705*IF(H705=0,1,H705))/(I705+IF(H705=0,1,H705)*F705))*20-(人物卡!$G$8))/(人物卡!$G$7-((-(((人物卡!$B$31+武器列表!J705)/人物卡!$D$31)^2)+1)*人物卡!$G$7)),""))</f>
        <v/>
      </c>
      <c r="M705" s="96" t="str">
        <f>IF(B705="","",IF(C705="增幅",($M$4*(1+武器列表!E705*0.01)/$M$4),IF(OR(C705="火力",C705=""),((E705*IF(H705=0,1,H705))/(I705+IF(H705=0,1,H705)*F705))/$M$4,"")))</f>
        <v/>
      </c>
    </row>
    <row r="706" spans="12:13" ht="15" customHeight="1" x14ac:dyDescent="0.2">
      <c r="L706" s="96" t="str">
        <f>IF(C706="增幅",(人物卡!$G$8*(1+武器列表!E706*0.01)-人物卡!$G$8)/(人物卡!$G$7-((-(((人物卡!$B$31+武器列表!J706)/人物卡!$D$31)^2)+1)*人物卡!$G$7)),IF(C706="火力",(((E706*IF(H706=0,1,H706))/(I706+IF(H706=0,1,H706)*F706))*20-(人物卡!$G$8))/(人物卡!$G$7-((-(((人物卡!$B$31+武器列表!J706)/人物卡!$D$31)^2)+1)*人物卡!$G$7)),""))</f>
        <v/>
      </c>
      <c r="M706" s="96" t="str">
        <f>IF(B706="","",IF(C706="增幅",($M$4*(1+武器列表!E706*0.01)/$M$4),IF(OR(C706="火力",C706=""),((E706*IF(H706=0,1,H706))/(I706+IF(H706=0,1,H706)*F706))/$M$4,"")))</f>
        <v/>
      </c>
    </row>
    <row r="707" spans="12:13" ht="15" customHeight="1" x14ac:dyDescent="0.2">
      <c r="L707" s="96" t="str">
        <f>IF(C707="增幅",(人物卡!$G$8*(1+武器列表!E707*0.01)-人物卡!$G$8)/(人物卡!$G$7-((-(((人物卡!$B$31+武器列表!J707)/人物卡!$D$31)^2)+1)*人物卡!$G$7)),IF(C707="火力",(((E707*IF(H707=0,1,H707))/(I707+IF(H707=0,1,H707)*F707))*20-(人物卡!$G$8))/(人物卡!$G$7-((-(((人物卡!$B$31+武器列表!J707)/人物卡!$D$31)^2)+1)*人物卡!$G$7)),""))</f>
        <v/>
      </c>
      <c r="M707" s="96" t="str">
        <f>IF(B707="","",IF(C707="增幅",($M$4*(1+武器列表!E707*0.01)/$M$4),IF(OR(C707="火力",C707=""),((E707*IF(H707=0,1,H707))/(I707+IF(H707=0,1,H707)*F707))/$M$4,"")))</f>
        <v/>
      </c>
    </row>
    <row r="708" spans="12:13" ht="15" customHeight="1" x14ac:dyDescent="0.2">
      <c r="L708" s="96" t="str">
        <f>IF(C708="增幅",(人物卡!$G$8*(1+武器列表!E708*0.01)-人物卡!$G$8)/(人物卡!$G$7-((-(((人物卡!$B$31+武器列表!J708)/人物卡!$D$31)^2)+1)*人物卡!$G$7)),IF(C708="火力",(((E708*IF(H708=0,1,H708))/(I708+IF(H708=0,1,H708)*F708))*20-(人物卡!$G$8))/(人物卡!$G$7-((-(((人物卡!$B$31+武器列表!J708)/人物卡!$D$31)^2)+1)*人物卡!$G$7)),""))</f>
        <v/>
      </c>
      <c r="M708" s="96" t="str">
        <f>IF(B708="","",IF(C708="增幅",($M$4*(1+武器列表!E708*0.01)/$M$4),IF(OR(C708="火力",C708=""),((E708*IF(H708=0,1,H708))/(I708+IF(H708=0,1,H708)*F708))/$M$4,"")))</f>
        <v/>
      </c>
    </row>
    <row r="709" spans="12:13" ht="15" customHeight="1" x14ac:dyDescent="0.2">
      <c r="L709" s="96" t="str">
        <f>IF(C709="增幅",(人物卡!$G$8*(1+武器列表!E709*0.01)-人物卡!$G$8)/(人物卡!$G$7-((-(((人物卡!$B$31+武器列表!J709)/人物卡!$D$31)^2)+1)*人物卡!$G$7)),IF(C709="火力",(((E709*IF(H709=0,1,H709))/(I709+IF(H709=0,1,H709)*F709))*20-(人物卡!$G$8))/(人物卡!$G$7-((-(((人物卡!$B$31+武器列表!J709)/人物卡!$D$31)^2)+1)*人物卡!$G$7)),""))</f>
        <v/>
      </c>
      <c r="M709" s="96" t="str">
        <f>IF(B709="","",IF(C709="增幅",($M$4*(1+武器列表!E709*0.01)/$M$4),IF(OR(C709="火力",C709=""),((E709*IF(H709=0,1,H709))/(I709+IF(H709=0,1,H709)*F709))/$M$4,"")))</f>
        <v/>
      </c>
    </row>
    <row r="710" spans="12:13" ht="15" customHeight="1" x14ac:dyDescent="0.2">
      <c r="L710" s="96" t="str">
        <f>IF(C710="增幅",(人物卡!$G$8*(1+武器列表!E710*0.01)-人物卡!$G$8)/(人物卡!$G$7-((-(((人物卡!$B$31+武器列表!J710)/人物卡!$D$31)^2)+1)*人物卡!$G$7)),IF(C710="火力",(((E710*IF(H710=0,1,H710))/(I710+IF(H710=0,1,H710)*F710))*20-(人物卡!$G$8))/(人物卡!$G$7-((-(((人物卡!$B$31+武器列表!J710)/人物卡!$D$31)^2)+1)*人物卡!$G$7)),""))</f>
        <v/>
      </c>
      <c r="M710" s="96" t="str">
        <f>IF(B710="","",IF(C710="增幅",($M$4*(1+武器列表!E710*0.01)/$M$4),IF(OR(C710="火力",C710=""),((E710*IF(H710=0,1,H710))/(I710+IF(H710=0,1,H710)*F710))/$M$4,"")))</f>
        <v/>
      </c>
    </row>
    <row r="711" spans="12:13" ht="15" customHeight="1" x14ac:dyDescent="0.2">
      <c r="L711" s="96" t="str">
        <f>IF(C711="增幅",(人物卡!$G$8*(1+武器列表!E711*0.01)-人物卡!$G$8)/(人物卡!$G$7-((-(((人物卡!$B$31+武器列表!J711)/人物卡!$D$31)^2)+1)*人物卡!$G$7)),IF(C711="火力",(((E711*IF(H711=0,1,H711))/(I711+IF(H711=0,1,H711)*F711))*20-(人物卡!$G$8))/(人物卡!$G$7-((-(((人物卡!$B$31+武器列表!J711)/人物卡!$D$31)^2)+1)*人物卡!$G$7)),""))</f>
        <v/>
      </c>
      <c r="M711" s="96" t="str">
        <f>IF(B711="","",IF(C711="增幅",($M$4*(1+武器列表!E711*0.01)/$M$4),IF(OR(C711="火力",C711=""),((E711*IF(H711=0,1,H711))/(I711+IF(H711=0,1,H711)*F711))/$M$4,"")))</f>
        <v/>
      </c>
    </row>
    <row r="712" spans="12:13" ht="15" customHeight="1" x14ac:dyDescent="0.2">
      <c r="L712" s="96" t="str">
        <f>IF(C712="增幅",(人物卡!$G$8*(1+武器列表!E712*0.01)-人物卡!$G$8)/(人物卡!$G$7-((-(((人物卡!$B$31+武器列表!J712)/人物卡!$D$31)^2)+1)*人物卡!$G$7)),IF(C712="火力",(((E712*IF(H712=0,1,H712))/(I712+IF(H712=0,1,H712)*F712))*20-(人物卡!$G$8))/(人物卡!$G$7-((-(((人物卡!$B$31+武器列表!J712)/人物卡!$D$31)^2)+1)*人物卡!$G$7)),""))</f>
        <v/>
      </c>
      <c r="M712" s="96" t="str">
        <f>IF(B712="","",IF(C712="增幅",($M$4*(1+武器列表!E712*0.01)/$M$4),IF(OR(C712="火力",C712=""),((E712*IF(H712=0,1,H712))/(I712+IF(H712=0,1,H712)*F712))/$M$4,"")))</f>
        <v/>
      </c>
    </row>
    <row r="713" spans="12:13" ht="15" customHeight="1" x14ac:dyDescent="0.2">
      <c r="L713" s="96" t="str">
        <f>IF(C713="增幅",(人物卡!$G$8*(1+武器列表!E713*0.01)-人物卡!$G$8)/(人物卡!$G$7-((-(((人物卡!$B$31+武器列表!J713)/人物卡!$D$31)^2)+1)*人物卡!$G$7)),IF(C713="火力",(((E713*IF(H713=0,1,H713))/(I713+IF(H713=0,1,H713)*F713))*20-(人物卡!$G$8))/(人物卡!$G$7-((-(((人物卡!$B$31+武器列表!J713)/人物卡!$D$31)^2)+1)*人物卡!$G$7)),""))</f>
        <v/>
      </c>
      <c r="M713" s="96" t="str">
        <f>IF(B713="","",IF(C713="增幅",($M$4*(1+武器列表!E713*0.01)/$M$4),IF(OR(C713="火力",C713=""),((E713*IF(H713=0,1,H713))/(I713+IF(H713=0,1,H713)*F713))/$M$4,"")))</f>
        <v/>
      </c>
    </row>
    <row r="714" spans="12:13" ht="15" customHeight="1" x14ac:dyDescent="0.2">
      <c r="L714" s="96" t="str">
        <f>IF(C714="增幅",(人物卡!$G$8*(1+武器列表!E714*0.01)-人物卡!$G$8)/(人物卡!$G$7-((-(((人物卡!$B$31+武器列表!J714)/人物卡!$D$31)^2)+1)*人物卡!$G$7)),IF(C714="火力",(((E714*IF(H714=0,1,H714))/(I714+IF(H714=0,1,H714)*F714))*20-(人物卡!$G$8))/(人物卡!$G$7-((-(((人物卡!$B$31+武器列表!J714)/人物卡!$D$31)^2)+1)*人物卡!$G$7)),""))</f>
        <v/>
      </c>
      <c r="M714" s="96" t="str">
        <f>IF(B714="","",IF(C714="增幅",($M$4*(1+武器列表!E714*0.01)/$M$4),IF(OR(C714="火力",C714=""),((E714*IF(H714=0,1,H714))/(I714+IF(H714=0,1,H714)*F714))/$M$4,"")))</f>
        <v/>
      </c>
    </row>
    <row r="715" spans="12:13" ht="15" customHeight="1" x14ac:dyDescent="0.2">
      <c r="L715" s="96" t="str">
        <f>IF(C715="增幅",(人物卡!$G$8*(1+武器列表!E715*0.01)-人物卡!$G$8)/(人物卡!$G$7-((-(((人物卡!$B$31+武器列表!J715)/人物卡!$D$31)^2)+1)*人物卡!$G$7)),IF(C715="火力",(((E715*IF(H715=0,1,H715))/(I715+IF(H715=0,1,H715)*F715))*20-(人物卡!$G$8))/(人物卡!$G$7-((-(((人物卡!$B$31+武器列表!J715)/人物卡!$D$31)^2)+1)*人物卡!$G$7)),""))</f>
        <v/>
      </c>
      <c r="M715" s="96" t="str">
        <f>IF(B715="","",IF(C715="增幅",($M$4*(1+武器列表!E715*0.01)/$M$4),IF(OR(C715="火力",C715=""),((E715*IF(H715=0,1,H715))/(I715+IF(H715=0,1,H715)*F715))/$M$4,"")))</f>
        <v/>
      </c>
    </row>
    <row r="716" spans="12:13" ht="15" customHeight="1" x14ac:dyDescent="0.2">
      <c r="L716" s="96" t="str">
        <f>IF(C716="增幅",(人物卡!$G$8*(1+武器列表!E716*0.01)-人物卡!$G$8)/(人物卡!$G$7-((-(((人物卡!$B$31+武器列表!J716)/人物卡!$D$31)^2)+1)*人物卡!$G$7)),IF(C716="火力",(((E716*IF(H716=0,1,H716))/(I716+IF(H716=0,1,H716)*F716))*20-(人物卡!$G$8))/(人物卡!$G$7-((-(((人物卡!$B$31+武器列表!J716)/人物卡!$D$31)^2)+1)*人物卡!$G$7)),""))</f>
        <v/>
      </c>
      <c r="M716" s="96" t="str">
        <f>IF(B716="","",IF(C716="增幅",($M$4*(1+武器列表!E716*0.01)/$M$4),IF(OR(C716="火力",C716=""),((E716*IF(H716=0,1,H716))/(I716+IF(H716=0,1,H716)*F716))/$M$4,"")))</f>
        <v/>
      </c>
    </row>
    <row r="717" spans="12:13" ht="15" customHeight="1" x14ac:dyDescent="0.2">
      <c r="L717" s="96" t="str">
        <f>IF(C717="增幅",(人物卡!$G$8*(1+武器列表!E717*0.01)-人物卡!$G$8)/(人物卡!$G$7-((-(((人物卡!$B$31+武器列表!J717)/人物卡!$D$31)^2)+1)*人物卡!$G$7)),IF(C717="火力",(((E717*IF(H717=0,1,H717))/(I717+IF(H717=0,1,H717)*F717))*20-(人物卡!$G$8))/(人物卡!$G$7-((-(((人物卡!$B$31+武器列表!J717)/人物卡!$D$31)^2)+1)*人物卡!$G$7)),""))</f>
        <v/>
      </c>
      <c r="M717" s="96" t="str">
        <f>IF(B717="","",IF(C717="增幅",($M$4*(1+武器列表!E717*0.01)/$M$4),IF(OR(C717="火力",C717=""),((E717*IF(H717=0,1,H717))/(I717+IF(H717=0,1,H717)*F717))/$M$4,"")))</f>
        <v/>
      </c>
    </row>
    <row r="718" spans="12:13" ht="15" customHeight="1" x14ac:dyDescent="0.2">
      <c r="L718" s="96" t="str">
        <f>IF(C718="增幅",(人物卡!$G$8*(1+武器列表!E718*0.01)-人物卡!$G$8)/(人物卡!$G$7-((-(((人物卡!$B$31+武器列表!J718)/人物卡!$D$31)^2)+1)*人物卡!$G$7)),IF(C718="火力",(((E718*IF(H718=0,1,H718))/(I718+IF(H718=0,1,H718)*F718))*20-(人物卡!$G$8))/(人物卡!$G$7-((-(((人物卡!$B$31+武器列表!J718)/人物卡!$D$31)^2)+1)*人物卡!$G$7)),""))</f>
        <v/>
      </c>
      <c r="M718" s="96" t="str">
        <f>IF(B718="","",IF(C718="增幅",($M$4*(1+武器列表!E718*0.01)/$M$4),IF(OR(C718="火力",C718=""),((E718*IF(H718=0,1,H718))/(I718+IF(H718=0,1,H718)*F718))/$M$4,"")))</f>
        <v/>
      </c>
    </row>
    <row r="719" spans="12:13" ht="15" customHeight="1" x14ac:dyDescent="0.2">
      <c r="L719" s="96" t="str">
        <f>IF(C719="增幅",(人物卡!$G$8*(1+武器列表!E719*0.01)-人物卡!$G$8)/(人物卡!$G$7-((-(((人物卡!$B$31+武器列表!J719)/人物卡!$D$31)^2)+1)*人物卡!$G$7)),IF(C719="火力",(((E719*IF(H719=0,1,H719))/(I719+IF(H719=0,1,H719)*F719))*20-(人物卡!$G$8))/(人物卡!$G$7-((-(((人物卡!$B$31+武器列表!J719)/人物卡!$D$31)^2)+1)*人物卡!$G$7)),""))</f>
        <v/>
      </c>
      <c r="M719" s="96" t="str">
        <f>IF(B719="","",IF(C719="增幅",($M$4*(1+武器列表!E719*0.01)/$M$4),IF(OR(C719="火力",C719=""),((E719*IF(H719=0,1,H719))/(I719+IF(H719=0,1,H719)*F719))/$M$4,"")))</f>
        <v/>
      </c>
    </row>
    <row r="720" spans="12:13" ht="15" customHeight="1" x14ac:dyDescent="0.2">
      <c r="L720" s="96" t="str">
        <f>IF(C720="增幅",(人物卡!$G$8*(1+武器列表!E720*0.01)-人物卡!$G$8)/(人物卡!$G$7-((-(((人物卡!$B$31+武器列表!J720)/人物卡!$D$31)^2)+1)*人物卡!$G$7)),IF(C720="火力",(((E720*IF(H720=0,1,H720))/(I720+IF(H720=0,1,H720)*F720))*20-(人物卡!$G$8))/(人物卡!$G$7-((-(((人物卡!$B$31+武器列表!J720)/人物卡!$D$31)^2)+1)*人物卡!$G$7)),""))</f>
        <v/>
      </c>
      <c r="M720" s="96" t="str">
        <f>IF(B720="","",IF(C720="增幅",($M$4*(1+武器列表!E720*0.01)/$M$4),IF(OR(C720="火力",C720=""),((E720*IF(H720=0,1,H720))/(I720+IF(H720=0,1,H720)*F720))/$M$4,"")))</f>
        <v/>
      </c>
    </row>
    <row r="721" spans="12:13" ht="15" customHeight="1" x14ac:dyDescent="0.2">
      <c r="L721" s="96" t="str">
        <f>IF(C721="增幅",(人物卡!$G$8*(1+武器列表!E721*0.01)-人物卡!$G$8)/(人物卡!$G$7-((-(((人物卡!$B$31+武器列表!J721)/人物卡!$D$31)^2)+1)*人物卡!$G$7)),IF(C721="火力",(((E721*IF(H721=0,1,H721))/(I721+IF(H721=0,1,H721)*F721))*20-(人物卡!$G$8))/(人物卡!$G$7-((-(((人物卡!$B$31+武器列表!J721)/人物卡!$D$31)^2)+1)*人物卡!$G$7)),""))</f>
        <v/>
      </c>
      <c r="M721" s="96" t="str">
        <f>IF(B721="","",IF(C721="增幅",($M$4*(1+武器列表!E721*0.01)/$M$4),IF(OR(C721="火力",C721=""),((E721*IF(H721=0,1,H721))/(I721+IF(H721=0,1,H721)*F721))/$M$4,"")))</f>
        <v/>
      </c>
    </row>
    <row r="722" spans="12:13" ht="15" customHeight="1" x14ac:dyDescent="0.2">
      <c r="L722" s="96" t="str">
        <f>IF(C722="增幅",(人物卡!$G$8*(1+武器列表!E722*0.01)-人物卡!$G$8)/(人物卡!$G$7-((-(((人物卡!$B$31+武器列表!J722)/人物卡!$D$31)^2)+1)*人物卡!$G$7)),IF(C722="火力",(((E722*IF(H722=0,1,H722))/(I722+IF(H722=0,1,H722)*F722))*20-(人物卡!$G$8))/(人物卡!$G$7-((-(((人物卡!$B$31+武器列表!J722)/人物卡!$D$31)^2)+1)*人物卡!$G$7)),""))</f>
        <v/>
      </c>
      <c r="M722" s="96" t="str">
        <f>IF(B722="","",IF(C722="增幅",($M$4*(1+武器列表!E722*0.01)/$M$4),IF(OR(C722="火力",C722=""),((E722*IF(H722=0,1,H722))/(I722+IF(H722=0,1,H722)*F722))/$M$4,"")))</f>
        <v/>
      </c>
    </row>
    <row r="723" spans="12:13" ht="15" customHeight="1" x14ac:dyDescent="0.2">
      <c r="L723" s="96" t="str">
        <f>IF(C723="增幅",(人物卡!$G$8*(1+武器列表!E723*0.01)-人物卡!$G$8)/(人物卡!$G$7-((-(((人物卡!$B$31+武器列表!J723)/人物卡!$D$31)^2)+1)*人物卡!$G$7)),IF(C723="火力",(((E723*IF(H723=0,1,H723))/(I723+IF(H723=0,1,H723)*F723))*20-(人物卡!$G$8))/(人物卡!$G$7-((-(((人物卡!$B$31+武器列表!J723)/人物卡!$D$31)^2)+1)*人物卡!$G$7)),""))</f>
        <v/>
      </c>
      <c r="M723" s="96" t="str">
        <f>IF(B723="","",IF(C723="增幅",($M$4*(1+武器列表!E723*0.01)/$M$4),IF(OR(C723="火力",C723=""),((E723*IF(H723=0,1,H723))/(I723+IF(H723=0,1,H723)*F723))/$M$4,"")))</f>
        <v/>
      </c>
    </row>
    <row r="724" spans="12:13" ht="15" customHeight="1" x14ac:dyDescent="0.2">
      <c r="L724" s="96" t="str">
        <f>IF(C724="增幅",(人物卡!$G$8*(1+武器列表!E724*0.01)-人物卡!$G$8)/(人物卡!$G$7-((-(((人物卡!$B$31+武器列表!J724)/人物卡!$D$31)^2)+1)*人物卡!$G$7)),IF(C724="火力",(((E724*IF(H724=0,1,H724))/(I724+IF(H724=0,1,H724)*F724))*20-(人物卡!$G$8))/(人物卡!$G$7-((-(((人物卡!$B$31+武器列表!J724)/人物卡!$D$31)^2)+1)*人物卡!$G$7)),""))</f>
        <v/>
      </c>
      <c r="M724" s="96" t="str">
        <f>IF(B724="","",IF(C724="增幅",($M$4*(1+武器列表!E724*0.01)/$M$4),IF(OR(C724="火力",C724=""),((E724*IF(H724=0,1,H724))/(I724+IF(H724=0,1,H724)*F724))/$M$4,"")))</f>
        <v/>
      </c>
    </row>
    <row r="725" spans="12:13" ht="15" customHeight="1" x14ac:dyDescent="0.2">
      <c r="L725" s="96" t="str">
        <f>IF(C725="增幅",(人物卡!$G$8*(1+武器列表!E725*0.01)-人物卡!$G$8)/(人物卡!$G$7-((-(((人物卡!$B$31+武器列表!J725)/人物卡!$D$31)^2)+1)*人物卡!$G$7)),IF(C725="火力",(((E725*IF(H725=0,1,H725))/(I725+IF(H725=0,1,H725)*F725))*20-(人物卡!$G$8))/(人物卡!$G$7-((-(((人物卡!$B$31+武器列表!J725)/人物卡!$D$31)^2)+1)*人物卡!$G$7)),""))</f>
        <v/>
      </c>
      <c r="M725" s="96" t="str">
        <f>IF(B725="","",IF(C725="增幅",($M$4*(1+武器列表!E725*0.01)/$M$4),IF(OR(C725="火力",C725=""),((E725*IF(H725=0,1,H725))/(I725+IF(H725=0,1,H725)*F725))/$M$4,"")))</f>
        <v/>
      </c>
    </row>
    <row r="726" spans="12:13" ht="15" customHeight="1" x14ac:dyDescent="0.2">
      <c r="L726" s="96" t="str">
        <f>IF(C726="增幅",(人物卡!$G$8*(1+武器列表!E726*0.01)-人物卡!$G$8)/(人物卡!$G$7-((-(((人物卡!$B$31+武器列表!J726)/人物卡!$D$31)^2)+1)*人物卡!$G$7)),IF(C726="火力",(((E726*IF(H726=0,1,H726))/(I726+IF(H726=0,1,H726)*F726))*20-(人物卡!$G$8))/(人物卡!$G$7-((-(((人物卡!$B$31+武器列表!J726)/人物卡!$D$31)^2)+1)*人物卡!$G$7)),""))</f>
        <v/>
      </c>
      <c r="M726" s="96" t="str">
        <f>IF(B726="","",IF(C726="增幅",($M$4*(1+武器列表!E726*0.01)/$M$4),IF(OR(C726="火力",C726=""),((E726*IF(H726=0,1,H726))/(I726+IF(H726=0,1,H726)*F726))/$M$4,"")))</f>
        <v/>
      </c>
    </row>
    <row r="727" spans="12:13" ht="15" customHeight="1" x14ac:dyDescent="0.2">
      <c r="L727" s="96" t="str">
        <f>IF(C727="增幅",(人物卡!$G$8*(1+武器列表!E727*0.01)-人物卡!$G$8)/(人物卡!$G$7-((-(((人物卡!$B$31+武器列表!J727)/人物卡!$D$31)^2)+1)*人物卡!$G$7)),IF(C727="火力",(((E727*IF(H727=0,1,H727))/(I727+IF(H727=0,1,H727)*F727))*20-(人物卡!$G$8))/(人物卡!$G$7-((-(((人物卡!$B$31+武器列表!J727)/人物卡!$D$31)^2)+1)*人物卡!$G$7)),""))</f>
        <v/>
      </c>
      <c r="M727" s="96" t="str">
        <f>IF(B727="","",IF(C727="增幅",($M$4*(1+武器列表!E727*0.01)/$M$4),IF(OR(C727="火力",C727=""),((E727*IF(H727=0,1,H727))/(I727+IF(H727=0,1,H727)*F727))/$M$4,"")))</f>
        <v/>
      </c>
    </row>
    <row r="728" spans="12:13" ht="15" customHeight="1" x14ac:dyDescent="0.2">
      <c r="L728" s="96" t="str">
        <f>IF(C728="增幅",(人物卡!$G$8*(1+武器列表!E728*0.01)-人物卡!$G$8)/(人物卡!$G$7-((-(((人物卡!$B$31+武器列表!J728)/人物卡!$D$31)^2)+1)*人物卡!$G$7)),IF(C728="火力",(((E728*IF(H728=0,1,H728))/(I728+IF(H728=0,1,H728)*F728))*20-(人物卡!$G$8))/(人物卡!$G$7-((-(((人物卡!$B$31+武器列表!J728)/人物卡!$D$31)^2)+1)*人物卡!$G$7)),""))</f>
        <v/>
      </c>
      <c r="M728" s="96" t="str">
        <f>IF(B728="","",IF(C728="增幅",($M$4*(1+武器列表!E728*0.01)/$M$4),IF(OR(C728="火力",C728=""),((E728*IF(H728=0,1,H728))/(I728+IF(H728=0,1,H728)*F728))/$M$4,"")))</f>
        <v/>
      </c>
    </row>
    <row r="729" spans="12:13" ht="15" customHeight="1" x14ac:dyDescent="0.2">
      <c r="L729" s="96" t="str">
        <f>IF(C729="增幅",(人物卡!$G$8*(1+武器列表!E729*0.01)-人物卡!$G$8)/(人物卡!$G$7-((-(((人物卡!$B$31+武器列表!J729)/人物卡!$D$31)^2)+1)*人物卡!$G$7)),IF(C729="火力",(((E729*IF(H729=0,1,H729))/(I729+IF(H729=0,1,H729)*F729))*20-(人物卡!$G$8))/(人物卡!$G$7-((-(((人物卡!$B$31+武器列表!J729)/人物卡!$D$31)^2)+1)*人物卡!$G$7)),""))</f>
        <v/>
      </c>
      <c r="M729" s="96" t="str">
        <f>IF(B729="","",IF(C729="增幅",($M$4*(1+武器列表!E729*0.01)/$M$4),IF(OR(C729="火力",C729=""),((E729*IF(H729=0,1,H729))/(I729+IF(H729=0,1,H729)*F729))/$M$4,"")))</f>
        <v/>
      </c>
    </row>
    <row r="730" spans="12:13" ht="15" customHeight="1" x14ac:dyDescent="0.2">
      <c r="L730" s="96" t="str">
        <f>IF(C730="增幅",(人物卡!$G$8*(1+武器列表!E730*0.01)-人物卡!$G$8)/(人物卡!$G$7-((-(((人物卡!$B$31+武器列表!J730)/人物卡!$D$31)^2)+1)*人物卡!$G$7)),IF(C730="火力",(((E730*IF(H730=0,1,H730))/(I730+IF(H730=0,1,H730)*F730))*20-(人物卡!$G$8))/(人物卡!$G$7-((-(((人物卡!$B$31+武器列表!J730)/人物卡!$D$31)^2)+1)*人物卡!$G$7)),""))</f>
        <v/>
      </c>
      <c r="M730" s="96" t="str">
        <f>IF(B730="","",IF(C730="增幅",($M$4*(1+武器列表!E730*0.01)/$M$4),IF(OR(C730="火力",C730=""),((E730*IF(H730=0,1,H730))/(I730+IF(H730=0,1,H730)*F730))/$M$4,"")))</f>
        <v/>
      </c>
    </row>
    <row r="731" spans="12:13" ht="15" customHeight="1" x14ac:dyDescent="0.2">
      <c r="L731" s="96" t="str">
        <f>IF(C731="增幅",(人物卡!$G$8*(1+武器列表!E731*0.01)-人物卡!$G$8)/(人物卡!$G$7-((-(((人物卡!$B$31+武器列表!J731)/人物卡!$D$31)^2)+1)*人物卡!$G$7)),IF(C731="火力",(((E731*IF(H731=0,1,H731))/(I731+IF(H731=0,1,H731)*F731))*20-(人物卡!$G$8))/(人物卡!$G$7-((-(((人物卡!$B$31+武器列表!J731)/人物卡!$D$31)^2)+1)*人物卡!$G$7)),""))</f>
        <v/>
      </c>
      <c r="M731" s="96" t="str">
        <f>IF(B731="","",IF(C731="增幅",($M$4*(1+武器列表!E731*0.01)/$M$4),IF(OR(C731="火力",C731=""),((E731*IF(H731=0,1,H731))/(I731+IF(H731=0,1,H731)*F731))/$M$4,"")))</f>
        <v/>
      </c>
    </row>
    <row r="732" spans="12:13" ht="15" customHeight="1" x14ac:dyDescent="0.2">
      <c r="L732" s="96" t="str">
        <f>IF(C732="增幅",(人物卡!$G$8*(1+武器列表!E732*0.01)-人物卡!$G$8)/(人物卡!$G$7-((-(((人物卡!$B$31+武器列表!J732)/人物卡!$D$31)^2)+1)*人物卡!$G$7)),IF(C732="火力",(((E732*IF(H732=0,1,H732))/(I732+IF(H732=0,1,H732)*F732))*20-(人物卡!$G$8))/(人物卡!$G$7-((-(((人物卡!$B$31+武器列表!J732)/人物卡!$D$31)^2)+1)*人物卡!$G$7)),""))</f>
        <v/>
      </c>
      <c r="M732" s="96" t="str">
        <f>IF(B732="","",IF(C732="增幅",($M$4*(1+武器列表!E732*0.01)/$M$4),IF(OR(C732="火力",C732=""),((E732*IF(H732=0,1,H732))/(I732+IF(H732=0,1,H732)*F732))/$M$4,"")))</f>
        <v/>
      </c>
    </row>
    <row r="733" spans="12:13" ht="15" customHeight="1" x14ac:dyDescent="0.2">
      <c r="L733" s="96" t="str">
        <f>IF(C733="增幅",(人物卡!$G$8*(1+武器列表!E733*0.01)-人物卡!$G$8)/(人物卡!$G$7-((-(((人物卡!$B$31+武器列表!J733)/人物卡!$D$31)^2)+1)*人物卡!$G$7)),IF(C733="火力",(((E733*IF(H733=0,1,H733))/(I733+IF(H733=0,1,H733)*F733))*20-(人物卡!$G$8))/(人物卡!$G$7-((-(((人物卡!$B$31+武器列表!J733)/人物卡!$D$31)^2)+1)*人物卡!$G$7)),""))</f>
        <v/>
      </c>
      <c r="M733" s="96" t="str">
        <f>IF(B733="","",IF(C733="增幅",($M$4*(1+武器列表!E733*0.01)/$M$4),IF(OR(C733="火力",C733=""),((E733*IF(H733=0,1,H733))/(I733+IF(H733=0,1,H733)*F733))/$M$4,"")))</f>
        <v/>
      </c>
    </row>
    <row r="734" spans="12:13" ht="15" customHeight="1" x14ac:dyDescent="0.2">
      <c r="L734" s="96" t="str">
        <f>IF(C734="增幅",(人物卡!$G$8*(1+武器列表!E734*0.01)-人物卡!$G$8)/(人物卡!$G$7-((-(((人物卡!$B$31+武器列表!J734)/人物卡!$D$31)^2)+1)*人物卡!$G$7)),IF(C734="火力",(((E734*IF(H734=0,1,H734))/(I734+IF(H734=0,1,H734)*F734))*20-(人物卡!$G$8))/(人物卡!$G$7-((-(((人物卡!$B$31+武器列表!J734)/人物卡!$D$31)^2)+1)*人物卡!$G$7)),""))</f>
        <v/>
      </c>
      <c r="M734" s="96" t="str">
        <f>IF(B734="","",IF(C734="增幅",($M$4*(1+武器列表!E734*0.01)/$M$4),IF(OR(C734="火力",C734=""),((E734*IF(H734=0,1,H734))/(I734+IF(H734=0,1,H734)*F734))/$M$4,"")))</f>
        <v/>
      </c>
    </row>
    <row r="735" spans="12:13" ht="15" customHeight="1" x14ac:dyDescent="0.2">
      <c r="L735" s="96" t="str">
        <f>IF(C735="增幅",(人物卡!$G$8*(1+武器列表!E735*0.01)-人物卡!$G$8)/(人物卡!$G$7-((-(((人物卡!$B$31+武器列表!J735)/人物卡!$D$31)^2)+1)*人物卡!$G$7)),IF(C735="火力",(((E735*IF(H735=0,1,H735))/(I735+IF(H735=0,1,H735)*F735))*20-(人物卡!$G$8))/(人物卡!$G$7-((-(((人物卡!$B$31+武器列表!J735)/人物卡!$D$31)^2)+1)*人物卡!$G$7)),""))</f>
        <v/>
      </c>
      <c r="M735" s="96" t="str">
        <f>IF(B735="","",IF(C735="增幅",($M$4*(1+武器列表!E735*0.01)/$M$4),IF(OR(C735="火力",C735=""),((E735*IF(H735=0,1,H735))/(I735+IF(H735=0,1,H735)*F735))/$M$4,"")))</f>
        <v/>
      </c>
    </row>
    <row r="736" spans="12:13" ht="15" customHeight="1" x14ac:dyDescent="0.2">
      <c r="L736" s="96" t="str">
        <f>IF(C736="增幅",(人物卡!$G$8*(1+武器列表!E736*0.01)-人物卡!$G$8)/(人物卡!$G$7-((-(((人物卡!$B$31+武器列表!J736)/人物卡!$D$31)^2)+1)*人物卡!$G$7)),IF(C736="火力",(((E736*IF(H736=0,1,H736))/(I736+IF(H736=0,1,H736)*F736))*20-(人物卡!$G$8))/(人物卡!$G$7-((-(((人物卡!$B$31+武器列表!J736)/人物卡!$D$31)^2)+1)*人物卡!$G$7)),""))</f>
        <v/>
      </c>
      <c r="M736" s="96" t="str">
        <f>IF(B736="","",IF(C736="增幅",($M$4*(1+武器列表!E736*0.01)/$M$4),IF(OR(C736="火力",C736=""),((E736*IF(H736=0,1,H736))/(I736+IF(H736=0,1,H736)*F736))/$M$4,"")))</f>
        <v/>
      </c>
    </row>
    <row r="737" spans="12:13" ht="15" customHeight="1" x14ac:dyDescent="0.2">
      <c r="L737" s="96" t="str">
        <f>IF(C737="增幅",(人物卡!$G$8*(1+武器列表!E737*0.01)-人物卡!$G$8)/(人物卡!$G$7-((-(((人物卡!$B$31+武器列表!J737)/人物卡!$D$31)^2)+1)*人物卡!$G$7)),IF(C737="火力",(((E737*IF(H737=0,1,H737))/(I737+IF(H737=0,1,H737)*F737))*20-(人物卡!$G$8))/(人物卡!$G$7-((-(((人物卡!$B$31+武器列表!J737)/人物卡!$D$31)^2)+1)*人物卡!$G$7)),""))</f>
        <v/>
      </c>
      <c r="M737" s="96" t="str">
        <f>IF(B737="","",IF(C737="增幅",($M$4*(1+武器列表!E737*0.01)/$M$4),IF(OR(C737="火力",C737=""),((E737*IF(H737=0,1,H737))/(I737+IF(H737=0,1,H737)*F737))/$M$4,"")))</f>
        <v/>
      </c>
    </row>
    <row r="738" spans="12:13" ht="15" customHeight="1" x14ac:dyDescent="0.2">
      <c r="L738" s="96" t="str">
        <f>IF(C738="增幅",(人物卡!$G$8*(1+武器列表!E738*0.01)-人物卡!$G$8)/(人物卡!$G$7-((-(((人物卡!$B$31+武器列表!J738)/人物卡!$D$31)^2)+1)*人物卡!$G$7)),IF(C738="火力",(((E738*IF(H738=0,1,H738))/(I738+IF(H738=0,1,H738)*F738))*20-(人物卡!$G$8))/(人物卡!$G$7-((-(((人物卡!$B$31+武器列表!J738)/人物卡!$D$31)^2)+1)*人物卡!$G$7)),""))</f>
        <v/>
      </c>
      <c r="M738" s="96" t="str">
        <f>IF(B738="","",IF(C738="增幅",($M$4*(1+武器列表!E738*0.01)/$M$4),IF(OR(C738="火力",C738=""),((E738*IF(H738=0,1,H738))/(I738+IF(H738=0,1,H738)*F738))/$M$4,"")))</f>
        <v/>
      </c>
    </row>
    <row r="739" spans="12:13" ht="15" customHeight="1" x14ac:dyDescent="0.2">
      <c r="L739" s="96" t="str">
        <f>IF(C739="增幅",(人物卡!$G$8*(1+武器列表!E739*0.01)-人物卡!$G$8)/(人物卡!$G$7-((-(((人物卡!$B$31+武器列表!J739)/人物卡!$D$31)^2)+1)*人物卡!$G$7)),IF(C739="火力",(((E739*IF(H739=0,1,H739))/(I739+IF(H739=0,1,H739)*F739))*20-(人物卡!$G$8))/(人物卡!$G$7-((-(((人物卡!$B$31+武器列表!J739)/人物卡!$D$31)^2)+1)*人物卡!$G$7)),""))</f>
        <v/>
      </c>
      <c r="M739" s="96" t="str">
        <f>IF(B739="","",IF(C739="增幅",($M$4*(1+武器列表!E739*0.01)/$M$4),IF(OR(C739="火力",C739=""),((E739*IF(H739=0,1,H739))/(I739+IF(H739=0,1,H739)*F739))/$M$4,"")))</f>
        <v/>
      </c>
    </row>
    <row r="740" spans="12:13" ht="15" customHeight="1" x14ac:dyDescent="0.2">
      <c r="L740" s="96" t="str">
        <f>IF(C740="增幅",(人物卡!$G$8*(1+武器列表!E740*0.01)-人物卡!$G$8)/(人物卡!$G$7-((-(((人物卡!$B$31+武器列表!J740)/人物卡!$D$31)^2)+1)*人物卡!$G$7)),IF(C740="火力",(((E740*IF(H740=0,1,H740))/(I740+IF(H740=0,1,H740)*F740))*20-(人物卡!$G$8))/(人物卡!$G$7-((-(((人物卡!$B$31+武器列表!J740)/人物卡!$D$31)^2)+1)*人物卡!$G$7)),""))</f>
        <v/>
      </c>
      <c r="M740" s="96" t="str">
        <f>IF(B740="","",IF(C740="增幅",($M$4*(1+武器列表!E740*0.01)/$M$4),IF(OR(C740="火力",C740=""),((E740*IF(H740=0,1,H740))/(I740+IF(H740=0,1,H740)*F740))/$M$4,"")))</f>
        <v/>
      </c>
    </row>
    <row r="741" spans="12:13" ht="15" customHeight="1" x14ac:dyDescent="0.2">
      <c r="L741" s="96" t="str">
        <f>IF(C741="增幅",(人物卡!$G$8*(1+武器列表!E741*0.01)-人物卡!$G$8)/(人物卡!$G$7-((-(((人物卡!$B$31+武器列表!J741)/人物卡!$D$31)^2)+1)*人物卡!$G$7)),IF(C741="火力",(((E741*IF(H741=0,1,H741))/(I741+IF(H741=0,1,H741)*F741))*20-(人物卡!$G$8))/(人物卡!$G$7-((-(((人物卡!$B$31+武器列表!J741)/人物卡!$D$31)^2)+1)*人物卡!$G$7)),""))</f>
        <v/>
      </c>
      <c r="M741" s="96" t="str">
        <f>IF(B741="","",IF(C741="增幅",($M$4*(1+武器列表!E741*0.01)/$M$4),IF(OR(C741="火力",C741=""),((E741*IF(H741=0,1,H741))/(I741+IF(H741=0,1,H741)*F741))/$M$4,"")))</f>
        <v/>
      </c>
    </row>
    <row r="742" spans="12:13" ht="15" customHeight="1" x14ac:dyDescent="0.2">
      <c r="L742" s="96" t="str">
        <f>IF(C742="增幅",(人物卡!$G$8*(1+武器列表!E742*0.01)-人物卡!$G$8)/(人物卡!$G$7-((-(((人物卡!$B$31+武器列表!J742)/人物卡!$D$31)^2)+1)*人物卡!$G$7)),IF(C742="火力",(((E742*IF(H742=0,1,H742))/(I742+IF(H742=0,1,H742)*F742))*20-(人物卡!$G$8))/(人物卡!$G$7-((-(((人物卡!$B$31+武器列表!J742)/人物卡!$D$31)^2)+1)*人物卡!$G$7)),""))</f>
        <v/>
      </c>
      <c r="M742" s="96" t="str">
        <f>IF(B742="","",IF(C742="增幅",($M$4*(1+武器列表!E742*0.01)/$M$4),IF(OR(C742="火力",C742=""),((E742*IF(H742=0,1,H742))/(I742+IF(H742=0,1,H742)*F742))/$M$4,"")))</f>
        <v/>
      </c>
    </row>
    <row r="743" spans="12:13" ht="15" customHeight="1" x14ac:dyDescent="0.2">
      <c r="L743" s="96" t="str">
        <f>IF(C743="增幅",(人物卡!$G$8*(1+武器列表!E743*0.01)-人物卡!$G$8)/(人物卡!$G$7-((-(((人物卡!$B$31+武器列表!J743)/人物卡!$D$31)^2)+1)*人物卡!$G$7)),IF(C743="火力",(((E743*IF(H743=0,1,H743))/(I743+IF(H743=0,1,H743)*F743))*20-(人物卡!$G$8))/(人物卡!$G$7-((-(((人物卡!$B$31+武器列表!J743)/人物卡!$D$31)^2)+1)*人物卡!$G$7)),""))</f>
        <v/>
      </c>
      <c r="M743" s="96" t="str">
        <f>IF(B743="","",IF(C743="增幅",($M$4*(1+武器列表!E743*0.01)/$M$4),IF(OR(C743="火力",C743=""),((E743*IF(H743=0,1,H743))/(I743+IF(H743=0,1,H743)*F743))/$M$4,"")))</f>
        <v/>
      </c>
    </row>
    <row r="744" spans="12:13" ht="15" customHeight="1" x14ac:dyDescent="0.2">
      <c r="L744" s="96" t="str">
        <f>IF(C744="增幅",(人物卡!$G$8*(1+武器列表!E744*0.01)-人物卡!$G$8)/(人物卡!$G$7-((-(((人物卡!$B$31+武器列表!J744)/人物卡!$D$31)^2)+1)*人物卡!$G$7)),IF(C744="火力",(((E744*IF(H744=0,1,H744))/(I744+IF(H744=0,1,H744)*F744))*20-(人物卡!$G$8))/(人物卡!$G$7-((-(((人物卡!$B$31+武器列表!J744)/人物卡!$D$31)^2)+1)*人物卡!$G$7)),""))</f>
        <v/>
      </c>
      <c r="M744" s="96" t="str">
        <f>IF(B744="","",IF(C744="增幅",($M$4*(1+武器列表!E744*0.01)/$M$4),IF(OR(C744="火力",C744=""),((E744*IF(H744=0,1,H744))/(I744+IF(H744=0,1,H744)*F744))/$M$4,"")))</f>
        <v/>
      </c>
    </row>
    <row r="745" spans="12:13" ht="15" customHeight="1" x14ac:dyDescent="0.2">
      <c r="L745" s="96" t="str">
        <f>IF(C745="增幅",(人物卡!$G$8*(1+武器列表!E745*0.01)-人物卡!$G$8)/(人物卡!$G$7-((-(((人物卡!$B$31+武器列表!J745)/人物卡!$D$31)^2)+1)*人物卡!$G$7)),IF(C745="火力",(((E745*IF(H745=0,1,H745))/(I745+IF(H745=0,1,H745)*F745))*20-(人物卡!$G$8))/(人物卡!$G$7-((-(((人物卡!$B$31+武器列表!J745)/人物卡!$D$31)^2)+1)*人物卡!$G$7)),""))</f>
        <v/>
      </c>
      <c r="M745" s="96" t="str">
        <f>IF(B745="","",IF(C745="增幅",($M$4*(1+武器列表!E745*0.01)/$M$4),IF(OR(C745="火力",C745=""),((E745*IF(H745=0,1,H745))/(I745+IF(H745=0,1,H745)*F745))/$M$4,"")))</f>
        <v/>
      </c>
    </row>
    <row r="746" spans="12:13" ht="15" customHeight="1" x14ac:dyDescent="0.2">
      <c r="L746" s="96" t="str">
        <f>IF(C746="增幅",(人物卡!$G$8*(1+武器列表!E746*0.01)-人物卡!$G$8)/(人物卡!$G$7-((-(((人物卡!$B$31+武器列表!J746)/人物卡!$D$31)^2)+1)*人物卡!$G$7)),IF(C746="火力",(((E746*IF(H746=0,1,H746))/(I746+IF(H746=0,1,H746)*F746))*20-(人物卡!$G$8))/(人物卡!$G$7-((-(((人物卡!$B$31+武器列表!J746)/人物卡!$D$31)^2)+1)*人物卡!$G$7)),""))</f>
        <v/>
      </c>
      <c r="M746" s="96" t="str">
        <f>IF(B746="","",IF(C746="增幅",($M$4*(1+武器列表!E746*0.01)/$M$4),IF(OR(C746="火力",C746=""),((E746*IF(H746=0,1,H746))/(I746+IF(H746=0,1,H746)*F746))/$M$4,"")))</f>
        <v/>
      </c>
    </row>
    <row r="747" spans="12:13" ht="15" customHeight="1" x14ac:dyDescent="0.2">
      <c r="L747" s="96" t="str">
        <f>IF(C747="增幅",(人物卡!$G$8*(1+武器列表!E747*0.01)-人物卡!$G$8)/(人物卡!$G$7-((-(((人物卡!$B$31+武器列表!J747)/人物卡!$D$31)^2)+1)*人物卡!$G$7)),IF(C747="火力",(((E747*IF(H747=0,1,H747))/(I747+IF(H747=0,1,H747)*F747))*20-(人物卡!$G$8))/(人物卡!$G$7-((-(((人物卡!$B$31+武器列表!J747)/人物卡!$D$31)^2)+1)*人物卡!$G$7)),""))</f>
        <v/>
      </c>
      <c r="M747" s="96" t="str">
        <f>IF(B747="","",IF(C747="增幅",($M$4*(1+武器列表!E747*0.01)/$M$4),IF(OR(C747="火力",C747=""),((E747*IF(H747=0,1,H747))/(I747+IF(H747=0,1,H747)*F747))/$M$4,"")))</f>
        <v/>
      </c>
    </row>
    <row r="748" spans="12:13" ht="15" customHeight="1" x14ac:dyDescent="0.2">
      <c r="L748" s="96" t="str">
        <f>IF(C748="增幅",(人物卡!$G$8*(1+武器列表!E748*0.01)-人物卡!$G$8)/(人物卡!$G$7-((-(((人物卡!$B$31+武器列表!J748)/人物卡!$D$31)^2)+1)*人物卡!$G$7)),IF(C748="火力",(((E748*IF(H748=0,1,H748))/(I748+IF(H748=0,1,H748)*F748))*20-(人物卡!$G$8))/(人物卡!$G$7-((-(((人物卡!$B$31+武器列表!J748)/人物卡!$D$31)^2)+1)*人物卡!$G$7)),""))</f>
        <v/>
      </c>
      <c r="M748" s="96" t="str">
        <f>IF(B748="","",IF(C748="增幅",($M$4*(1+武器列表!E748*0.01)/$M$4),IF(OR(C748="火力",C748=""),((E748*IF(H748=0,1,H748))/(I748+IF(H748=0,1,H748)*F748))/$M$4,"")))</f>
        <v/>
      </c>
    </row>
    <row r="749" spans="12:13" ht="15" customHeight="1" x14ac:dyDescent="0.2">
      <c r="L749" s="96" t="str">
        <f>IF(C749="增幅",(人物卡!$G$8*(1+武器列表!E749*0.01)-人物卡!$G$8)/(人物卡!$G$7-((-(((人物卡!$B$31+武器列表!J749)/人物卡!$D$31)^2)+1)*人物卡!$G$7)),IF(C749="火力",(((E749*IF(H749=0,1,H749))/(I749+IF(H749=0,1,H749)*F749))*20-(人物卡!$G$8))/(人物卡!$G$7-((-(((人物卡!$B$31+武器列表!J749)/人物卡!$D$31)^2)+1)*人物卡!$G$7)),""))</f>
        <v/>
      </c>
      <c r="M749" s="96" t="str">
        <f>IF(B749="","",IF(C749="增幅",($M$4*(1+武器列表!E749*0.01)/$M$4),IF(OR(C749="火力",C749=""),((E749*IF(H749=0,1,H749))/(I749+IF(H749=0,1,H749)*F749))/$M$4,"")))</f>
        <v/>
      </c>
    </row>
    <row r="750" spans="12:13" ht="15" customHeight="1" x14ac:dyDescent="0.2">
      <c r="L750" s="96" t="str">
        <f>IF(C750="增幅",(人物卡!$G$8*(1+武器列表!E750*0.01)-人物卡!$G$8)/(人物卡!$G$7-((-(((人物卡!$B$31+武器列表!J750)/人物卡!$D$31)^2)+1)*人物卡!$G$7)),IF(C750="火力",(((E750*IF(H750=0,1,H750))/(I750+IF(H750=0,1,H750)*F750))*20-(人物卡!$G$8))/(人物卡!$G$7-((-(((人物卡!$B$31+武器列表!J750)/人物卡!$D$31)^2)+1)*人物卡!$G$7)),""))</f>
        <v/>
      </c>
      <c r="M750" s="96" t="str">
        <f>IF(B750="","",IF(C750="增幅",($M$4*(1+武器列表!E750*0.01)/$M$4),IF(OR(C750="火力",C750=""),((E750*IF(H750=0,1,H750))/(I750+IF(H750=0,1,H750)*F750))/$M$4,"")))</f>
        <v/>
      </c>
    </row>
    <row r="751" spans="12:13" ht="15" customHeight="1" x14ac:dyDescent="0.2">
      <c r="L751" s="96" t="str">
        <f>IF(C751="增幅",(人物卡!$G$8*(1+武器列表!E751*0.01)-人物卡!$G$8)/(人物卡!$G$7-((-(((人物卡!$B$31+武器列表!J751)/人物卡!$D$31)^2)+1)*人物卡!$G$7)),IF(C751="火力",(((E751*IF(H751=0,1,H751))/(I751+IF(H751=0,1,H751)*F751))*20-(人物卡!$G$8))/(人物卡!$G$7-((-(((人物卡!$B$31+武器列表!J751)/人物卡!$D$31)^2)+1)*人物卡!$G$7)),""))</f>
        <v/>
      </c>
      <c r="M751" s="96" t="str">
        <f>IF(B751="","",IF(C751="增幅",($M$4*(1+武器列表!E751*0.01)/$M$4),IF(OR(C751="火力",C751=""),((E751*IF(H751=0,1,H751))/(I751+IF(H751=0,1,H751)*F751))/$M$4,"")))</f>
        <v/>
      </c>
    </row>
    <row r="752" spans="12:13" ht="15" customHeight="1" x14ac:dyDescent="0.2">
      <c r="L752" s="96" t="str">
        <f>IF(C752="增幅",(人物卡!$G$8*(1+武器列表!E752*0.01)-人物卡!$G$8)/(人物卡!$G$7-((-(((人物卡!$B$31+武器列表!J752)/人物卡!$D$31)^2)+1)*人物卡!$G$7)),IF(C752="火力",(((E752*IF(H752=0,1,H752))/(I752+IF(H752=0,1,H752)*F752))*20-(人物卡!$G$8))/(人物卡!$G$7-((-(((人物卡!$B$31+武器列表!J752)/人物卡!$D$31)^2)+1)*人物卡!$G$7)),""))</f>
        <v/>
      </c>
      <c r="M752" s="96" t="str">
        <f>IF(B752="","",IF(C752="增幅",($M$4*(1+武器列表!E752*0.01)/$M$4),IF(OR(C752="火力",C752=""),((E752*IF(H752=0,1,H752))/(I752+IF(H752=0,1,H752)*F752))/$M$4,"")))</f>
        <v/>
      </c>
    </row>
    <row r="753" spans="12:13" ht="15" customHeight="1" x14ac:dyDescent="0.2">
      <c r="L753" s="96" t="str">
        <f>IF(C753="增幅",(人物卡!$G$8*(1+武器列表!E753*0.01)-人物卡!$G$8)/(人物卡!$G$7-((-(((人物卡!$B$31+武器列表!J753)/人物卡!$D$31)^2)+1)*人物卡!$G$7)),IF(C753="火力",(((E753*IF(H753=0,1,H753))/(I753+IF(H753=0,1,H753)*F753))*20-(人物卡!$G$8))/(人物卡!$G$7-((-(((人物卡!$B$31+武器列表!J753)/人物卡!$D$31)^2)+1)*人物卡!$G$7)),""))</f>
        <v/>
      </c>
      <c r="M753" s="96" t="str">
        <f>IF(B753="","",IF(C753="增幅",($M$4*(1+武器列表!E753*0.01)/$M$4),IF(OR(C753="火力",C753=""),((E753*IF(H753=0,1,H753))/(I753+IF(H753=0,1,H753)*F753))/$M$4,"")))</f>
        <v/>
      </c>
    </row>
    <row r="754" spans="12:13" ht="15" customHeight="1" x14ac:dyDescent="0.2">
      <c r="L754" s="96" t="str">
        <f>IF(C754="增幅",(人物卡!$G$8*(1+武器列表!E754*0.01)-人物卡!$G$8)/(人物卡!$G$7-((-(((人物卡!$B$31+武器列表!J754)/人物卡!$D$31)^2)+1)*人物卡!$G$7)),IF(C754="火力",(((E754*IF(H754=0,1,H754))/(I754+IF(H754=0,1,H754)*F754))*20-(人物卡!$G$8))/(人物卡!$G$7-((-(((人物卡!$B$31+武器列表!J754)/人物卡!$D$31)^2)+1)*人物卡!$G$7)),""))</f>
        <v/>
      </c>
      <c r="M754" s="96" t="str">
        <f>IF(B754="","",IF(C754="增幅",($M$4*(1+武器列表!E754*0.01)/$M$4),IF(OR(C754="火力",C754=""),((E754*IF(H754=0,1,H754))/(I754+IF(H754=0,1,H754)*F754))/$M$4,"")))</f>
        <v/>
      </c>
    </row>
    <row r="755" spans="12:13" ht="15" customHeight="1" x14ac:dyDescent="0.2">
      <c r="L755" s="96" t="str">
        <f>IF(C755="增幅",(人物卡!$G$8*(1+武器列表!E755*0.01)-人物卡!$G$8)/(人物卡!$G$7-((-(((人物卡!$B$31+武器列表!J755)/人物卡!$D$31)^2)+1)*人物卡!$G$7)),IF(C755="火力",(((E755*IF(H755=0,1,H755))/(I755+IF(H755=0,1,H755)*F755))*20-(人物卡!$G$8))/(人物卡!$G$7-((-(((人物卡!$B$31+武器列表!J755)/人物卡!$D$31)^2)+1)*人物卡!$G$7)),""))</f>
        <v/>
      </c>
      <c r="M755" s="96" t="str">
        <f>IF(B755="","",IF(C755="增幅",($M$4*(1+武器列表!E755*0.01)/$M$4),IF(OR(C755="火力",C755=""),((E755*IF(H755=0,1,H755))/(I755+IF(H755=0,1,H755)*F755))/$M$4,"")))</f>
        <v/>
      </c>
    </row>
    <row r="756" spans="12:13" ht="15" customHeight="1" x14ac:dyDescent="0.2">
      <c r="L756" s="96" t="str">
        <f>IF(C756="增幅",(人物卡!$G$8*(1+武器列表!E756*0.01)-人物卡!$G$8)/(人物卡!$G$7-((-(((人物卡!$B$31+武器列表!J756)/人物卡!$D$31)^2)+1)*人物卡!$G$7)),IF(C756="火力",(((E756*IF(H756=0,1,H756))/(I756+IF(H756=0,1,H756)*F756))*20-(人物卡!$G$8))/(人物卡!$G$7-((-(((人物卡!$B$31+武器列表!J756)/人物卡!$D$31)^2)+1)*人物卡!$G$7)),""))</f>
        <v/>
      </c>
      <c r="M756" s="96" t="str">
        <f>IF(B756="","",IF(C756="增幅",($M$4*(1+武器列表!E756*0.01)/$M$4),IF(OR(C756="火力",C756=""),((E756*IF(H756=0,1,H756))/(I756+IF(H756=0,1,H756)*F756))/$M$4,"")))</f>
        <v/>
      </c>
    </row>
    <row r="757" spans="12:13" ht="15" customHeight="1" x14ac:dyDescent="0.2">
      <c r="L757" s="96" t="str">
        <f>IF(C757="增幅",(人物卡!$G$8*(1+武器列表!E757*0.01)-人物卡!$G$8)/(人物卡!$G$7-((-(((人物卡!$B$31+武器列表!J757)/人物卡!$D$31)^2)+1)*人物卡!$G$7)),IF(C757="火力",(((E757*IF(H757=0,1,H757))/(I757+IF(H757=0,1,H757)*F757))*20-(人物卡!$G$8))/(人物卡!$G$7-((-(((人物卡!$B$31+武器列表!J757)/人物卡!$D$31)^2)+1)*人物卡!$G$7)),""))</f>
        <v/>
      </c>
      <c r="M757" s="96" t="str">
        <f>IF(B757="","",IF(C757="增幅",($M$4*(1+武器列表!E757*0.01)/$M$4),IF(OR(C757="火力",C757=""),((E757*IF(H757=0,1,H757))/(I757+IF(H757=0,1,H757)*F757))/$M$4,"")))</f>
        <v/>
      </c>
    </row>
    <row r="758" spans="12:13" ht="15" customHeight="1" x14ac:dyDescent="0.2">
      <c r="L758" s="96" t="str">
        <f>IF(C758="增幅",(人物卡!$G$8*(1+武器列表!E758*0.01)-人物卡!$G$8)/(人物卡!$G$7-((-(((人物卡!$B$31+武器列表!J758)/人物卡!$D$31)^2)+1)*人物卡!$G$7)),IF(C758="火力",(((E758*IF(H758=0,1,H758))/(I758+IF(H758=0,1,H758)*F758))*20-(人物卡!$G$8))/(人物卡!$G$7-((-(((人物卡!$B$31+武器列表!J758)/人物卡!$D$31)^2)+1)*人物卡!$G$7)),""))</f>
        <v/>
      </c>
      <c r="M758" s="96" t="str">
        <f>IF(B758="","",IF(C758="增幅",($M$4*(1+武器列表!E758*0.01)/$M$4),IF(OR(C758="火力",C758=""),((E758*IF(H758=0,1,H758))/(I758+IF(H758=0,1,H758)*F758))/$M$4,"")))</f>
        <v/>
      </c>
    </row>
    <row r="759" spans="12:13" ht="15" customHeight="1" x14ac:dyDescent="0.2">
      <c r="L759" s="96" t="str">
        <f>IF(C759="增幅",(人物卡!$G$8*(1+武器列表!E759*0.01)-人物卡!$G$8)/(人物卡!$G$7-((-(((人物卡!$B$31+武器列表!J759)/人物卡!$D$31)^2)+1)*人物卡!$G$7)),IF(C759="火力",(((E759*IF(H759=0,1,H759))/(I759+IF(H759=0,1,H759)*F759))*20-(人物卡!$G$8))/(人物卡!$G$7-((-(((人物卡!$B$31+武器列表!J759)/人物卡!$D$31)^2)+1)*人物卡!$G$7)),""))</f>
        <v/>
      </c>
      <c r="M759" s="96" t="str">
        <f>IF(B759="","",IF(C759="增幅",($M$4*(1+武器列表!E759*0.01)/$M$4),IF(OR(C759="火力",C759=""),((E759*IF(H759=0,1,H759))/(I759+IF(H759=0,1,H759)*F759))/$M$4,"")))</f>
        <v/>
      </c>
    </row>
    <row r="760" spans="12:13" ht="15" customHeight="1" x14ac:dyDescent="0.2">
      <c r="L760" s="96" t="str">
        <f>IF(C760="增幅",(人物卡!$G$8*(1+武器列表!E760*0.01)-人物卡!$G$8)/(人物卡!$G$7-((-(((人物卡!$B$31+武器列表!J760)/人物卡!$D$31)^2)+1)*人物卡!$G$7)),IF(C760="火力",(((E760*IF(H760=0,1,H760))/(I760+IF(H760=0,1,H760)*F760))*20-(人物卡!$G$8))/(人物卡!$G$7-((-(((人物卡!$B$31+武器列表!J760)/人物卡!$D$31)^2)+1)*人物卡!$G$7)),""))</f>
        <v/>
      </c>
      <c r="M760" s="96" t="str">
        <f>IF(B760="","",IF(C760="增幅",($M$4*(1+武器列表!E760*0.01)/$M$4),IF(OR(C760="火力",C760=""),((E760*IF(H760=0,1,H760))/(I760+IF(H760=0,1,H760)*F760))/$M$4,"")))</f>
        <v/>
      </c>
    </row>
    <row r="761" spans="12:13" ht="15" customHeight="1" x14ac:dyDescent="0.2">
      <c r="L761" s="96" t="str">
        <f>IF(C761="增幅",(人物卡!$G$8*(1+武器列表!E761*0.01)-人物卡!$G$8)/(人物卡!$G$7-((-(((人物卡!$B$31+武器列表!J761)/人物卡!$D$31)^2)+1)*人物卡!$G$7)),IF(C761="火力",(((E761*IF(H761=0,1,H761))/(I761+IF(H761=0,1,H761)*F761))*20-(人物卡!$G$8))/(人物卡!$G$7-((-(((人物卡!$B$31+武器列表!J761)/人物卡!$D$31)^2)+1)*人物卡!$G$7)),""))</f>
        <v/>
      </c>
      <c r="M761" s="96" t="str">
        <f>IF(B761="","",IF(C761="增幅",($M$4*(1+武器列表!E761*0.01)/$M$4),IF(OR(C761="火力",C761=""),((E761*IF(H761=0,1,H761))/(I761+IF(H761=0,1,H761)*F761))/$M$4,"")))</f>
        <v/>
      </c>
    </row>
    <row r="762" spans="12:13" ht="15" customHeight="1" x14ac:dyDescent="0.2">
      <c r="L762" s="96" t="str">
        <f>IF(C762="增幅",(人物卡!$G$8*(1+武器列表!E762*0.01)-人物卡!$G$8)/(人物卡!$G$7-((-(((人物卡!$B$31+武器列表!J762)/人物卡!$D$31)^2)+1)*人物卡!$G$7)),IF(C762="火力",(((E762*IF(H762=0,1,H762))/(I762+IF(H762=0,1,H762)*F762))*20-(人物卡!$G$8))/(人物卡!$G$7-((-(((人物卡!$B$31+武器列表!J762)/人物卡!$D$31)^2)+1)*人物卡!$G$7)),""))</f>
        <v/>
      </c>
      <c r="M762" s="96" t="str">
        <f>IF(B762="","",IF(C762="增幅",($M$4*(1+武器列表!E762*0.01)/$M$4),IF(OR(C762="火力",C762=""),((E762*IF(H762=0,1,H762))/(I762+IF(H762=0,1,H762)*F762))/$M$4,"")))</f>
        <v/>
      </c>
    </row>
    <row r="763" spans="12:13" ht="15" customHeight="1" x14ac:dyDescent="0.2">
      <c r="L763" s="96" t="str">
        <f>IF(C763="增幅",(人物卡!$G$8*(1+武器列表!E763*0.01)-人物卡!$G$8)/(人物卡!$G$7-((-(((人物卡!$B$31+武器列表!J763)/人物卡!$D$31)^2)+1)*人物卡!$G$7)),IF(C763="火力",(((E763*IF(H763=0,1,H763))/(I763+IF(H763=0,1,H763)*F763))*20-(人物卡!$G$8))/(人物卡!$G$7-((-(((人物卡!$B$31+武器列表!J763)/人物卡!$D$31)^2)+1)*人物卡!$G$7)),""))</f>
        <v/>
      </c>
      <c r="M763" s="96" t="str">
        <f>IF(B763="","",IF(C763="增幅",($M$4*(1+武器列表!E763*0.01)/$M$4),IF(OR(C763="火力",C763=""),((E763*IF(H763=0,1,H763))/(I763+IF(H763=0,1,H763)*F763))/$M$4,"")))</f>
        <v/>
      </c>
    </row>
    <row r="764" spans="12:13" ht="15" customHeight="1" x14ac:dyDescent="0.2">
      <c r="L764" s="96" t="str">
        <f>IF(C764="增幅",(人物卡!$G$8*(1+武器列表!E764*0.01)-人物卡!$G$8)/(人物卡!$G$7-((-(((人物卡!$B$31+武器列表!J764)/人物卡!$D$31)^2)+1)*人物卡!$G$7)),IF(C764="火力",(((E764*IF(H764=0,1,H764))/(I764+IF(H764=0,1,H764)*F764))*20-(人物卡!$G$8))/(人物卡!$G$7-((-(((人物卡!$B$31+武器列表!J764)/人物卡!$D$31)^2)+1)*人物卡!$G$7)),""))</f>
        <v/>
      </c>
      <c r="M764" s="96" t="str">
        <f>IF(B764="","",IF(C764="增幅",($M$4*(1+武器列表!E764*0.01)/$M$4),IF(OR(C764="火力",C764=""),((E764*IF(H764=0,1,H764))/(I764+IF(H764=0,1,H764)*F764))/$M$4,"")))</f>
        <v/>
      </c>
    </row>
    <row r="765" spans="12:13" ht="15" customHeight="1" x14ac:dyDescent="0.2">
      <c r="L765" s="96" t="str">
        <f>IF(C765="增幅",(人物卡!$G$8*(1+武器列表!E765*0.01)-人物卡!$G$8)/(人物卡!$G$7-((-(((人物卡!$B$31+武器列表!J765)/人物卡!$D$31)^2)+1)*人物卡!$G$7)),IF(C765="火力",(((E765*IF(H765=0,1,H765))/(I765+IF(H765=0,1,H765)*F765))*20-(人物卡!$G$8))/(人物卡!$G$7-((-(((人物卡!$B$31+武器列表!J765)/人物卡!$D$31)^2)+1)*人物卡!$G$7)),""))</f>
        <v/>
      </c>
      <c r="M765" s="96" t="str">
        <f>IF(B765="","",IF(C765="增幅",($M$4*(1+武器列表!E765*0.01)/$M$4),IF(OR(C765="火力",C765=""),((E765*IF(H765=0,1,H765))/(I765+IF(H765=0,1,H765)*F765))/$M$4,"")))</f>
        <v/>
      </c>
    </row>
    <row r="766" spans="12:13" ht="15" customHeight="1" x14ac:dyDescent="0.2">
      <c r="L766" s="96" t="str">
        <f>IF(C766="增幅",(人物卡!$G$8*(1+武器列表!E766*0.01)-人物卡!$G$8)/(人物卡!$G$7-((-(((人物卡!$B$31+武器列表!J766)/人物卡!$D$31)^2)+1)*人物卡!$G$7)),IF(C766="火力",(((E766*IF(H766=0,1,H766))/(I766+IF(H766=0,1,H766)*F766))*20-(人物卡!$G$8))/(人物卡!$G$7-((-(((人物卡!$B$31+武器列表!J766)/人物卡!$D$31)^2)+1)*人物卡!$G$7)),""))</f>
        <v/>
      </c>
      <c r="M766" s="96" t="str">
        <f>IF(B766="","",IF(C766="增幅",($M$4*(1+武器列表!E766*0.01)/$M$4),IF(OR(C766="火力",C766=""),((E766*IF(H766=0,1,H766))/(I766+IF(H766=0,1,H766)*F766))/$M$4,"")))</f>
        <v/>
      </c>
    </row>
    <row r="767" spans="12:13" ht="15" customHeight="1" x14ac:dyDescent="0.2">
      <c r="L767" s="96" t="str">
        <f>IF(C767="增幅",(人物卡!$G$8*(1+武器列表!E767*0.01)-人物卡!$G$8)/(人物卡!$G$7-((-(((人物卡!$B$31+武器列表!J767)/人物卡!$D$31)^2)+1)*人物卡!$G$7)),IF(C767="火力",(((E767*IF(H767=0,1,H767))/(I767+IF(H767=0,1,H767)*F767))*20-(人物卡!$G$8))/(人物卡!$G$7-((-(((人物卡!$B$31+武器列表!J767)/人物卡!$D$31)^2)+1)*人物卡!$G$7)),""))</f>
        <v/>
      </c>
      <c r="M767" s="96" t="str">
        <f>IF(B767="","",IF(C767="增幅",($M$4*(1+武器列表!E767*0.01)/$M$4),IF(OR(C767="火力",C767=""),((E767*IF(H767=0,1,H767))/(I767+IF(H767=0,1,H767)*F767))/$M$4,"")))</f>
        <v/>
      </c>
    </row>
    <row r="768" spans="12:13" ht="15" customHeight="1" x14ac:dyDescent="0.2">
      <c r="L768" s="96" t="str">
        <f>IF(C768="增幅",(人物卡!$G$8*(1+武器列表!E768*0.01)-人物卡!$G$8)/(人物卡!$G$7-((-(((人物卡!$B$31+武器列表!J768)/人物卡!$D$31)^2)+1)*人物卡!$G$7)),IF(C768="火力",(((E768*IF(H768=0,1,H768))/(I768+IF(H768=0,1,H768)*F768))*20-(人物卡!$G$8))/(人物卡!$G$7-((-(((人物卡!$B$31+武器列表!J768)/人物卡!$D$31)^2)+1)*人物卡!$G$7)),""))</f>
        <v/>
      </c>
      <c r="M768" s="96" t="str">
        <f>IF(B768="","",IF(C768="增幅",($M$4*(1+武器列表!E768*0.01)/$M$4),IF(OR(C768="火力",C768=""),((E768*IF(H768=0,1,H768))/(I768+IF(H768=0,1,H768)*F768))/$M$4,"")))</f>
        <v/>
      </c>
    </row>
    <row r="769" spans="12:13" ht="15" customHeight="1" x14ac:dyDescent="0.2">
      <c r="L769" s="96" t="str">
        <f>IF(C769="增幅",(人物卡!$G$8*(1+武器列表!E769*0.01)-人物卡!$G$8)/(人物卡!$G$7-((-(((人物卡!$B$31+武器列表!J769)/人物卡!$D$31)^2)+1)*人物卡!$G$7)),IF(C769="火力",(((E769*IF(H769=0,1,H769))/(I769+IF(H769=0,1,H769)*F769))*20-(人物卡!$G$8))/(人物卡!$G$7-((-(((人物卡!$B$31+武器列表!J769)/人物卡!$D$31)^2)+1)*人物卡!$G$7)),""))</f>
        <v/>
      </c>
      <c r="M769" s="96" t="str">
        <f>IF(B769="","",IF(C769="增幅",($M$4*(1+武器列表!E769*0.01)/$M$4),IF(OR(C769="火力",C769=""),((E769*IF(H769=0,1,H769))/(I769+IF(H769=0,1,H769)*F769))/$M$4,"")))</f>
        <v/>
      </c>
    </row>
    <row r="770" spans="12:13" ht="15" customHeight="1" x14ac:dyDescent="0.2">
      <c r="L770" s="96" t="str">
        <f>IF(C770="增幅",(人物卡!$G$8*(1+武器列表!E770*0.01)-人物卡!$G$8)/(人物卡!$G$7-((-(((人物卡!$B$31+武器列表!J770)/人物卡!$D$31)^2)+1)*人物卡!$G$7)),IF(C770="火力",(((E770*IF(H770=0,1,H770))/(I770+IF(H770=0,1,H770)*F770))*20-(人物卡!$G$8))/(人物卡!$G$7-((-(((人物卡!$B$31+武器列表!J770)/人物卡!$D$31)^2)+1)*人物卡!$G$7)),""))</f>
        <v/>
      </c>
      <c r="M770" s="96" t="str">
        <f>IF(B770="","",IF(C770="增幅",($M$4*(1+武器列表!E770*0.01)/$M$4),IF(OR(C770="火力",C770=""),((E770*IF(H770=0,1,H770))/(I770+IF(H770=0,1,H770)*F770))/$M$4,"")))</f>
        <v/>
      </c>
    </row>
    <row r="771" spans="12:13" ht="15" customHeight="1" x14ac:dyDescent="0.2">
      <c r="L771" s="96" t="str">
        <f>IF(C771="增幅",(人物卡!$G$8*(1+武器列表!E771*0.01)-人物卡!$G$8)/(人物卡!$G$7-((-(((人物卡!$B$31+武器列表!J771)/人物卡!$D$31)^2)+1)*人物卡!$G$7)),IF(C771="火力",(((E771*IF(H771=0,1,H771))/(I771+IF(H771=0,1,H771)*F771))*20-(人物卡!$G$8))/(人物卡!$G$7-((-(((人物卡!$B$31+武器列表!J771)/人物卡!$D$31)^2)+1)*人物卡!$G$7)),""))</f>
        <v/>
      </c>
      <c r="M771" s="96" t="str">
        <f>IF(B771="","",IF(C771="增幅",($M$4*(1+武器列表!E771*0.01)/$M$4),IF(OR(C771="火力",C771=""),((E771*IF(H771=0,1,H771))/(I771+IF(H771=0,1,H771)*F771))/$M$4,"")))</f>
        <v/>
      </c>
    </row>
    <row r="772" spans="12:13" ht="15" customHeight="1" x14ac:dyDescent="0.2">
      <c r="L772" s="96" t="str">
        <f>IF(C772="增幅",(人物卡!$G$8*(1+武器列表!E772*0.01)-人物卡!$G$8)/(人物卡!$G$7-((-(((人物卡!$B$31+武器列表!J772)/人物卡!$D$31)^2)+1)*人物卡!$G$7)),IF(C772="火力",(((E772*IF(H772=0,1,H772))/(I772+IF(H772=0,1,H772)*F772))*20-(人物卡!$G$8))/(人物卡!$G$7-((-(((人物卡!$B$31+武器列表!J772)/人物卡!$D$31)^2)+1)*人物卡!$G$7)),""))</f>
        <v/>
      </c>
      <c r="M772" s="96" t="str">
        <f>IF(B772="","",IF(C772="增幅",($M$4*(1+武器列表!E772*0.01)/$M$4),IF(OR(C772="火力",C772=""),((E772*IF(H772=0,1,H772))/(I772+IF(H772=0,1,H772)*F772))/$M$4,"")))</f>
        <v/>
      </c>
    </row>
    <row r="773" spans="12:13" ht="15" customHeight="1" x14ac:dyDescent="0.2">
      <c r="L773" s="96" t="str">
        <f>IF(C773="增幅",(人物卡!$G$8*(1+武器列表!E773*0.01)-人物卡!$G$8)/(人物卡!$G$7-((-(((人物卡!$B$31+武器列表!J773)/人物卡!$D$31)^2)+1)*人物卡!$G$7)),IF(C773="火力",(((E773*IF(H773=0,1,H773))/(I773+IF(H773=0,1,H773)*F773))*20-(人物卡!$G$8))/(人物卡!$G$7-((-(((人物卡!$B$31+武器列表!J773)/人物卡!$D$31)^2)+1)*人物卡!$G$7)),""))</f>
        <v/>
      </c>
      <c r="M773" s="96" t="str">
        <f>IF(B773="","",IF(C773="增幅",($M$4*(1+武器列表!E773*0.01)/$M$4),IF(OR(C773="火力",C773=""),((E773*IF(H773=0,1,H773))/(I773+IF(H773=0,1,H773)*F773))/$M$4,"")))</f>
        <v/>
      </c>
    </row>
    <row r="774" spans="12:13" ht="15" customHeight="1" x14ac:dyDescent="0.2">
      <c r="L774" s="96" t="str">
        <f>IF(C774="增幅",(人物卡!$G$8*(1+武器列表!E774*0.01)-人物卡!$G$8)/(人物卡!$G$7-((-(((人物卡!$B$31+武器列表!J774)/人物卡!$D$31)^2)+1)*人物卡!$G$7)),IF(C774="火力",(((E774*IF(H774=0,1,H774))/(I774+IF(H774=0,1,H774)*F774))*20-(人物卡!$G$8))/(人物卡!$G$7-((-(((人物卡!$B$31+武器列表!J774)/人物卡!$D$31)^2)+1)*人物卡!$G$7)),""))</f>
        <v/>
      </c>
      <c r="M774" s="96" t="str">
        <f>IF(B774="","",IF(C774="增幅",($M$4*(1+武器列表!E774*0.01)/$M$4),IF(OR(C774="火力",C774=""),((E774*IF(H774=0,1,H774))/(I774+IF(H774=0,1,H774)*F774))/$M$4,"")))</f>
        <v/>
      </c>
    </row>
    <row r="775" spans="12:13" ht="15" customHeight="1" x14ac:dyDescent="0.2">
      <c r="L775" s="96" t="str">
        <f>IF(C775="增幅",(人物卡!$G$8*(1+武器列表!E775*0.01)-人物卡!$G$8)/(人物卡!$G$7-((-(((人物卡!$B$31+武器列表!J775)/人物卡!$D$31)^2)+1)*人物卡!$G$7)),IF(C775="火力",(((E775*IF(H775=0,1,H775))/(I775+IF(H775=0,1,H775)*F775))*20-(人物卡!$G$8))/(人物卡!$G$7-((-(((人物卡!$B$31+武器列表!J775)/人物卡!$D$31)^2)+1)*人物卡!$G$7)),""))</f>
        <v/>
      </c>
      <c r="M775" s="96" t="str">
        <f>IF(B775="","",IF(C775="增幅",($M$4*(1+武器列表!E775*0.01)/$M$4),IF(OR(C775="火力",C775=""),((E775*IF(H775=0,1,H775))/(I775+IF(H775=0,1,H775)*F775))/$M$4,"")))</f>
        <v/>
      </c>
    </row>
    <row r="776" spans="12:13" ht="15" customHeight="1" x14ac:dyDescent="0.2">
      <c r="L776" s="96" t="str">
        <f>IF(C776="增幅",(人物卡!$G$8*(1+武器列表!E776*0.01)-人物卡!$G$8)/(人物卡!$G$7-((-(((人物卡!$B$31+武器列表!J776)/人物卡!$D$31)^2)+1)*人物卡!$G$7)),IF(C776="火力",(((E776*IF(H776=0,1,H776))/(I776+IF(H776=0,1,H776)*F776))*20-(人物卡!$G$8))/(人物卡!$G$7-((-(((人物卡!$B$31+武器列表!J776)/人物卡!$D$31)^2)+1)*人物卡!$G$7)),""))</f>
        <v/>
      </c>
      <c r="M776" s="96" t="str">
        <f>IF(B776="","",IF(C776="增幅",($M$4*(1+武器列表!E776*0.01)/$M$4),IF(OR(C776="火力",C776=""),((E776*IF(H776=0,1,H776))/(I776+IF(H776=0,1,H776)*F776))/$M$4,"")))</f>
        <v/>
      </c>
    </row>
    <row r="777" spans="12:13" ht="15" customHeight="1" x14ac:dyDescent="0.2">
      <c r="L777" s="96" t="str">
        <f>IF(C777="增幅",(人物卡!$G$8*(1+武器列表!E777*0.01)-人物卡!$G$8)/(人物卡!$G$7-((-(((人物卡!$B$31+武器列表!J777)/人物卡!$D$31)^2)+1)*人物卡!$G$7)),IF(C777="火力",(((E777*IF(H777=0,1,H777))/(I777+IF(H777=0,1,H777)*F777))*20-(人物卡!$G$8))/(人物卡!$G$7-((-(((人物卡!$B$31+武器列表!J777)/人物卡!$D$31)^2)+1)*人物卡!$G$7)),""))</f>
        <v/>
      </c>
      <c r="M777" s="96" t="str">
        <f>IF(B777="","",IF(C777="增幅",($M$4*(1+武器列表!E777*0.01)/$M$4),IF(OR(C777="火力",C777=""),((E777*IF(H777=0,1,H777))/(I777+IF(H777=0,1,H777)*F777))/$M$4,"")))</f>
        <v/>
      </c>
    </row>
    <row r="778" spans="12:13" ht="15" customHeight="1" x14ac:dyDescent="0.2">
      <c r="L778" s="96" t="str">
        <f>IF(C778="增幅",(人物卡!$G$8*(1+武器列表!E778*0.01)-人物卡!$G$8)/(人物卡!$G$7-((-(((人物卡!$B$31+武器列表!J778)/人物卡!$D$31)^2)+1)*人物卡!$G$7)),IF(C778="火力",(((E778*IF(H778=0,1,H778))/(I778+IF(H778=0,1,H778)*F778))*20-(人物卡!$G$8))/(人物卡!$G$7-((-(((人物卡!$B$31+武器列表!J778)/人物卡!$D$31)^2)+1)*人物卡!$G$7)),""))</f>
        <v/>
      </c>
      <c r="M778" s="96" t="str">
        <f>IF(B778="","",IF(C778="增幅",($M$4*(1+武器列表!E778*0.01)/$M$4),IF(OR(C778="火力",C778=""),((E778*IF(H778=0,1,H778))/(I778+IF(H778=0,1,H778)*F778))/$M$4,"")))</f>
        <v/>
      </c>
    </row>
    <row r="779" spans="12:13" ht="15" customHeight="1" x14ac:dyDescent="0.2">
      <c r="L779" s="96" t="str">
        <f>IF(C779="增幅",(人物卡!$G$8*(1+武器列表!E779*0.01)-人物卡!$G$8)/(人物卡!$G$7-((-(((人物卡!$B$31+武器列表!J779)/人物卡!$D$31)^2)+1)*人物卡!$G$7)),IF(C779="火力",(((E779*IF(H779=0,1,H779))/(I779+IF(H779=0,1,H779)*F779))*20-(人物卡!$G$8))/(人物卡!$G$7-((-(((人物卡!$B$31+武器列表!J779)/人物卡!$D$31)^2)+1)*人物卡!$G$7)),""))</f>
        <v/>
      </c>
      <c r="M779" s="96" t="str">
        <f>IF(B779="","",IF(C779="增幅",($M$4*(1+武器列表!E779*0.01)/$M$4),IF(OR(C779="火力",C779=""),((E779*IF(H779=0,1,H779))/(I779+IF(H779=0,1,H779)*F779))/$M$4,"")))</f>
        <v/>
      </c>
    </row>
    <row r="780" spans="12:13" ht="15" customHeight="1" x14ac:dyDescent="0.2">
      <c r="L780" s="96" t="str">
        <f>IF(C780="增幅",(人物卡!$G$8*(1+武器列表!E780*0.01)-人物卡!$G$8)/(人物卡!$G$7-((-(((人物卡!$B$31+武器列表!J780)/人物卡!$D$31)^2)+1)*人物卡!$G$7)),IF(C780="火力",(((E780*IF(H780=0,1,H780))/(I780+IF(H780=0,1,H780)*F780))*20-(人物卡!$G$8))/(人物卡!$G$7-((-(((人物卡!$B$31+武器列表!J780)/人物卡!$D$31)^2)+1)*人物卡!$G$7)),""))</f>
        <v/>
      </c>
      <c r="M780" s="96" t="str">
        <f>IF(B780="","",IF(C780="增幅",($M$4*(1+武器列表!E780*0.01)/$M$4),IF(OR(C780="火力",C780=""),((E780*IF(H780=0,1,H780))/(I780+IF(H780=0,1,H780)*F780))/$M$4,"")))</f>
        <v/>
      </c>
    </row>
    <row r="781" spans="12:13" ht="15" customHeight="1" x14ac:dyDescent="0.2">
      <c r="L781" s="96" t="str">
        <f>IF(C781="增幅",(人物卡!$G$8*(1+武器列表!E781*0.01)-人物卡!$G$8)/(人物卡!$G$7-((-(((人物卡!$B$31+武器列表!J781)/人物卡!$D$31)^2)+1)*人物卡!$G$7)),IF(C781="火力",(((E781*IF(H781=0,1,H781))/(I781+IF(H781=0,1,H781)*F781))*20-(人物卡!$G$8))/(人物卡!$G$7-((-(((人物卡!$B$31+武器列表!J781)/人物卡!$D$31)^2)+1)*人物卡!$G$7)),""))</f>
        <v/>
      </c>
      <c r="M781" s="96" t="str">
        <f>IF(B781="","",IF(C781="增幅",($M$4*(1+武器列表!E781*0.01)/$M$4),IF(OR(C781="火力",C781=""),((E781*IF(H781=0,1,H781))/(I781+IF(H781=0,1,H781)*F781))/$M$4,"")))</f>
        <v/>
      </c>
    </row>
    <row r="782" spans="12:13" ht="15" customHeight="1" x14ac:dyDescent="0.2">
      <c r="L782" s="96" t="str">
        <f>IF(C782="增幅",(人物卡!$G$8*(1+武器列表!E782*0.01)-人物卡!$G$8)/(人物卡!$G$7-((-(((人物卡!$B$31+武器列表!J782)/人物卡!$D$31)^2)+1)*人物卡!$G$7)),IF(C782="火力",(((E782*IF(H782=0,1,H782))/(I782+IF(H782=0,1,H782)*F782))*20-(人物卡!$G$8))/(人物卡!$G$7-((-(((人物卡!$B$31+武器列表!J782)/人物卡!$D$31)^2)+1)*人物卡!$G$7)),""))</f>
        <v/>
      </c>
      <c r="M782" s="96" t="str">
        <f>IF(B782="","",IF(C782="增幅",($M$4*(1+武器列表!E782*0.01)/$M$4),IF(OR(C782="火力",C782=""),((E782*IF(H782=0,1,H782))/(I782+IF(H782=0,1,H782)*F782))/$M$4,"")))</f>
        <v/>
      </c>
    </row>
    <row r="783" spans="12:13" ht="15" customHeight="1" x14ac:dyDescent="0.2">
      <c r="L783" s="96" t="str">
        <f>IF(C783="增幅",(人物卡!$G$8*(1+武器列表!E783*0.01)-人物卡!$G$8)/(人物卡!$G$7-((-(((人物卡!$B$31+武器列表!J783)/人物卡!$D$31)^2)+1)*人物卡!$G$7)),IF(C783="火力",(((E783*IF(H783=0,1,H783))/(I783+IF(H783=0,1,H783)*F783))*20-(人物卡!$G$8))/(人物卡!$G$7-((-(((人物卡!$B$31+武器列表!J783)/人物卡!$D$31)^2)+1)*人物卡!$G$7)),""))</f>
        <v/>
      </c>
      <c r="M783" s="96" t="str">
        <f>IF(B783="","",IF(C783="增幅",($M$4*(1+武器列表!E783*0.01)/$M$4),IF(OR(C783="火力",C783=""),((E783*IF(H783=0,1,H783))/(I783+IF(H783=0,1,H783)*F783))/$M$4,"")))</f>
        <v/>
      </c>
    </row>
    <row r="784" spans="12:13" ht="15" customHeight="1" x14ac:dyDescent="0.2">
      <c r="L784" s="96" t="str">
        <f>IF(C784="增幅",(人物卡!$G$8*(1+武器列表!E784*0.01)-人物卡!$G$8)/(人物卡!$G$7-((-(((人物卡!$B$31+武器列表!J784)/人物卡!$D$31)^2)+1)*人物卡!$G$7)),IF(C784="火力",(((E784*IF(H784=0,1,H784))/(I784+IF(H784=0,1,H784)*F784))*20-(人物卡!$G$8))/(人物卡!$G$7-((-(((人物卡!$B$31+武器列表!J784)/人物卡!$D$31)^2)+1)*人物卡!$G$7)),""))</f>
        <v/>
      </c>
      <c r="M784" s="96" t="str">
        <f>IF(B784="","",IF(C784="增幅",($M$4*(1+武器列表!E784*0.01)/$M$4),IF(OR(C784="火力",C784=""),((E784*IF(H784=0,1,H784))/(I784+IF(H784=0,1,H784)*F784))/$M$4,"")))</f>
        <v/>
      </c>
    </row>
    <row r="785" spans="12:13" ht="15" customHeight="1" x14ac:dyDescent="0.2">
      <c r="L785" s="96" t="str">
        <f>IF(C785="增幅",(人物卡!$G$8*(1+武器列表!E785*0.01)-人物卡!$G$8)/(人物卡!$G$7-((-(((人物卡!$B$31+武器列表!J785)/人物卡!$D$31)^2)+1)*人物卡!$G$7)),IF(C785="火力",(((E785*IF(H785=0,1,H785))/(I785+IF(H785=0,1,H785)*F785))*20-(人物卡!$G$8))/(人物卡!$G$7-((-(((人物卡!$B$31+武器列表!J785)/人物卡!$D$31)^2)+1)*人物卡!$G$7)),""))</f>
        <v/>
      </c>
      <c r="M785" s="96" t="str">
        <f>IF(B785="","",IF(C785="增幅",($M$4*(1+武器列表!E785*0.01)/$M$4),IF(OR(C785="火力",C785=""),((E785*IF(H785=0,1,H785))/(I785+IF(H785=0,1,H785)*F785))/$M$4,"")))</f>
        <v/>
      </c>
    </row>
    <row r="786" spans="12:13" ht="15" customHeight="1" x14ac:dyDescent="0.2">
      <c r="L786" s="96" t="str">
        <f>IF(C786="增幅",(人物卡!$G$8*(1+武器列表!E786*0.01)-人物卡!$G$8)/(人物卡!$G$7-((-(((人物卡!$B$31+武器列表!J786)/人物卡!$D$31)^2)+1)*人物卡!$G$7)),IF(C786="火力",(((E786*IF(H786=0,1,H786))/(I786+IF(H786=0,1,H786)*F786))*20-(人物卡!$G$8))/(人物卡!$G$7-((-(((人物卡!$B$31+武器列表!J786)/人物卡!$D$31)^2)+1)*人物卡!$G$7)),""))</f>
        <v/>
      </c>
      <c r="M786" s="96" t="str">
        <f>IF(B786="","",IF(C786="增幅",($M$4*(1+武器列表!E786*0.01)/$M$4),IF(OR(C786="火力",C786=""),((E786*IF(H786=0,1,H786))/(I786+IF(H786=0,1,H786)*F786))/$M$4,"")))</f>
        <v/>
      </c>
    </row>
    <row r="787" spans="12:13" ht="15" customHeight="1" x14ac:dyDescent="0.2">
      <c r="L787" s="96" t="str">
        <f>IF(C787="增幅",(人物卡!$G$8*(1+武器列表!E787*0.01)-人物卡!$G$8)/(人物卡!$G$7-((-(((人物卡!$B$31+武器列表!J787)/人物卡!$D$31)^2)+1)*人物卡!$G$7)),IF(C787="火力",(((E787*IF(H787=0,1,H787))/(I787+IF(H787=0,1,H787)*F787))*20-(人物卡!$G$8))/(人物卡!$G$7-((-(((人物卡!$B$31+武器列表!J787)/人物卡!$D$31)^2)+1)*人物卡!$G$7)),""))</f>
        <v/>
      </c>
      <c r="M787" s="96" t="str">
        <f>IF(B787="","",IF(C787="增幅",($M$4*(1+武器列表!E787*0.01)/$M$4),IF(OR(C787="火力",C787=""),((E787*IF(H787=0,1,H787))/(I787+IF(H787=0,1,H787)*F787))/$M$4,"")))</f>
        <v/>
      </c>
    </row>
    <row r="788" spans="12:13" ht="15" customHeight="1" x14ac:dyDescent="0.2">
      <c r="L788" s="96" t="str">
        <f>IF(C788="增幅",(人物卡!$G$8*(1+武器列表!E788*0.01)-人物卡!$G$8)/(人物卡!$G$7-((-(((人物卡!$B$31+武器列表!J788)/人物卡!$D$31)^2)+1)*人物卡!$G$7)),IF(C788="火力",(((E788*IF(H788=0,1,H788))/(I788+IF(H788=0,1,H788)*F788))*20-(人物卡!$G$8))/(人物卡!$G$7-((-(((人物卡!$B$31+武器列表!J788)/人物卡!$D$31)^2)+1)*人物卡!$G$7)),""))</f>
        <v/>
      </c>
      <c r="M788" s="96" t="str">
        <f>IF(B788="","",IF(C788="增幅",($M$4*(1+武器列表!E788*0.01)/$M$4),IF(OR(C788="火力",C788=""),((E788*IF(H788=0,1,H788))/(I788+IF(H788=0,1,H788)*F788))/$M$4,"")))</f>
        <v/>
      </c>
    </row>
    <row r="789" spans="12:13" ht="15" customHeight="1" x14ac:dyDescent="0.2">
      <c r="L789" s="96" t="str">
        <f>IF(C789="增幅",(人物卡!$G$8*(1+武器列表!E789*0.01)-人物卡!$G$8)/(人物卡!$G$7-((-(((人物卡!$B$31+武器列表!J789)/人物卡!$D$31)^2)+1)*人物卡!$G$7)),IF(C789="火力",(((E789*IF(H789=0,1,H789))/(I789+IF(H789=0,1,H789)*F789))*20-(人物卡!$G$8))/(人物卡!$G$7-((-(((人物卡!$B$31+武器列表!J789)/人物卡!$D$31)^2)+1)*人物卡!$G$7)),""))</f>
        <v/>
      </c>
      <c r="M789" s="96" t="str">
        <f>IF(B789="","",IF(C789="增幅",($M$4*(1+武器列表!E789*0.01)/$M$4),IF(OR(C789="火力",C789=""),((E789*IF(H789=0,1,H789))/(I789+IF(H789=0,1,H789)*F789))/$M$4,"")))</f>
        <v/>
      </c>
    </row>
    <row r="790" spans="12:13" ht="15" customHeight="1" x14ac:dyDescent="0.2">
      <c r="L790" s="96" t="str">
        <f>IF(C790="增幅",(人物卡!$G$8*(1+武器列表!E790*0.01)-人物卡!$G$8)/(人物卡!$G$7-((-(((人物卡!$B$31+武器列表!J790)/人物卡!$D$31)^2)+1)*人物卡!$G$7)),IF(C790="火力",(((E790*IF(H790=0,1,H790))/(I790+IF(H790=0,1,H790)*F790))*20-(人物卡!$G$8))/(人物卡!$G$7-((-(((人物卡!$B$31+武器列表!J790)/人物卡!$D$31)^2)+1)*人物卡!$G$7)),""))</f>
        <v/>
      </c>
      <c r="M790" s="96" t="str">
        <f>IF(B790="","",IF(C790="增幅",($M$4*(1+武器列表!E790*0.01)/$M$4),IF(OR(C790="火力",C790=""),((E790*IF(H790=0,1,H790))/(I790+IF(H790=0,1,H790)*F790))/$M$4,"")))</f>
        <v/>
      </c>
    </row>
    <row r="791" spans="12:13" ht="15" customHeight="1" x14ac:dyDescent="0.2">
      <c r="L791" s="96" t="str">
        <f>IF(C791="增幅",(人物卡!$G$8*(1+武器列表!E791*0.01)-人物卡!$G$8)/(人物卡!$G$7-((-(((人物卡!$B$31+武器列表!J791)/人物卡!$D$31)^2)+1)*人物卡!$G$7)),IF(C791="火力",(((E791*IF(H791=0,1,H791))/(I791+IF(H791=0,1,H791)*F791))*20-(人物卡!$G$8))/(人物卡!$G$7-((-(((人物卡!$B$31+武器列表!J791)/人物卡!$D$31)^2)+1)*人物卡!$G$7)),""))</f>
        <v/>
      </c>
      <c r="M791" s="96" t="str">
        <f>IF(B791="","",IF(C791="增幅",($M$4*(1+武器列表!E791*0.01)/$M$4),IF(OR(C791="火力",C791=""),((E791*IF(H791=0,1,H791))/(I791+IF(H791=0,1,H791)*F791))/$M$4,"")))</f>
        <v/>
      </c>
    </row>
    <row r="792" spans="12:13" ht="15" customHeight="1" x14ac:dyDescent="0.2">
      <c r="L792" s="96" t="str">
        <f>IF(C792="增幅",(人物卡!$G$8*(1+武器列表!E792*0.01)-人物卡!$G$8)/(人物卡!$G$7-((-(((人物卡!$B$31+武器列表!J792)/人物卡!$D$31)^2)+1)*人物卡!$G$7)),IF(C792="火力",(((E792*IF(H792=0,1,H792))/(I792+IF(H792=0,1,H792)*F792))*20-(人物卡!$G$8))/(人物卡!$G$7-((-(((人物卡!$B$31+武器列表!J792)/人物卡!$D$31)^2)+1)*人物卡!$G$7)),""))</f>
        <v/>
      </c>
      <c r="M792" s="96" t="str">
        <f>IF(B792="","",IF(C792="增幅",($M$4*(1+武器列表!E792*0.01)/$M$4),IF(OR(C792="火力",C792=""),((E792*IF(H792=0,1,H792))/(I792+IF(H792=0,1,H792)*F792))/$M$4,"")))</f>
        <v/>
      </c>
    </row>
    <row r="793" spans="12:13" ht="15" customHeight="1" x14ac:dyDescent="0.2">
      <c r="L793" s="96" t="str">
        <f>IF(C793="增幅",(人物卡!$G$8*(1+武器列表!E793*0.01)-人物卡!$G$8)/(人物卡!$G$7-((-(((人物卡!$B$31+武器列表!J793)/人物卡!$D$31)^2)+1)*人物卡!$G$7)),IF(C793="火力",(((E793*IF(H793=0,1,H793))/(I793+IF(H793=0,1,H793)*F793))*20-(人物卡!$G$8))/(人物卡!$G$7-((-(((人物卡!$B$31+武器列表!J793)/人物卡!$D$31)^2)+1)*人物卡!$G$7)),""))</f>
        <v/>
      </c>
      <c r="M793" s="96" t="str">
        <f>IF(B793="","",IF(C793="增幅",($M$4*(1+武器列表!E793*0.01)/$M$4),IF(OR(C793="火力",C793=""),((E793*IF(H793=0,1,H793))/(I793+IF(H793=0,1,H793)*F793))/$M$4,"")))</f>
        <v/>
      </c>
    </row>
    <row r="794" spans="12:13" ht="15" customHeight="1" x14ac:dyDescent="0.2">
      <c r="L794" s="96" t="str">
        <f>IF(C794="增幅",(人物卡!$G$8*(1+武器列表!E794*0.01)-人物卡!$G$8)/(人物卡!$G$7-((-(((人物卡!$B$31+武器列表!J794)/人物卡!$D$31)^2)+1)*人物卡!$G$7)),IF(C794="火力",(((E794*IF(H794=0,1,H794))/(I794+IF(H794=0,1,H794)*F794))*20-(人物卡!$G$8))/(人物卡!$G$7-((-(((人物卡!$B$31+武器列表!J794)/人物卡!$D$31)^2)+1)*人物卡!$G$7)),""))</f>
        <v/>
      </c>
      <c r="M794" s="96" t="str">
        <f>IF(B794="","",IF(C794="增幅",($M$4*(1+武器列表!E794*0.01)/$M$4),IF(OR(C794="火力",C794=""),((E794*IF(H794=0,1,H794))/(I794+IF(H794=0,1,H794)*F794))/$M$4,"")))</f>
        <v/>
      </c>
    </row>
    <row r="795" spans="12:13" ht="15" customHeight="1" x14ac:dyDescent="0.2">
      <c r="L795" s="96" t="str">
        <f>IF(C795="增幅",(人物卡!$G$8*(1+武器列表!E795*0.01)-人物卡!$G$8)/(人物卡!$G$7-((-(((人物卡!$B$31+武器列表!J795)/人物卡!$D$31)^2)+1)*人物卡!$G$7)),IF(C795="火力",(((E795*IF(H795=0,1,H795))/(I795+IF(H795=0,1,H795)*F795))*20-(人物卡!$G$8))/(人物卡!$G$7-((-(((人物卡!$B$31+武器列表!J795)/人物卡!$D$31)^2)+1)*人物卡!$G$7)),""))</f>
        <v/>
      </c>
      <c r="M795" s="96" t="str">
        <f>IF(B795="","",IF(C795="增幅",($M$4*(1+武器列表!E795*0.01)/$M$4),IF(OR(C795="火力",C795=""),((E795*IF(H795=0,1,H795))/(I795+IF(H795=0,1,H795)*F795))/$M$4,"")))</f>
        <v/>
      </c>
    </row>
    <row r="796" spans="12:13" ht="15" customHeight="1" x14ac:dyDescent="0.2">
      <c r="L796" s="96" t="str">
        <f>IF(C796="增幅",(人物卡!$G$8*(1+武器列表!E796*0.01)-人物卡!$G$8)/(人物卡!$G$7-((-(((人物卡!$B$31+武器列表!J796)/人物卡!$D$31)^2)+1)*人物卡!$G$7)),IF(C796="火力",(((E796*IF(H796=0,1,H796))/(I796+IF(H796=0,1,H796)*F796))*20-(人物卡!$G$8))/(人物卡!$G$7-((-(((人物卡!$B$31+武器列表!J796)/人物卡!$D$31)^2)+1)*人物卡!$G$7)),""))</f>
        <v/>
      </c>
      <c r="M796" s="96" t="str">
        <f>IF(B796="","",IF(C796="增幅",($M$4*(1+武器列表!E796*0.01)/$M$4),IF(OR(C796="火力",C796=""),((E796*IF(H796=0,1,H796))/(I796+IF(H796=0,1,H796)*F796))/$M$4,"")))</f>
        <v/>
      </c>
    </row>
    <row r="797" spans="12:13" ht="15" customHeight="1" x14ac:dyDescent="0.2">
      <c r="L797" s="96" t="str">
        <f>IF(C797="增幅",(人物卡!$G$8*(1+武器列表!E797*0.01)-人物卡!$G$8)/(人物卡!$G$7-((-(((人物卡!$B$31+武器列表!J797)/人物卡!$D$31)^2)+1)*人物卡!$G$7)),IF(C797="火力",(((E797*IF(H797=0,1,H797))/(I797+IF(H797=0,1,H797)*F797))*20-(人物卡!$G$8))/(人物卡!$G$7-((-(((人物卡!$B$31+武器列表!J797)/人物卡!$D$31)^2)+1)*人物卡!$G$7)),""))</f>
        <v/>
      </c>
      <c r="M797" s="96" t="str">
        <f>IF(B797="","",IF(C797="增幅",($M$4*(1+武器列表!E797*0.01)/$M$4),IF(OR(C797="火力",C797=""),((E797*IF(H797=0,1,H797))/(I797+IF(H797=0,1,H797)*F797))/$M$4,"")))</f>
        <v/>
      </c>
    </row>
    <row r="798" spans="12:13" ht="15" customHeight="1" x14ac:dyDescent="0.2">
      <c r="L798" s="96" t="str">
        <f>IF(C798="增幅",(人物卡!$G$8*(1+武器列表!E798*0.01)-人物卡!$G$8)/(人物卡!$G$7-((-(((人物卡!$B$31+武器列表!J798)/人物卡!$D$31)^2)+1)*人物卡!$G$7)),IF(C798="火力",(((E798*IF(H798=0,1,H798))/(I798+IF(H798=0,1,H798)*F798))*20-(人物卡!$G$8))/(人物卡!$G$7-((-(((人物卡!$B$31+武器列表!J798)/人物卡!$D$31)^2)+1)*人物卡!$G$7)),""))</f>
        <v/>
      </c>
      <c r="M798" s="96" t="str">
        <f>IF(B798="","",IF(C798="增幅",($M$4*(1+武器列表!E798*0.01)/$M$4),IF(OR(C798="火力",C798=""),((E798*IF(H798=0,1,H798))/(I798+IF(H798=0,1,H798)*F798))/$M$4,"")))</f>
        <v/>
      </c>
    </row>
    <row r="799" spans="12:13" ht="15" customHeight="1" x14ac:dyDescent="0.2">
      <c r="L799" s="96" t="str">
        <f>IF(C799="增幅",(人物卡!$G$8*(1+武器列表!E799*0.01)-人物卡!$G$8)/(人物卡!$G$7-((-(((人物卡!$B$31+武器列表!J799)/人物卡!$D$31)^2)+1)*人物卡!$G$7)),IF(C799="火力",(((E799*IF(H799=0,1,H799))/(I799+IF(H799=0,1,H799)*F799))*20-(人物卡!$G$8))/(人物卡!$G$7-((-(((人物卡!$B$31+武器列表!J799)/人物卡!$D$31)^2)+1)*人物卡!$G$7)),""))</f>
        <v/>
      </c>
      <c r="M799" s="96" t="str">
        <f>IF(B799="","",IF(C799="增幅",($M$4*(1+武器列表!E799*0.01)/$M$4),IF(OR(C799="火力",C799=""),((E799*IF(H799=0,1,H799))/(I799+IF(H799=0,1,H799)*F799))/$M$4,"")))</f>
        <v/>
      </c>
    </row>
    <row r="800" spans="12:13" ht="15" customHeight="1" x14ac:dyDescent="0.2">
      <c r="L800" s="96" t="str">
        <f>IF(C800="增幅",(人物卡!$G$8*(1+武器列表!E800*0.01)-人物卡!$G$8)/(人物卡!$G$7-((-(((人物卡!$B$31+武器列表!J800)/人物卡!$D$31)^2)+1)*人物卡!$G$7)),IF(C800="火力",(((E800*IF(H800=0,1,H800))/(I800+IF(H800=0,1,H800)*F800))*20-(人物卡!$G$8))/(人物卡!$G$7-((-(((人物卡!$B$31+武器列表!J800)/人物卡!$D$31)^2)+1)*人物卡!$G$7)),""))</f>
        <v/>
      </c>
      <c r="M800" s="96" t="str">
        <f>IF(B800="","",IF(C800="增幅",($M$4*(1+武器列表!E800*0.01)/$M$4),IF(OR(C800="火力",C800=""),((E800*IF(H800=0,1,H800))/(I800+IF(H800=0,1,H800)*F800))/$M$4,"")))</f>
        <v/>
      </c>
    </row>
    <row r="801" spans="12:13" ht="15" customHeight="1" x14ac:dyDescent="0.2">
      <c r="L801" s="96" t="str">
        <f>IF(C801="增幅",(人物卡!$G$8*(1+武器列表!E801*0.01)-人物卡!$G$8)/(人物卡!$G$7-((-(((人物卡!$B$31+武器列表!J801)/人物卡!$D$31)^2)+1)*人物卡!$G$7)),IF(C801="火力",(((E801*IF(H801=0,1,H801))/(I801+IF(H801=0,1,H801)*F801))*20-(人物卡!$G$8))/(人物卡!$G$7-((-(((人物卡!$B$31+武器列表!J801)/人物卡!$D$31)^2)+1)*人物卡!$G$7)),""))</f>
        <v/>
      </c>
      <c r="M801" s="96" t="str">
        <f>IF(B801="","",IF(C801="增幅",($M$4*(1+武器列表!E801*0.01)/$M$4),IF(OR(C801="火力",C801=""),((E801*IF(H801=0,1,H801))/(I801+IF(H801=0,1,H801)*F801))/$M$4,"")))</f>
        <v/>
      </c>
    </row>
    <row r="802" spans="12:13" ht="15" customHeight="1" x14ac:dyDescent="0.2">
      <c r="L802" s="96" t="str">
        <f>IF(C802="增幅",(人物卡!$G$8*(1+武器列表!E802*0.01)-人物卡!$G$8)/(人物卡!$G$7-((-(((人物卡!$B$31+武器列表!J802)/人物卡!$D$31)^2)+1)*人物卡!$G$7)),IF(C802="火力",(((E802*IF(H802=0,1,H802))/(I802+IF(H802=0,1,H802)*F802))*20-(人物卡!$G$8))/(人物卡!$G$7-((-(((人物卡!$B$31+武器列表!J802)/人物卡!$D$31)^2)+1)*人物卡!$G$7)),""))</f>
        <v/>
      </c>
      <c r="M802" s="96" t="str">
        <f>IF(B802="","",IF(C802="增幅",($M$4*(1+武器列表!E802*0.01)/$M$4),IF(OR(C802="火力",C802=""),((E802*IF(H802=0,1,H802))/(I802+IF(H802=0,1,H802)*F802))/$M$4,"")))</f>
        <v/>
      </c>
    </row>
    <row r="803" spans="12:13" ht="15" customHeight="1" x14ac:dyDescent="0.2">
      <c r="L803" s="96" t="str">
        <f>IF(C803="增幅",(人物卡!$G$8*(1+武器列表!E803*0.01)-人物卡!$G$8)/(人物卡!$G$7-((-(((人物卡!$B$31+武器列表!J803)/人物卡!$D$31)^2)+1)*人物卡!$G$7)),IF(C803="火力",(((E803*IF(H803=0,1,H803))/(I803+IF(H803=0,1,H803)*F803))*20-(人物卡!$G$8))/(人物卡!$G$7-((-(((人物卡!$B$31+武器列表!J803)/人物卡!$D$31)^2)+1)*人物卡!$G$7)),""))</f>
        <v/>
      </c>
      <c r="M803" s="96" t="str">
        <f>IF(B803="","",IF(C803="增幅",($M$4*(1+武器列表!E803*0.01)/$M$4),IF(OR(C803="火力",C803=""),((E803*IF(H803=0,1,H803))/(I803+IF(H803=0,1,H803)*F803))/$M$4,"")))</f>
        <v/>
      </c>
    </row>
  </sheetData>
  <sortState xmlns:xlrd2="http://schemas.microsoft.com/office/spreadsheetml/2017/richdata2" ref="B25:J35">
    <sortCondition ref="J25"/>
  </sortState>
  <phoneticPr fontId="5" type="noConversion"/>
  <conditionalFormatting sqref="L5:L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{9A1E08F1-6F7E-4250-A5AC-9F4F62778A9E}</x14:id>
        </ext>
      </extLst>
    </cfRule>
  </conditionalFormatting>
  <conditionalFormatting sqref="K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{257B3D51-9D20-4BD7-9995-431B3488D414}</x14:id>
        </ext>
      </extLst>
    </cfRule>
  </conditionalFormatting>
  <conditionalFormatting sqref="M5:M1048576 M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{68B3A244-8D62-42CD-BA4C-E9C9BE295573}</x14:id>
        </ext>
      </extLst>
    </cfRule>
  </conditionalFormatting>
  <dataValidations count="2">
    <dataValidation type="list" allowBlank="1" showInputMessage="1" showErrorMessage="1" sqref="C4:C1048576 D4" xr:uid="{E4DB68A7-1B71-4C5B-BACF-6BF05DE58448}">
      <formula1>"增幅,火力"</formula1>
    </dataValidation>
    <dataValidation type="list" allowBlank="1" showInputMessage="1" showErrorMessage="1" sqref="D5:D1048576" xr:uid="{53C40CC6-44FF-48FA-8D40-D6A780E71A36}">
      <formula1>" ,体质, 敏捷, 力量, 意志, 教育, 智力, 医学及生命科学, 工程与科技, 军事与生存, 文学, 视觉及表演艺术"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A1E08F1-6F7E-4250-A5AC-9F4F62778A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L5:L1048576</xm:sqref>
        </x14:conditionalFormatting>
        <x14:conditionalFormatting xmlns:xm="http://schemas.microsoft.com/office/excel/2006/main">
          <x14:cfRule type="dataBar" id="{257B3D51-9D20-4BD7-9995-431B3488D4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</xm:sqref>
        </x14:conditionalFormatting>
        <x14:conditionalFormatting xmlns:xm="http://schemas.microsoft.com/office/excel/2006/main">
          <x14:cfRule type="dataBar" id="{68B3A244-8D62-42CD-BA4C-E9C9BE29557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M5:M1048576 M1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F3CBBA6-D129-4E40-9CB8-595FEB562FC6}">
          <x14:formula1>
            <xm:f>人物卡!$F$6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C3B9-3915-41BE-BC09-931E34184AF9}">
  <dimension ref="A1:ZO71"/>
  <sheetViews>
    <sheetView zoomScaleNormal="100" workbookViewId="0">
      <pane xSplit="12" ySplit="1" topLeftCell="M2" activePane="bottomRight" state="frozen"/>
      <selection activeCell="I1" sqref="I1"/>
      <selection pane="topRight" activeCell="N1" sqref="N1"/>
      <selection pane="bottomLeft" activeCell="I2" sqref="I2"/>
      <selection pane="bottomRight" activeCell="M55" sqref="M55"/>
    </sheetView>
  </sheetViews>
  <sheetFormatPr defaultColWidth="3.25" defaultRowHeight="12.75" x14ac:dyDescent="0.2"/>
  <cols>
    <col min="1" max="8" width="2.5" style="107" hidden="1" customWidth="1"/>
    <col min="9" max="12" width="7.5" style="107" customWidth="1"/>
    <col min="13" max="691" width="3.25" style="107" customWidth="1"/>
    <col min="692" max="16384" width="3.25" style="107"/>
  </cols>
  <sheetData>
    <row r="1" spans="1:691" x14ac:dyDescent="0.2">
      <c r="L1" s="107" t="s">
        <v>97</v>
      </c>
      <c r="M1" s="107">
        <v>0</v>
      </c>
      <c r="N1" s="107">
        <v>1</v>
      </c>
      <c r="O1" s="107">
        <v>2</v>
      </c>
      <c r="P1" s="107">
        <v>3</v>
      </c>
      <c r="Q1" s="107">
        <v>4</v>
      </c>
      <c r="R1" s="107">
        <v>5</v>
      </c>
      <c r="S1" s="107">
        <v>6</v>
      </c>
      <c r="T1" s="107">
        <v>7</v>
      </c>
      <c r="U1" s="107">
        <v>8</v>
      </c>
      <c r="V1" s="107">
        <v>9</v>
      </c>
      <c r="W1" s="107">
        <v>10</v>
      </c>
      <c r="X1" s="107">
        <v>11</v>
      </c>
      <c r="Y1" s="107">
        <v>12</v>
      </c>
      <c r="Z1" s="107">
        <v>13</v>
      </c>
      <c r="AA1" s="107">
        <v>14</v>
      </c>
      <c r="AB1" s="107">
        <v>15</v>
      </c>
      <c r="AC1" s="107">
        <v>16</v>
      </c>
      <c r="AD1" s="107">
        <v>17</v>
      </c>
      <c r="AE1" s="107">
        <v>18</v>
      </c>
      <c r="AF1" s="107">
        <v>19</v>
      </c>
      <c r="AG1" s="107">
        <v>20</v>
      </c>
      <c r="AH1" s="107">
        <v>21</v>
      </c>
      <c r="AI1" s="107">
        <v>22</v>
      </c>
      <c r="AJ1" s="107">
        <v>23</v>
      </c>
      <c r="AK1" s="107">
        <v>24</v>
      </c>
      <c r="AL1" s="107">
        <v>25</v>
      </c>
      <c r="AM1" s="107">
        <v>26</v>
      </c>
      <c r="AN1" s="107">
        <v>27</v>
      </c>
      <c r="AO1" s="107">
        <v>28</v>
      </c>
      <c r="AP1" s="107">
        <v>29</v>
      </c>
      <c r="AQ1" s="107">
        <v>30</v>
      </c>
      <c r="AR1" s="107">
        <v>31</v>
      </c>
      <c r="AS1" s="107">
        <v>32</v>
      </c>
      <c r="AT1" s="107">
        <v>33</v>
      </c>
      <c r="AU1" s="107">
        <v>34</v>
      </c>
      <c r="AV1" s="107">
        <v>35</v>
      </c>
      <c r="AW1" s="107">
        <v>36</v>
      </c>
      <c r="AX1" s="107">
        <v>37</v>
      </c>
      <c r="AY1" s="107">
        <v>38</v>
      </c>
      <c r="AZ1" s="107">
        <v>39</v>
      </c>
      <c r="BA1" s="107">
        <v>40</v>
      </c>
      <c r="BB1" s="107">
        <v>41</v>
      </c>
      <c r="BC1" s="107">
        <v>42</v>
      </c>
      <c r="BD1" s="107">
        <v>43</v>
      </c>
      <c r="BE1" s="107">
        <v>44</v>
      </c>
      <c r="BF1" s="107">
        <v>45</v>
      </c>
      <c r="BG1" s="107">
        <v>46</v>
      </c>
      <c r="BH1" s="107">
        <v>47</v>
      </c>
      <c r="BI1" s="107">
        <v>48</v>
      </c>
      <c r="BJ1" s="107">
        <v>49</v>
      </c>
      <c r="BK1" s="107">
        <v>50</v>
      </c>
      <c r="BL1" s="107">
        <v>51</v>
      </c>
      <c r="BM1" s="107">
        <v>52</v>
      </c>
      <c r="BN1" s="107">
        <v>53</v>
      </c>
      <c r="BO1" s="107">
        <v>54</v>
      </c>
      <c r="BP1" s="107">
        <v>55</v>
      </c>
      <c r="BQ1" s="107">
        <v>56</v>
      </c>
      <c r="BR1" s="107">
        <v>57</v>
      </c>
      <c r="BS1" s="107">
        <v>58</v>
      </c>
      <c r="BT1" s="107">
        <v>59</v>
      </c>
      <c r="BU1" s="107">
        <v>60</v>
      </c>
      <c r="BV1" s="107">
        <v>61</v>
      </c>
      <c r="BW1" s="107">
        <v>62</v>
      </c>
      <c r="BX1" s="107">
        <v>63</v>
      </c>
      <c r="BY1" s="107">
        <v>64</v>
      </c>
      <c r="BZ1" s="107">
        <v>65</v>
      </c>
      <c r="CA1" s="107">
        <v>66</v>
      </c>
      <c r="CB1" s="107">
        <v>67</v>
      </c>
      <c r="CC1" s="107">
        <v>68</v>
      </c>
      <c r="CD1" s="107">
        <v>69</v>
      </c>
      <c r="CE1" s="107">
        <v>70</v>
      </c>
      <c r="CF1" s="107">
        <v>71</v>
      </c>
      <c r="CG1" s="107">
        <v>72</v>
      </c>
      <c r="CH1" s="107">
        <v>73</v>
      </c>
      <c r="CI1" s="107">
        <v>74</v>
      </c>
      <c r="CJ1" s="107">
        <v>75</v>
      </c>
      <c r="CK1" s="107">
        <v>76</v>
      </c>
      <c r="CL1" s="107">
        <v>77</v>
      </c>
      <c r="CM1" s="107">
        <v>78</v>
      </c>
      <c r="CN1" s="107">
        <v>79</v>
      </c>
      <c r="CO1" s="107">
        <v>80</v>
      </c>
      <c r="CP1" s="107">
        <v>81</v>
      </c>
      <c r="CQ1" s="107">
        <v>82</v>
      </c>
      <c r="CR1" s="107">
        <v>83</v>
      </c>
      <c r="CS1" s="107">
        <v>84</v>
      </c>
      <c r="CT1" s="107">
        <v>85</v>
      </c>
      <c r="CU1" s="107">
        <v>86</v>
      </c>
      <c r="CV1" s="107">
        <v>87</v>
      </c>
      <c r="CW1" s="107">
        <v>88</v>
      </c>
      <c r="CX1" s="107">
        <v>89</v>
      </c>
      <c r="CY1" s="107">
        <v>90</v>
      </c>
      <c r="CZ1" s="107">
        <v>91</v>
      </c>
      <c r="DA1" s="107">
        <v>92</v>
      </c>
      <c r="DB1" s="107">
        <v>93</v>
      </c>
      <c r="DC1" s="107">
        <v>94</v>
      </c>
      <c r="DD1" s="107">
        <v>95</v>
      </c>
      <c r="DE1" s="107">
        <v>96</v>
      </c>
      <c r="DF1" s="107">
        <v>97</v>
      </c>
      <c r="DG1" s="107">
        <v>98</v>
      </c>
      <c r="DH1" s="107">
        <v>99</v>
      </c>
      <c r="DI1" s="107">
        <v>100</v>
      </c>
      <c r="DJ1" s="107">
        <v>101</v>
      </c>
      <c r="DK1" s="107">
        <v>102</v>
      </c>
      <c r="DL1" s="107">
        <v>103</v>
      </c>
      <c r="DM1" s="107">
        <v>104</v>
      </c>
      <c r="DN1" s="107">
        <v>105</v>
      </c>
      <c r="DO1" s="107">
        <v>106</v>
      </c>
      <c r="DP1" s="107">
        <v>107</v>
      </c>
      <c r="DQ1" s="107">
        <v>108</v>
      </c>
      <c r="DR1" s="107">
        <v>109</v>
      </c>
      <c r="DS1" s="107">
        <v>110</v>
      </c>
      <c r="DT1" s="107">
        <v>111</v>
      </c>
      <c r="DU1" s="107">
        <v>112</v>
      </c>
      <c r="DV1" s="107">
        <v>113</v>
      </c>
      <c r="DW1" s="107">
        <v>114</v>
      </c>
      <c r="DX1" s="107">
        <v>115</v>
      </c>
      <c r="DY1" s="107">
        <v>116</v>
      </c>
      <c r="DZ1" s="107">
        <v>117</v>
      </c>
      <c r="EA1" s="107">
        <v>118</v>
      </c>
      <c r="EB1" s="107">
        <v>119</v>
      </c>
      <c r="EC1" s="107">
        <v>120</v>
      </c>
      <c r="ED1" s="107">
        <v>121</v>
      </c>
      <c r="EE1" s="107">
        <v>122</v>
      </c>
      <c r="EF1" s="107">
        <v>123</v>
      </c>
      <c r="EG1" s="107">
        <v>124</v>
      </c>
      <c r="EH1" s="107">
        <v>125</v>
      </c>
      <c r="EI1" s="107">
        <v>126</v>
      </c>
      <c r="EJ1" s="107">
        <v>127</v>
      </c>
      <c r="EK1" s="107">
        <v>128</v>
      </c>
      <c r="EL1" s="107">
        <v>129</v>
      </c>
      <c r="EM1" s="107">
        <v>130</v>
      </c>
      <c r="EN1" s="107">
        <v>131</v>
      </c>
      <c r="EO1" s="107">
        <v>132</v>
      </c>
      <c r="EP1" s="107">
        <v>133</v>
      </c>
      <c r="EQ1" s="107">
        <v>134</v>
      </c>
      <c r="ER1" s="107">
        <v>135</v>
      </c>
      <c r="ES1" s="107">
        <v>136</v>
      </c>
      <c r="ET1" s="107">
        <v>137</v>
      </c>
      <c r="EU1" s="107">
        <v>138</v>
      </c>
      <c r="EV1" s="107">
        <v>139</v>
      </c>
      <c r="EW1" s="107">
        <v>140</v>
      </c>
      <c r="EX1" s="107">
        <v>141</v>
      </c>
      <c r="EY1" s="107">
        <v>142</v>
      </c>
      <c r="EZ1" s="107">
        <v>143</v>
      </c>
      <c r="FA1" s="107">
        <v>144</v>
      </c>
      <c r="FB1" s="107">
        <v>145</v>
      </c>
      <c r="FC1" s="107">
        <v>146</v>
      </c>
      <c r="FD1" s="107">
        <v>147</v>
      </c>
      <c r="FE1" s="107">
        <v>148</v>
      </c>
      <c r="FF1" s="107">
        <v>149</v>
      </c>
      <c r="FG1" s="107">
        <v>150</v>
      </c>
      <c r="FH1" s="107">
        <v>151</v>
      </c>
      <c r="FI1" s="107">
        <v>152</v>
      </c>
      <c r="FJ1" s="107">
        <v>153</v>
      </c>
      <c r="FK1" s="107">
        <v>154</v>
      </c>
      <c r="FL1" s="107">
        <v>155</v>
      </c>
      <c r="FM1" s="107">
        <v>156</v>
      </c>
      <c r="FN1" s="107">
        <v>157</v>
      </c>
      <c r="FO1" s="107">
        <v>158</v>
      </c>
      <c r="FP1" s="107">
        <v>159</v>
      </c>
      <c r="FQ1" s="107">
        <v>160</v>
      </c>
      <c r="FR1" s="107">
        <v>161</v>
      </c>
      <c r="FS1" s="107">
        <v>162</v>
      </c>
      <c r="FT1" s="107">
        <v>163</v>
      </c>
      <c r="FU1" s="107">
        <v>164</v>
      </c>
      <c r="FV1" s="107">
        <v>165</v>
      </c>
      <c r="FW1" s="107">
        <v>166</v>
      </c>
      <c r="FX1" s="107">
        <v>167</v>
      </c>
      <c r="FY1" s="107">
        <v>168</v>
      </c>
      <c r="FZ1" s="107">
        <v>169</v>
      </c>
      <c r="GA1" s="107">
        <v>170</v>
      </c>
      <c r="GB1" s="107">
        <v>171</v>
      </c>
      <c r="GC1" s="107">
        <v>172</v>
      </c>
      <c r="GD1" s="107">
        <v>173</v>
      </c>
      <c r="GE1" s="107">
        <v>174</v>
      </c>
      <c r="GF1" s="107">
        <v>175</v>
      </c>
      <c r="GG1" s="107">
        <v>176</v>
      </c>
      <c r="GH1" s="107">
        <v>177</v>
      </c>
      <c r="GI1" s="107">
        <v>178</v>
      </c>
      <c r="GJ1" s="107">
        <v>179</v>
      </c>
      <c r="GK1" s="107">
        <v>180</v>
      </c>
      <c r="GL1" s="107">
        <v>181</v>
      </c>
      <c r="GM1" s="107">
        <v>182</v>
      </c>
      <c r="GN1" s="107">
        <v>183</v>
      </c>
      <c r="GO1" s="107">
        <v>184</v>
      </c>
      <c r="GP1" s="107">
        <v>185</v>
      </c>
      <c r="GQ1" s="107">
        <v>186</v>
      </c>
      <c r="GR1" s="107">
        <v>187</v>
      </c>
      <c r="GS1" s="107">
        <v>188</v>
      </c>
      <c r="GT1" s="107">
        <v>189</v>
      </c>
      <c r="GU1" s="107">
        <v>190</v>
      </c>
      <c r="GV1" s="107">
        <v>191</v>
      </c>
      <c r="GW1" s="107">
        <v>192</v>
      </c>
      <c r="GX1" s="107">
        <v>193</v>
      </c>
      <c r="GY1" s="107">
        <v>194</v>
      </c>
      <c r="GZ1" s="107">
        <v>195</v>
      </c>
      <c r="HA1" s="107">
        <v>196</v>
      </c>
      <c r="HB1" s="107">
        <v>197</v>
      </c>
      <c r="HC1" s="107">
        <v>198</v>
      </c>
      <c r="HD1" s="107">
        <v>199</v>
      </c>
      <c r="HE1" s="107">
        <v>200</v>
      </c>
      <c r="HF1" s="107">
        <v>201</v>
      </c>
      <c r="HG1" s="107">
        <v>202</v>
      </c>
      <c r="HH1" s="107">
        <v>203</v>
      </c>
      <c r="HI1" s="107">
        <v>204</v>
      </c>
      <c r="HJ1" s="107">
        <v>205</v>
      </c>
      <c r="HK1" s="107">
        <v>206</v>
      </c>
      <c r="HL1" s="107">
        <v>207</v>
      </c>
      <c r="HM1" s="107">
        <v>208</v>
      </c>
      <c r="HN1" s="107">
        <v>209</v>
      </c>
      <c r="HO1" s="107">
        <v>210</v>
      </c>
      <c r="HP1" s="107">
        <v>211</v>
      </c>
      <c r="HQ1" s="107">
        <v>212</v>
      </c>
      <c r="HR1" s="107">
        <v>213</v>
      </c>
      <c r="HS1" s="107">
        <v>214</v>
      </c>
      <c r="HT1" s="107">
        <v>215</v>
      </c>
      <c r="HU1" s="107">
        <v>216</v>
      </c>
      <c r="HV1" s="107">
        <v>217</v>
      </c>
      <c r="HW1" s="107">
        <v>218</v>
      </c>
      <c r="HX1" s="107">
        <v>219</v>
      </c>
      <c r="HY1" s="107">
        <v>220</v>
      </c>
      <c r="HZ1" s="107">
        <v>221</v>
      </c>
      <c r="IA1" s="107">
        <v>222</v>
      </c>
      <c r="IB1" s="107">
        <v>223</v>
      </c>
      <c r="IC1" s="107">
        <v>224</v>
      </c>
      <c r="ID1" s="107">
        <v>225</v>
      </c>
      <c r="IE1" s="107">
        <v>226</v>
      </c>
      <c r="IF1" s="107">
        <v>227</v>
      </c>
      <c r="IG1" s="107">
        <v>228</v>
      </c>
      <c r="IH1" s="107">
        <v>229</v>
      </c>
      <c r="II1" s="107">
        <v>230</v>
      </c>
      <c r="IJ1" s="107">
        <v>231</v>
      </c>
      <c r="IK1" s="107">
        <v>232</v>
      </c>
      <c r="IL1" s="107">
        <v>233</v>
      </c>
      <c r="IM1" s="107">
        <v>234</v>
      </c>
      <c r="IN1" s="107">
        <v>235</v>
      </c>
      <c r="IO1" s="107">
        <v>236</v>
      </c>
      <c r="IP1" s="107">
        <v>237</v>
      </c>
      <c r="IQ1" s="107">
        <v>238</v>
      </c>
      <c r="IR1" s="107">
        <v>239</v>
      </c>
      <c r="IS1" s="107">
        <v>240</v>
      </c>
      <c r="IT1" s="107">
        <v>241</v>
      </c>
      <c r="IU1" s="107">
        <v>242</v>
      </c>
      <c r="IV1" s="107">
        <v>243</v>
      </c>
      <c r="IW1" s="107">
        <v>244</v>
      </c>
      <c r="IX1" s="107">
        <v>245</v>
      </c>
      <c r="IY1" s="107">
        <v>246</v>
      </c>
      <c r="IZ1" s="107">
        <v>247</v>
      </c>
      <c r="JA1" s="107">
        <v>248</v>
      </c>
      <c r="JB1" s="107">
        <v>249</v>
      </c>
      <c r="JC1" s="107">
        <v>250</v>
      </c>
      <c r="JD1" s="107">
        <v>251</v>
      </c>
      <c r="JE1" s="107">
        <v>252</v>
      </c>
      <c r="JF1" s="107">
        <v>253</v>
      </c>
      <c r="JG1" s="107">
        <v>254</v>
      </c>
      <c r="JH1" s="107">
        <v>255</v>
      </c>
      <c r="JI1" s="107">
        <v>256</v>
      </c>
      <c r="JJ1" s="107">
        <v>257</v>
      </c>
      <c r="JK1" s="107">
        <v>258</v>
      </c>
      <c r="JL1" s="107">
        <v>259</v>
      </c>
      <c r="JM1" s="107">
        <v>260</v>
      </c>
      <c r="JN1" s="107">
        <v>261</v>
      </c>
      <c r="JO1" s="107">
        <v>262</v>
      </c>
      <c r="JP1" s="107">
        <v>263</v>
      </c>
      <c r="JQ1" s="107">
        <v>264</v>
      </c>
      <c r="JR1" s="107">
        <v>265</v>
      </c>
      <c r="JS1" s="107">
        <v>266</v>
      </c>
      <c r="JT1" s="107">
        <v>267</v>
      </c>
      <c r="JU1" s="107">
        <v>268</v>
      </c>
      <c r="JV1" s="107">
        <v>269</v>
      </c>
      <c r="JW1" s="107">
        <v>270</v>
      </c>
      <c r="JX1" s="107">
        <v>271</v>
      </c>
      <c r="JY1" s="107">
        <v>272</v>
      </c>
      <c r="JZ1" s="107">
        <v>273</v>
      </c>
      <c r="KA1" s="107">
        <v>274</v>
      </c>
      <c r="KB1" s="107">
        <v>275</v>
      </c>
      <c r="KC1" s="107">
        <v>276</v>
      </c>
      <c r="KD1" s="107">
        <v>277</v>
      </c>
      <c r="KE1" s="107">
        <v>278</v>
      </c>
      <c r="KF1" s="107">
        <v>279</v>
      </c>
      <c r="KG1" s="107">
        <v>280</v>
      </c>
      <c r="KH1" s="107">
        <v>281</v>
      </c>
      <c r="KI1" s="107">
        <v>282</v>
      </c>
      <c r="KJ1" s="107">
        <v>283</v>
      </c>
      <c r="KK1" s="107">
        <v>284</v>
      </c>
      <c r="KL1" s="107">
        <v>285</v>
      </c>
      <c r="KM1" s="107">
        <v>286</v>
      </c>
      <c r="KN1" s="107">
        <v>287</v>
      </c>
      <c r="KO1" s="107">
        <v>288</v>
      </c>
      <c r="KP1" s="107">
        <v>289</v>
      </c>
      <c r="KQ1" s="107">
        <v>290</v>
      </c>
      <c r="KR1" s="107">
        <v>291</v>
      </c>
      <c r="KS1" s="107">
        <v>292</v>
      </c>
      <c r="KT1" s="107">
        <v>293</v>
      </c>
      <c r="KU1" s="107">
        <v>294</v>
      </c>
      <c r="KV1" s="107">
        <v>295</v>
      </c>
      <c r="KW1" s="107">
        <v>296</v>
      </c>
      <c r="KX1" s="107">
        <v>297</v>
      </c>
      <c r="KY1" s="107">
        <v>298</v>
      </c>
      <c r="KZ1" s="107">
        <v>299</v>
      </c>
      <c r="LA1" s="107">
        <v>300</v>
      </c>
      <c r="LB1" s="107">
        <v>301</v>
      </c>
      <c r="LC1" s="107">
        <v>302</v>
      </c>
      <c r="LD1" s="107">
        <v>303</v>
      </c>
      <c r="LE1" s="107">
        <v>304</v>
      </c>
      <c r="LF1" s="107">
        <v>305</v>
      </c>
      <c r="LG1" s="107">
        <v>306</v>
      </c>
      <c r="LH1" s="107">
        <v>307</v>
      </c>
      <c r="LI1" s="107">
        <v>308</v>
      </c>
      <c r="LJ1" s="107">
        <v>309</v>
      </c>
      <c r="LK1" s="107">
        <v>310</v>
      </c>
      <c r="LL1" s="107">
        <v>311</v>
      </c>
      <c r="LM1" s="107">
        <v>312</v>
      </c>
      <c r="LN1" s="107">
        <v>313</v>
      </c>
      <c r="LO1" s="107">
        <v>314</v>
      </c>
      <c r="LP1" s="107">
        <v>315</v>
      </c>
      <c r="LQ1" s="107">
        <v>316</v>
      </c>
      <c r="LR1" s="107">
        <v>317</v>
      </c>
      <c r="LS1" s="107">
        <v>318</v>
      </c>
      <c r="LT1" s="107">
        <v>319</v>
      </c>
      <c r="LU1" s="107">
        <v>320</v>
      </c>
      <c r="LV1" s="107">
        <v>321</v>
      </c>
      <c r="LW1" s="107">
        <v>322</v>
      </c>
      <c r="LX1" s="107">
        <v>323</v>
      </c>
      <c r="LY1" s="107">
        <v>324</v>
      </c>
      <c r="LZ1" s="107">
        <v>325</v>
      </c>
      <c r="MA1" s="107">
        <v>326</v>
      </c>
      <c r="MB1" s="107">
        <v>327</v>
      </c>
      <c r="MC1" s="107">
        <v>328</v>
      </c>
      <c r="MD1" s="107">
        <v>329</v>
      </c>
      <c r="ME1" s="107">
        <v>330</v>
      </c>
      <c r="MF1" s="107">
        <v>331</v>
      </c>
      <c r="MG1" s="107">
        <v>332</v>
      </c>
      <c r="MH1" s="107">
        <v>333</v>
      </c>
      <c r="MI1" s="107">
        <v>334</v>
      </c>
      <c r="MJ1" s="107">
        <v>335</v>
      </c>
      <c r="MK1" s="107">
        <v>336</v>
      </c>
      <c r="ML1" s="107">
        <v>337</v>
      </c>
      <c r="MM1" s="107">
        <v>338</v>
      </c>
      <c r="MN1" s="107">
        <v>339</v>
      </c>
      <c r="MO1" s="107">
        <v>340</v>
      </c>
      <c r="MP1" s="107">
        <v>341</v>
      </c>
      <c r="MQ1" s="107">
        <v>342</v>
      </c>
      <c r="MR1" s="107">
        <v>343</v>
      </c>
      <c r="MS1" s="107">
        <v>344</v>
      </c>
      <c r="MT1" s="107">
        <v>345</v>
      </c>
      <c r="MU1" s="107">
        <v>346</v>
      </c>
      <c r="MV1" s="107">
        <v>347</v>
      </c>
      <c r="MW1" s="107">
        <v>348</v>
      </c>
      <c r="MX1" s="107">
        <v>349</v>
      </c>
      <c r="MY1" s="107">
        <v>350</v>
      </c>
      <c r="MZ1" s="107">
        <v>351</v>
      </c>
      <c r="NA1" s="107">
        <v>352</v>
      </c>
      <c r="NB1" s="107">
        <v>353</v>
      </c>
      <c r="NC1" s="107">
        <v>354</v>
      </c>
      <c r="ND1" s="107">
        <v>355</v>
      </c>
      <c r="NE1" s="107">
        <v>356</v>
      </c>
      <c r="NF1" s="107">
        <v>357</v>
      </c>
      <c r="NG1" s="107">
        <v>358</v>
      </c>
      <c r="NH1" s="107">
        <v>359</v>
      </c>
      <c r="NI1" s="107">
        <v>360</v>
      </c>
      <c r="NJ1" s="107">
        <v>361</v>
      </c>
      <c r="NK1" s="107">
        <v>362</v>
      </c>
      <c r="NL1" s="107">
        <v>363</v>
      </c>
      <c r="NM1" s="107">
        <v>364</v>
      </c>
      <c r="NN1" s="107">
        <v>365</v>
      </c>
      <c r="NO1" s="107">
        <v>366</v>
      </c>
      <c r="NP1" s="107">
        <v>367</v>
      </c>
      <c r="NQ1" s="107">
        <v>368</v>
      </c>
      <c r="NR1" s="107">
        <v>369</v>
      </c>
      <c r="NS1" s="107">
        <v>370</v>
      </c>
      <c r="NT1" s="107">
        <v>371</v>
      </c>
      <c r="NU1" s="107">
        <v>372</v>
      </c>
      <c r="NV1" s="107">
        <v>373</v>
      </c>
      <c r="NW1" s="107">
        <v>374</v>
      </c>
      <c r="NX1" s="107">
        <v>375</v>
      </c>
      <c r="NY1" s="107">
        <v>376</v>
      </c>
      <c r="NZ1" s="107">
        <v>377</v>
      </c>
      <c r="OA1" s="107">
        <v>378</v>
      </c>
      <c r="OB1" s="107">
        <v>379</v>
      </c>
      <c r="OC1" s="107">
        <v>380</v>
      </c>
      <c r="OD1" s="107">
        <v>381</v>
      </c>
      <c r="OE1" s="107">
        <v>382</v>
      </c>
      <c r="OF1" s="107">
        <v>383</v>
      </c>
      <c r="OG1" s="107">
        <v>384</v>
      </c>
      <c r="OH1" s="107">
        <v>385</v>
      </c>
      <c r="OI1" s="107">
        <v>386</v>
      </c>
      <c r="OJ1" s="107">
        <v>387</v>
      </c>
      <c r="OK1" s="107">
        <v>388</v>
      </c>
      <c r="OL1" s="107">
        <v>389</v>
      </c>
      <c r="OM1" s="107">
        <v>390</v>
      </c>
      <c r="ON1" s="107">
        <v>391</v>
      </c>
      <c r="OO1" s="107">
        <v>392</v>
      </c>
      <c r="OP1" s="107">
        <v>393</v>
      </c>
      <c r="OQ1" s="107">
        <v>394</v>
      </c>
      <c r="OR1" s="107">
        <v>395</v>
      </c>
      <c r="OS1" s="107">
        <v>396</v>
      </c>
      <c r="OT1" s="107">
        <v>397</v>
      </c>
      <c r="OU1" s="107">
        <v>398</v>
      </c>
      <c r="OV1" s="107">
        <v>399</v>
      </c>
      <c r="OW1" s="107">
        <v>400</v>
      </c>
      <c r="OX1" s="107">
        <v>401</v>
      </c>
      <c r="OY1" s="107">
        <v>402</v>
      </c>
      <c r="OZ1" s="107">
        <v>403</v>
      </c>
      <c r="PA1" s="107">
        <v>404</v>
      </c>
      <c r="PB1" s="107">
        <v>405</v>
      </c>
      <c r="PC1" s="107">
        <v>406</v>
      </c>
      <c r="PD1" s="107">
        <v>407</v>
      </c>
      <c r="PE1" s="107">
        <v>408</v>
      </c>
      <c r="PF1" s="107">
        <v>409</v>
      </c>
      <c r="PG1" s="107">
        <v>410</v>
      </c>
      <c r="PH1" s="107">
        <v>411</v>
      </c>
      <c r="PI1" s="107">
        <v>412</v>
      </c>
      <c r="PJ1" s="107">
        <v>413</v>
      </c>
      <c r="PK1" s="107">
        <v>414</v>
      </c>
      <c r="PL1" s="107">
        <v>415</v>
      </c>
      <c r="PM1" s="107">
        <v>416</v>
      </c>
      <c r="PN1" s="107">
        <v>417</v>
      </c>
      <c r="PO1" s="107">
        <v>418</v>
      </c>
      <c r="PP1" s="107">
        <v>419</v>
      </c>
      <c r="PQ1" s="107">
        <v>420</v>
      </c>
      <c r="PR1" s="107">
        <v>421</v>
      </c>
      <c r="PS1" s="107">
        <v>422</v>
      </c>
      <c r="PT1" s="107">
        <v>423</v>
      </c>
      <c r="PU1" s="107">
        <v>424</v>
      </c>
      <c r="PV1" s="107">
        <v>425</v>
      </c>
      <c r="PW1" s="107">
        <v>426</v>
      </c>
      <c r="PX1" s="107">
        <v>427</v>
      </c>
      <c r="PY1" s="107">
        <v>428</v>
      </c>
      <c r="PZ1" s="107">
        <v>429</v>
      </c>
      <c r="QA1" s="107">
        <v>430</v>
      </c>
      <c r="QB1" s="107">
        <v>431</v>
      </c>
      <c r="QC1" s="107">
        <v>432</v>
      </c>
      <c r="QD1" s="107">
        <v>433</v>
      </c>
      <c r="QE1" s="107">
        <v>434</v>
      </c>
      <c r="QF1" s="107">
        <v>435</v>
      </c>
      <c r="QG1" s="107">
        <v>436</v>
      </c>
      <c r="QH1" s="107">
        <v>437</v>
      </c>
      <c r="QI1" s="107">
        <v>438</v>
      </c>
      <c r="QJ1" s="107">
        <v>439</v>
      </c>
      <c r="QK1" s="107">
        <v>440</v>
      </c>
      <c r="QL1" s="107">
        <v>441</v>
      </c>
      <c r="QM1" s="107">
        <v>442</v>
      </c>
      <c r="QN1" s="107">
        <v>443</v>
      </c>
      <c r="QO1" s="107">
        <v>444</v>
      </c>
      <c r="QP1" s="107">
        <v>445</v>
      </c>
      <c r="QQ1" s="107">
        <v>446</v>
      </c>
      <c r="QR1" s="107">
        <v>447</v>
      </c>
      <c r="QS1" s="107">
        <v>448</v>
      </c>
      <c r="QT1" s="107">
        <v>449</v>
      </c>
      <c r="QU1" s="107">
        <v>450</v>
      </c>
      <c r="QV1" s="107">
        <v>451</v>
      </c>
      <c r="QW1" s="107">
        <v>452</v>
      </c>
      <c r="QX1" s="107">
        <v>453</v>
      </c>
      <c r="QY1" s="107">
        <v>454</v>
      </c>
      <c r="QZ1" s="107">
        <v>455</v>
      </c>
      <c r="RA1" s="107">
        <v>456</v>
      </c>
      <c r="RB1" s="107">
        <v>457</v>
      </c>
      <c r="RC1" s="107">
        <v>458</v>
      </c>
      <c r="RD1" s="107">
        <v>459</v>
      </c>
      <c r="RE1" s="107">
        <v>460</v>
      </c>
      <c r="RF1" s="107">
        <v>461</v>
      </c>
      <c r="RG1" s="107">
        <v>462</v>
      </c>
      <c r="RH1" s="107">
        <v>463</v>
      </c>
      <c r="RI1" s="107">
        <v>464</v>
      </c>
      <c r="RJ1" s="107">
        <v>465</v>
      </c>
      <c r="RK1" s="107">
        <v>466</v>
      </c>
      <c r="RL1" s="107">
        <v>467</v>
      </c>
      <c r="RM1" s="107">
        <v>468</v>
      </c>
      <c r="RN1" s="107">
        <v>469</v>
      </c>
      <c r="RO1" s="107">
        <v>470</v>
      </c>
      <c r="RP1" s="107">
        <v>471</v>
      </c>
      <c r="RQ1" s="107">
        <v>472</v>
      </c>
      <c r="RR1" s="107">
        <v>473</v>
      </c>
      <c r="RS1" s="107">
        <v>474</v>
      </c>
      <c r="RT1" s="107">
        <v>475</v>
      </c>
      <c r="RU1" s="107">
        <v>476</v>
      </c>
      <c r="RV1" s="107">
        <v>477</v>
      </c>
      <c r="RW1" s="107">
        <v>478</v>
      </c>
      <c r="RX1" s="107">
        <v>479</v>
      </c>
      <c r="RY1" s="107">
        <v>480</v>
      </c>
      <c r="RZ1" s="107">
        <v>481</v>
      </c>
      <c r="SA1" s="107">
        <v>482</v>
      </c>
      <c r="SB1" s="107">
        <v>483</v>
      </c>
      <c r="SC1" s="107">
        <v>484</v>
      </c>
      <c r="SD1" s="107">
        <v>485</v>
      </c>
      <c r="SE1" s="107">
        <v>486</v>
      </c>
      <c r="SF1" s="107">
        <v>487</v>
      </c>
      <c r="SG1" s="107">
        <v>488</v>
      </c>
      <c r="SH1" s="107">
        <v>489</v>
      </c>
      <c r="SI1" s="107">
        <v>490</v>
      </c>
      <c r="SJ1" s="107">
        <v>491</v>
      </c>
      <c r="SK1" s="107">
        <v>492</v>
      </c>
      <c r="SL1" s="107">
        <v>493</v>
      </c>
      <c r="SM1" s="107">
        <v>494</v>
      </c>
      <c r="SN1" s="107">
        <v>495</v>
      </c>
      <c r="SO1" s="107">
        <v>496</v>
      </c>
      <c r="SP1" s="107">
        <v>497</v>
      </c>
      <c r="SQ1" s="107">
        <v>498</v>
      </c>
      <c r="SR1" s="107">
        <v>499</v>
      </c>
      <c r="SS1" s="107">
        <v>500</v>
      </c>
      <c r="ST1" s="107">
        <v>501</v>
      </c>
      <c r="SU1" s="107">
        <v>502</v>
      </c>
      <c r="SV1" s="107">
        <v>503</v>
      </c>
      <c r="SW1" s="107">
        <v>504</v>
      </c>
      <c r="SX1" s="107">
        <v>505</v>
      </c>
      <c r="SY1" s="107">
        <v>506</v>
      </c>
      <c r="SZ1" s="107">
        <v>507</v>
      </c>
      <c r="TA1" s="107">
        <v>508</v>
      </c>
      <c r="TB1" s="107">
        <v>509</v>
      </c>
      <c r="TC1" s="107">
        <v>510</v>
      </c>
      <c r="TD1" s="107">
        <v>511</v>
      </c>
      <c r="TE1" s="107">
        <v>512</v>
      </c>
      <c r="TF1" s="107">
        <v>513</v>
      </c>
      <c r="TG1" s="107">
        <v>514</v>
      </c>
      <c r="TH1" s="107">
        <v>515</v>
      </c>
      <c r="TI1" s="107">
        <v>516</v>
      </c>
      <c r="TJ1" s="107">
        <v>517</v>
      </c>
      <c r="TK1" s="107">
        <v>518</v>
      </c>
      <c r="TL1" s="107">
        <v>519</v>
      </c>
      <c r="TM1" s="107">
        <v>520</v>
      </c>
      <c r="TN1" s="107">
        <v>521</v>
      </c>
      <c r="TO1" s="107">
        <v>522</v>
      </c>
      <c r="TP1" s="107">
        <v>523</v>
      </c>
      <c r="TQ1" s="107">
        <v>524</v>
      </c>
      <c r="TR1" s="107">
        <v>525</v>
      </c>
      <c r="TS1" s="107">
        <v>526</v>
      </c>
      <c r="TT1" s="107">
        <v>527</v>
      </c>
      <c r="TU1" s="107">
        <v>528</v>
      </c>
      <c r="TV1" s="107">
        <v>529</v>
      </c>
      <c r="TW1" s="107">
        <v>530</v>
      </c>
      <c r="TX1" s="107">
        <v>531</v>
      </c>
      <c r="TY1" s="107">
        <v>532</v>
      </c>
      <c r="TZ1" s="107">
        <v>533</v>
      </c>
      <c r="UA1" s="107">
        <v>534</v>
      </c>
      <c r="UB1" s="107">
        <v>535</v>
      </c>
      <c r="UC1" s="107">
        <v>536</v>
      </c>
      <c r="UD1" s="107">
        <v>537</v>
      </c>
      <c r="UE1" s="107">
        <v>538</v>
      </c>
      <c r="UF1" s="107">
        <v>539</v>
      </c>
      <c r="UG1" s="107">
        <v>540</v>
      </c>
      <c r="UH1" s="107">
        <v>541</v>
      </c>
      <c r="UI1" s="107">
        <v>542</v>
      </c>
      <c r="UJ1" s="107">
        <v>543</v>
      </c>
      <c r="UK1" s="107">
        <v>544</v>
      </c>
      <c r="UL1" s="107">
        <v>545</v>
      </c>
      <c r="UM1" s="107">
        <v>546</v>
      </c>
      <c r="UN1" s="107">
        <v>547</v>
      </c>
      <c r="UO1" s="107">
        <v>548</v>
      </c>
      <c r="UP1" s="107">
        <v>549</v>
      </c>
      <c r="UQ1" s="107">
        <v>550</v>
      </c>
      <c r="UR1" s="107">
        <v>551</v>
      </c>
      <c r="US1" s="107">
        <v>552</v>
      </c>
      <c r="UT1" s="107">
        <v>553</v>
      </c>
      <c r="UU1" s="107">
        <v>554</v>
      </c>
      <c r="UV1" s="107">
        <v>555</v>
      </c>
      <c r="UW1" s="107">
        <v>556</v>
      </c>
      <c r="UX1" s="107">
        <v>557</v>
      </c>
      <c r="UY1" s="107">
        <v>558</v>
      </c>
      <c r="UZ1" s="107">
        <v>559</v>
      </c>
      <c r="VA1" s="107">
        <v>560</v>
      </c>
      <c r="VB1" s="107">
        <v>561</v>
      </c>
      <c r="VC1" s="107">
        <v>562</v>
      </c>
      <c r="VD1" s="107">
        <v>563</v>
      </c>
      <c r="VE1" s="107">
        <v>564</v>
      </c>
      <c r="VF1" s="107">
        <v>565</v>
      </c>
      <c r="VG1" s="107">
        <v>566</v>
      </c>
      <c r="VH1" s="107">
        <v>567</v>
      </c>
      <c r="VI1" s="107">
        <v>568</v>
      </c>
      <c r="VJ1" s="107">
        <v>569</v>
      </c>
      <c r="VK1" s="107">
        <v>570</v>
      </c>
      <c r="VL1" s="107">
        <v>571</v>
      </c>
      <c r="VM1" s="107">
        <v>572</v>
      </c>
      <c r="VN1" s="107">
        <v>573</v>
      </c>
      <c r="VO1" s="107">
        <v>574</v>
      </c>
      <c r="VP1" s="107">
        <v>575</v>
      </c>
      <c r="VQ1" s="107">
        <v>576</v>
      </c>
      <c r="VR1" s="107">
        <v>577</v>
      </c>
      <c r="VS1" s="107">
        <v>578</v>
      </c>
      <c r="VT1" s="107">
        <v>579</v>
      </c>
      <c r="VU1" s="107">
        <v>580</v>
      </c>
      <c r="VV1" s="107">
        <v>581</v>
      </c>
      <c r="VW1" s="107">
        <v>582</v>
      </c>
      <c r="VX1" s="107">
        <v>583</v>
      </c>
      <c r="VY1" s="107">
        <v>584</v>
      </c>
      <c r="VZ1" s="107">
        <v>585</v>
      </c>
      <c r="WA1" s="107">
        <v>586</v>
      </c>
      <c r="WB1" s="107">
        <v>587</v>
      </c>
      <c r="WC1" s="107">
        <v>588</v>
      </c>
      <c r="WD1" s="107">
        <v>589</v>
      </c>
      <c r="WE1" s="107">
        <v>590</v>
      </c>
      <c r="WF1" s="107">
        <v>591</v>
      </c>
      <c r="WG1" s="107">
        <v>592</v>
      </c>
      <c r="WH1" s="107">
        <v>593</v>
      </c>
      <c r="WI1" s="107">
        <v>594</v>
      </c>
      <c r="WJ1" s="107">
        <v>595</v>
      </c>
      <c r="WK1" s="107">
        <v>596</v>
      </c>
      <c r="WL1" s="107">
        <v>597</v>
      </c>
      <c r="WM1" s="107">
        <v>598</v>
      </c>
      <c r="WN1" s="107">
        <v>599</v>
      </c>
      <c r="WO1" s="107">
        <v>600</v>
      </c>
      <c r="WP1" s="107">
        <v>601</v>
      </c>
      <c r="WQ1" s="107">
        <v>602</v>
      </c>
      <c r="WR1" s="107">
        <v>603</v>
      </c>
      <c r="WS1" s="107">
        <v>604</v>
      </c>
      <c r="WT1" s="107">
        <v>605</v>
      </c>
      <c r="WU1" s="107">
        <v>606</v>
      </c>
      <c r="WV1" s="107">
        <v>607</v>
      </c>
      <c r="WW1" s="107">
        <v>608</v>
      </c>
      <c r="WX1" s="107">
        <v>609</v>
      </c>
      <c r="WY1" s="107">
        <v>610</v>
      </c>
      <c r="WZ1" s="107">
        <v>611</v>
      </c>
      <c r="XA1" s="107">
        <v>612</v>
      </c>
      <c r="XB1" s="107">
        <v>613</v>
      </c>
      <c r="XC1" s="107">
        <v>614</v>
      </c>
      <c r="XD1" s="107">
        <v>615</v>
      </c>
      <c r="XE1" s="107">
        <v>616</v>
      </c>
      <c r="XF1" s="107">
        <v>617</v>
      </c>
      <c r="XG1" s="107">
        <v>618</v>
      </c>
      <c r="XH1" s="107">
        <v>619</v>
      </c>
      <c r="XI1" s="107">
        <v>620</v>
      </c>
      <c r="XJ1" s="107">
        <v>621</v>
      </c>
      <c r="XK1" s="107">
        <v>622</v>
      </c>
      <c r="XL1" s="107">
        <v>623</v>
      </c>
      <c r="XM1" s="107">
        <v>624</v>
      </c>
      <c r="XN1" s="107">
        <v>625</v>
      </c>
      <c r="XO1" s="107">
        <v>626</v>
      </c>
      <c r="XP1" s="107">
        <v>627</v>
      </c>
      <c r="XQ1" s="107">
        <v>628</v>
      </c>
      <c r="XR1" s="107">
        <v>629</v>
      </c>
      <c r="XS1" s="107">
        <v>630</v>
      </c>
      <c r="XT1" s="107">
        <v>631</v>
      </c>
      <c r="XU1" s="107">
        <v>632</v>
      </c>
      <c r="XV1" s="107">
        <v>633</v>
      </c>
      <c r="XW1" s="107">
        <v>634</v>
      </c>
      <c r="XX1" s="107">
        <v>635</v>
      </c>
      <c r="XY1" s="107">
        <v>636</v>
      </c>
      <c r="XZ1" s="107">
        <v>637</v>
      </c>
      <c r="YA1" s="107">
        <v>638</v>
      </c>
      <c r="YB1" s="107">
        <v>639</v>
      </c>
      <c r="YC1" s="107">
        <v>640</v>
      </c>
      <c r="YD1" s="107">
        <v>641</v>
      </c>
      <c r="YE1" s="107">
        <v>642</v>
      </c>
      <c r="YF1" s="107">
        <v>643</v>
      </c>
      <c r="YG1" s="107">
        <v>644</v>
      </c>
      <c r="YH1" s="107">
        <v>645</v>
      </c>
      <c r="YI1" s="107">
        <v>646</v>
      </c>
      <c r="YJ1" s="107">
        <v>647</v>
      </c>
      <c r="YK1" s="107">
        <v>648</v>
      </c>
      <c r="YL1" s="107">
        <v>649</v>
      </c>
      <c r="YM1" s="107">
        <v>650</v>
      </c>
      <c r="YN1" s="107">
        <v>651</v>
      </c>
      <c r="YO1" s="107">
        <v>652</v>
      </c>
      <c r="YP1" s="107">
        <v>653</v>
      </c>
      <c r="YQ1" s="107">
        <v>654</v>
      </c>
      <c r="YR1" s="107">
        <v>655</v>
      </c>
      <c r="YS1" s="107">
        <v>656</v>
      </c>
      <c r="YT1" s="107">
        <v>657</v>
      </c>
      <c r="YU1" s="107">
        <v>658</v>
      </c>
      <c r="YV1" s="107">
        <v>659</v>
      </c>
      <c r="YW1" s="107">
        <v>660</v>
      </c>
      <c r="YX1" s="107">
        <v>661</v>
      </c>
      <c r="YY1" s="107">
        <v>662</v>
      </c>
      <c r="YZ1" s="107">
        <v>663</v>
      </c>
      <c r="ZA1" s="107">
        <v>664</v>
      </c>
      <c r="ZB1" s="107">
        <v>665</v>
      </c>
      <c r="ZC1" s="107">
        <v>666</v>
      </c>
      <c r="ZD1" s="107">
        <v>667</v>
      </c>
      <c r="ZE1" s="107">
        <v>668</v>
      </c>
      <c r="ZF1" s="107">
        <v>669</v>
      </c>
      <c r="ZG1" s="107">
        <v>670</v>
      </c>
      <c r="ZH1" s="107">
        <v>671</v>
      </c>
      <c r="ZI1" s="107">
        <v>672</v>
      </c>
      <c r="ZJ1" s="107">
        <v>673</v>
      </c>
      <c r="ZK1" s="107">
        <v>674</v>
      </c>
      <c r="ZL1" s="107">
        <v>675</v>
      </c>
      <c r="ZM1" s="107">
        <v>676</v>
      </c>
      <c r="ZN1" s="107">
        <v>677</v>
      </c>
      <c r="ZO1" s="107">
        <v>678</v>
      </c>
    </row>
    <row r="2" spans="1:691" x14ac:dyDescent="0.2">
      <c r="A2" s="107" t="str" cm="1">
        <f t="array" ref="A2:H2">_xlfn.XLOOKUP(I2,数据统计!A:A,数据统计!B:I,,,)</f>
        <v>体质</v>
      </c>
      <c r="B2" s="107" t="str">
        <v>敏捷</v>
      </c>
      <c r="C2" s="107" t="str">
        <v>力量</v>
      </c>
      <c r="D2" s="107" t="str">
        <v>意志</v>
      </c>
      <c r="E2" s="107" t="str">
        <v>教育</v>
      </c>
      <c r="F2" s="107" t="str">
        <v>智力</v>
      </c>
      <c r="G2" s="107" t="str">
        <v>体力</v>
      </c>
      <c r="H2" s="107" t="str">
        <v>意志</v>
      </c>
      <c r="I2" s="108" t="s">
        <v>99</v>
      </c>
      <c r="J2" s="109"/>
      <c r="K2" s="110" t="s">
        <v>100</v>
      </c>
      <c r="L2" s="111" t="s">
        <v>72</v>
      </c>
      <c r="M2" s="112" t="e">
        <f t="shared" ref="M2:BX2" si="0">IF($J$5+$K$3=M1,$J$2,"")</f>
        <v>#DIV/0!</v>
      </c>
      <c r="N2" s="112" t="e">
        <f t="shared" si="0"/>
        <v>#DIV/0!</v>
      </c>
      <c r="O2" s="112" t="e">
        <f t="shared" si="0"/>
        <v>#DIV/0!</v>
      </c>
      <c r="P2" s="112" t="e">
        <f t="shared" si="0"/>
        <v>#DIV/0!</v>
      </c>
      <c r="Q2" s="112" t="e">
        <f t="shared" si="0"/>
        <v>#DIV/0!</v>
      </c>
      <c r="R2" s="112" t="e">
        <f t="shared" si="0"/>
        <v>#DIV/0!</v>
      </c>
      <c r="S2" s="112" t="e">
        <f t="shared" si="0"/>
        <v>#DIV/0!</v>
      </c>
      <c r="T2" s="112" t="e">
        <f t="shared" si="0"/>
        <v>#DIV/0!</v>
      </c>
      <c r="U2" s="112" t="e">
        <f t="shared" si="0"/>
        <v>#DIV/0!</v>
      </c>
      <c r="V2" s="112" t="e">
        <f t="shared" si="0"/>
        <v>#DIV/0!</v>
      </c>
      <c r="W2" s="112" t="e">
        <f t="shared" si="0"/>
        <v>#DIV/0!</v>
      </c>
      <c r="X2" s="112" t="e">
        <f t="shared" si="0"/>
        <v>#DIV/0!</v>
      </c>
      <c r="Y2" s="112" t="e">
        <f t="shared" si="0"/>
        <v>#DIV/0!</v>
      </c>
      <c r="Z2" s="112" t="e">
        <f t="shared" si="0"/>
        <v>#DIV/0!</v>
      </c>
      <c r="AA2" s="112" t="e">
        <f t="shared" si="0"/>
        <v>#DIV/0!</v>
      </c>
      <c r="AB2" s="112" t="e">
        <f t="shared" si="0"/>
        <v>#DIV/0!</v>
      </c>
      <c r="AC2" s="112" t="e">
        <f t="shared" si="0"/>
        <v>#DIV/0!</v>
      </c>
      <c r="AD2" s="112" t="e">
        <f t="shared" si="0"/>
        <v>#DIV/0!</v>
      </c>
      <c r="AE2" s="112" t="e">
        <f t="shared" si="0"/>
        <v>#DIV/0!</v>
      </c>
      <c r="AF2" s="112" t="e">
        <f t="shared" si="0"/>
        <v>#DIV/0!</v>
      </c>
      <c r="AG2" s="112" t="e">
        <f t="shared" si="0"/>
        <v>#DIV/0!</v>
      </c>
      <c r="AH2" s="112" t="e">
        <f t="shared" si="0"/>
        <v>#DIV/0!</v>
      </c>
      <c r="AI2" s="112" t="e">
        <f t="shared" si="0"/>
        <v>#DIV/0!</v>
      </c>
      <c r="AJ2" s="112" t="e">
        <f t="shared" si="0"/>
        <v>#DIV/0!</v>
      </c>
      <c r="AK2" s="112" t="e">
        <f t="shared" si="0"/>
        <v>#DIV/0!</v>
      </c>
      <c r="AL2" s="112" t="e">
        <f t="shared" si="0"/>
        <v>#DIV/0!</v>
      </c>
      <c r="AM2" s="112" t="e">
        <f t="shared" si="0"/>
        <v>#DIV/0!</v>
      </c>
      <c r="AN2" s="112" t="e">
        <f t="shared" si="0"/>
        <v>#DIV/0!</v>
      </c>
      <c r="AO2" s="112" t="e">
        <f t="shared" si="0"/>
        <v>#DIV/0!</v>
      </c>
      <c r="AP2" s="112" t="e">
        <f t="shared" si="0"/>
        <v>#DIV/0!</v>
      </c>
      <c r="AQ2" s="112" t="e">
        <f t="shared" si="0"/>
        <v>#DIV/0!</v>
      </c>
      <c r="AR2" s="112" t="e">
        <f t="shared" si="0"/>
        <v>#DIV/0!</v>
      </c>
      <c r="AS2" s="112" t="e">
        <f t="shared" si="0"/>
        <v>#DIV/0!</v>
      </c>
      <c r="AT2" s="112" t="e">
        <f t="shared" si="0"/>
        <v>#DIV/0!</v>
      </c>
      <c r="AU2" s="112" t="e">
        <f t="shared" si="0"/>
        <v>#DIV/0!</v>
      </c>
      <c r="AV2" s="112" t="e">
        <f t="shared" si="0"/>
        <v>#DIV/0!</v>
      </c>
      <c r="AW2" s="112" t="e">
        <f t="shared" si="0"/>
        <v>#DIV/0!</v>
      </c>
      <c r="AX2" s="112" t="e">
        <f t="shared" si="0"/>
        <v>#DIV/0!</v>
      </c>
      <c r="AY2" s="112" t="e">
        <f t="shared" si="0"/>
        <v>#DIV/0!</v>
      </c>
      <c r="AZ2" s="112" t="e">
        <f t="shared" si="0"/>
        <v>#DIV/0!</v>
      </c>
      <c r="BA2" s="112" t="e">
        <f t="shared" si="0"/>
        <v>#DIV/0!</v>
      </c>
      <c r="BB2" s="112" t="e">
        <f t="shared" si="0"/>
        <v>#DIV/0!</v>
      </c>
      <c r="BC2" s="112" t="e">
        <f t="shared" si="0"/>
        <v>#DIV/0!</v>
      </c>
      <c r="BD2" s="112" t="e">
        <f t="shared" si="0"/>
        <v>#DIV/0!</v>
      </c>
      <c r="BE2" s="112" t="e">
        <f t="shared" si="0"/>
        <v>#DIV/0!</v>
      </c>
      <c r="BF2" s="112" t="e">
        <f t="shared" si="0"/>
        <v>#DIV/0!</v>
      </c>
      <c r="BG2" s="112" t="e">
        <f t="shared" si="0"/>
        <v>#DIV/0!</v>
      </c>
      <c r="BH2" s="112" t="e">
        <f t="shared" si="0"/>
        <v>#DIV/0!</v>
      </c>
      <c r="BI2" s="112" t="e">
        <f t="shared" si="0"/>
        <v>#DIV/0!</v>
      </c>
      <c r="BJ2" s="112" t="e">
        <f t="shared" si="0"/>
        <v>#DIV/0!</v>
      </c>
      <c r="BK2" s="112" t="e">
        <f t="shared" si="0"/>
        <v>#DIV/0!</v>
      </c>
      <c r="BL2" s="112" t="e">
        <f t="shared" si="0"/>
        <v>#DIV/0!</v>
      </c>
      <c r="BM2" s="112" t="e">
        <f t="shared" si="0"/>
        <v>#DIV/0!</v>
      </c>
      <c r="BN2" s="112" t="e">
        <f t="shared" si="0"/>
        <v>#DIV/0!</v>
      </c>
      <c r="BO2" s="112" t="e">
        <f t="shared" si="0"/>
        <v>#DIV/0!</v>
      </c>
      <c r="BP2" s="112" t="e">
        <f t="shared" si="0"/>
        <v>#DIV/0!</v>
      </c>
      <c r="BQ2" s="112" t="e">
        <f t="shared" si="0"/>
        <v>#DIV/0!</v>
      </c>
      <c r="BR2" s="112" t="e">
        <f t="shared" si="0"/>
        <v>#DIV/0!</v>
      </c>
      <c r="BS2" s="112" t="e">
        <f t="shared" si="0"/>
        <v>#DIV/0!</v>
      </c>
      <c r="BT2" s="112" t="e">
        <f t="shared" si="0"/>
        <v>#DIV/0!</v>
      </c>
      <c r="BU2" s="112" t="e">
        <f t="shared" si="0"/>
        <v>#DIV/0!</v>
      </c>
      <c r="BV2" s="112" t="e">
        <f t="shared" si="0"/>
        <v>#DIV/0!</v>
      </c>
      <c r="BW2" s="112" t="e">
        <f t="shared" si="0"/>
        <v>#DIV/0!</v>
      </c>
      <c r="BX2" s="112" t="e">
        <f t="shared" si="0"/>
        <v>#DIV/0!</v>
      </c>
      <c r="BY2" s="112" t="e">
        <f t="shared" ref="BY2:EJ2" si="1">IF($J$5+$K$3=BY1,$J$2,"")</f>
        <v>#DIV/0!</v>
      </c>
      <c r="BZ2" s="112" t="e">
        <f t="shared" si="1"/>
        <v>#DIV/0!</v>
      </c>
      <c r="CA2" s="112" t="e">
        <f t="shared" si="1"/>
        <v>#DIV/0!</v>
      </c>
      <c r="CB2" s="112" t="e">
        <f t="shared" si="1"/>
        <v>#DIV/0!</v>
      </c>
      <c r="CC2" s="112" t="e">
        <f t="shared" si="1"/>
        <v>#DIV/0!</v>
      </c>
      <c r="CD2" s="112" t="e">
        <f t="shared" si="1"/>
        <v>#DIV/0!</v>
      </c>
      <c r="CE2" s="112" t="e">
        <f t="shared" si="1"/>
        <v>#DIV/0!</v>
      </c>
      <c r="CF2" s="112" t="e">
        <f t="shared" si="1"/>
        <v>#DIV/0!</v>
      </c>
      <c r="CG2" s="112" t="e">
        <f t="shared" si="1"/>
        <v>#DIV/0!</v>
      </c>
      <c r="CH2" s="112" t="e">
        <f t="shared" si="1"/>
        <v>#DIV/0!</v>
      </c>
      <c r="CI2" s="112" t="e">
        <f t="shared" si="1"/>
        <v>#DIV/0!</v>
      </c>
      <c r="CJ2" s="112" t="e">
        <f t="shared" si="1"/>
        <v>#DIV/0!</v>
      </c>
      <c r="CK2" s="112" t="e">
        <f t="shared" si="1"/>
        <v>#DIV/0!</v>
      </c>
      <c r="CL2" s="112" t="e">
        <f t="shared" si="1"/>
        <v>#DIV/0!</v>
      </c>
      <c r="CM2" s="112" t="e">
        <f t="shared" si="1"/>
        <v>#DIV/0!</v>
      </c>
      <c r="CN2" s="112" t="e">
        <f t="shared" si="1"/>
        <v>#DIV/0!</v>
      </c>
      <c r="CO2" s="112" t="e">
        <f t="shared" si="1"/>
        <v>#DIV/0!</v>
      </c>
      <c r="CP2" s="112" t="e">
        <f t="shared" si="1"/>
        <v>#DIV/0!</v>
      </c>
      <c r="CQ2" s="112" t="e">
        <f t="shared" si="1"/>
        <v>#DIV/0!</v>
      </c>
      <c r="CR2" s="112" t="e">
        <f t="shared" si="1"/>
        <v>#DIV/0!</v>
      </c>
      <c r="CS2" s="112" t="e">
        <f t="shared" si="1"/>
        <v>#DIV/0!</v>
      </c>
      <c r="CT2" s="112" t="e">
        <f t="shared" si="1"/>
        <v>#DIV/0!</v>
      </c>
      <c r="CU2" s="112" t="e">
        <f t="shared" si="1"/>
        <v>#DIV/0!</v>
      </c>
      <c r="CV2" s="112" t="e">
        <f t="shared" si="1"/>
        <v>#DIV/0!</v>
      </c>
      <c r="CW2" s="112" t="e">
        <f t="shared" si="1"/>
        <v>#DIV/0!</v>
      </c>
      <c r="CX2" s="112" t="e">
        <f t="shared" si="1"/>
        <v>#DIV/0!</v>
      </c>
      <c r="CY2" s="112" t="e">
        <f t="shared" si="1"/>
        <v>#DIV/0!</v>
      </c>
      <c r="CZ2" s="112" t="e">
        <f t="shared" si="1"/>
        <v>#DIV/0!</v>
      </c>
      <c r="DA2" s="112" t="e">
        <f t="shared" si="1"/>
        <v>#DIV/0!</v>
      </c>
      <c r="DB2" s="112" t="e">
        <f t="shared" si="1"/>
        <v>#DIV/0!</v>
      </c>
      <c r="DC2" s="112" t="e">
        <f t="shared" si="1"/>
        <v>#DIV/0!</v>
      </c>
      <c r="DD2" s="112" t="e">
        <f t="shared" si="1"/>
        <v>#DIV/0!</v>
      </c>
      <c r="DE2" s="112" t="e">
        <f t="shared" si="1"/>
        <v>#DIV/0!</v>
      </c>
      <c r="DF2" s="112" t="e">
        <f t="shared" si="1"/>
        <v>#DIV/0!</v>
      </c>
      <c r="DG2" s="112" t="e">
        <f t="shared" si="1"/>
        <v>#DIV/0!</v>
      </c>
      <c r="DH2" s="112" t="e">
        <f t="shared" si="1"/>
        <v>#DIV/0!</v>
      </c>
      <c r="DI2" s="112" t="e">
        <f t="shared" si="1"/>
        <v>#DIV/0!</v>
      </c>
      <c r="DJ2" s="112" t="e">
        <f t="shared" si="1"/>
        <v>#DIV/0!</v>
      </c>
      <c r="DK2" s="112" t="e">
        <f t="shared" si="1"/>
        <v>#DIV/0!</v>
      </c>
      <c r="DL2" s="112" t="e">
        <f t="shared" si="1"/>
        <v>#DIV/0!</v>
      </c>
      <c r="DM2" s="112" t="e">
        <f t="shared" si="1"/>
        <v>#DIV/0!</v>
      </c>
      <c r="DN2" s="112" t="e">
        <f t="shared" si="1"/>
        <v>#DIV/0!</v>
      </c>
      <c r="DO2" s="112" t="e">
        <f t="shared" si="1"/>
        <v>#DIV/0!</v>
      </c>
      <c r="DP2" s="112" t="e">
        <f t="shared" si="1"/>
        <v>#DIV/0!</v>
      </c>
      <c r="DQ2" s="112" t="e">
        <f t="shared" si="1"/>
        <v>#DIV/0!</v>
      </c>
      <c r="DR2" s="112" t="e">
        <f t="shared" si="1"/>
        <v>#DIV/0!</v>
      </c>
      <c r="DS2" s="112" t="e">
        <f t="shared" si="1"/>
        <v>#DIV/0!</v>
      </c>
      <c r="DT2" s="112" t="e">
        <f t="shared" si="1"/>
        <v>#DIV/0!</v>
      </c>
      <c r="DU2" s="112" t="e">
        <f t="shared" si="1"/>
        <v>#DIV/0!</v>
      </c>
      <c r="DV2" s="112" t="e">
        <f t="shared" si="1"/>
        <v>#DIV/0!</v>
      </c>
      <c r="DW2" s="112" t="e">
        <f t="shared" si="1"/>
        <v>#DIV/0!</v>
      </c>
      <c r="DX2" s="112" t="e">
        <f t="shared" si="1"/>
        <v>#DIV/0!</v>
      </c>
      <c r="DY2" s="112" t="e">
        <f t="shared" si="1"/>
        <v>#DIV/0!</v>
      </c>
      <c r="DZ2" s="112" t="e">
        <f t="shared" si="1"/>
        <v>#DIV/0!</v>
      </c>
      <c r="EA2" s="112" t="e">
        <f t="shared" si="1"/>
        <v>#DIV/0!</v>
      </c>
      <c r="EB2" s="112" t="e">
        <f t="shared" si="1"/>
        <v>#DIV/0!</v>
      </c>
      <c r="EC2" s="112" t="e">
        <f t="shared" si="1"/>
        <v>#DIV/0!</v>
      </c>
      <c r="ED2" s="112" t="e">
        <f t="shared" si="1"/>
        <v>#DIV/0!</v>
      </c>
      <c r="EE2" s="112" t="e">
        <f t="shared" si="1"/>
        <v>#DIV/0!</v>
      </c>
      <c r="EF2" s="112" t="e">
        <f t="shared" si="1"/>
        <v>#DIV/0!</v>
      </c>
      <c r="EG2" s="112" t="e">
        <f t="shared" si="1"/>
        <v>#DIV/0!</v>
      </c>
      <c r="EH2" s="112" t="e">
        <f t="shared" si="1"/>
        <v>#DIV/0!</v>
      </c>
      <c r="EI2" s="112" t="e">
        <f t="shared" si="1"/>
        <v>#DIV/0!</v>
      </c>
      <c r="EJ2" s="112" t="e">
        <f t="shared" si="1"/>
        <v>#DIV/0!</v>
      </c>
      <c r="EK2" s="112" t="e">
        <f t="shared" ref="EK2:GV2" si="2">IF($J$5+$K$3=EK1,$J$2,"")</f>
        <v>#DIV/0!</v>
      </c>
      <c r="EL2" s="112" t="e">
        <f t="shared" si="2"/>
        <v>#DIV/0!</v>
      </c>
      <c r="EM2" s="112" t="e">
        <f t="shared" si="2"/>
        <v>#DIV/0!</v>
      </c>
      <c r="EN2" s="112" t="e">
        <f t="shared" si="2"/>
        <v>#DIV/0!</v>
      </c>
      <c r="EO2" s="112" t="e">
        <f t="shared" si="2"/>
        <v>#DIV/0!</v>
      </c>
      <c r="EP2" s="112" t="e">
        <f t="shared" si="2"/>
        <v>#DIV/0!</v>
      </c>
      <c r="EQ2" s="112" t="e">
        <f t="shared" si="2"/>
        <v>#DIV/0!</v>
      </c>
      <c r="ER2" s="112" t="e">
        <f t="shared" si="2"/>
        <v>#DIV/0!</v>
      </c>
      <c r="ES2" s="112" t="e">
        <f t="shared" si="2"/>
        <v>#DIV/0!</v>
      </c>
      <c r="ET2" s="112" t="e">
        <f t="shared" si="2"/>
        <v>#DIV/0!</v>
      </c>
      <c r="EU2" s="112" t="e">
        <f t="shared" si="2"/>
        <v>#DIV/0!</v>
      </c>
      <c r="EV2" s="112" t="e">
        <f t="shared" si="2"/>
        <v>#DIV/0!</v>
      </c>
      <c r="EW2" s="112" t="e">
        <f t="shared" si="2"/>
        <v>#DIV/0!</v>
      </c>
      <c r="EX2" s="112" t="e">
        <f t="shared" si="2"/>
        <v>#DIV/0!</v>
      </c>
      <c r="EY2" s="112" t="e">
        <f t="shared" si="2"/>
        <v>#DIV/0!</v>
      </c>
      <c r="EZ2" s="112" t="e">
        <f t="shared" si="2"/>
        <v>#DIV/0!</v>
      </c>
      <c r="FA2" s="112" t="e">
        <f t="shared" si="2"/>
        <v>#DIV/0!</v>
      </c>
      <c r="FB2" s="112" t="e">
        <f t="shared" si="2"/>
        <v>#DIV/0!</v>
      </c>
      <c r="FC2" s="112" t="e">
        <f t="shared" si="2"/>
        <v>#DIV/0!</v>
      </c>
      <c r="FD2" s="112" t="e">
        <f t="shared" si="2"/>
        <v>#DIV/0!</v>
      </c>
      <c r="FE2" s="112" t="e">
        <f t="shared" si="2"/>
        <v>#DIV/0!</v>
      </c>
      <c r="FF2" s="112" t="e">
        <f t="shared" si="2"/>
        <v>#DIV/0!</v>
      </c>
      <c r="FG2" s="112" t="e">
        <f t="shared" si="2"/>
        <v>#DIV/0!</v>
      </c>
      <c r="FH2" s="112" t="e">
        <f t="shared" si="2"/>
        <v>#DIV/0!</v>
      </c>
      <c r="FI2" s="112" t="e">
        <f t="shared" si="2"/>
        <v>#DIV/0!</v>
      </c>
      <c r="FJ2" s="112" t="e">
        <f t="shared" si="2"/>
        <v>#DIV/0!</v>
      </c>
      <c r="FK2" s="112" t="e">
        <f t="shared" si="2"/>
        <v>#DIV/0!</v>
      </c>
      <c r="FL2" s="112" t="e">
        <f t="shared" si="2"/>
        <v>#DIV/0!</v>
      </c>
      <c r="FM2" s="112" t="e">
        <f t="shared" si="2"/>
        <v>#DIV/0!</v>
      </c>
      <c r="FN2" s="112" t="e">
        <f t="shared" si="2"/>
        <v>#DIV/0!</v>
      </c>
      <c r="FO2" s="112" t="e">
        <f t="shared" si="2"/>
        <v>#DIV/0!</v>
      </c>
      <c r="FP2" s="112" t="e">
        <f t="shared" si="2"/>
        <v>#DIV/0!</v>
      </c>
      <c r="FQ2" s="112" t="e">
        <f t="shared" si="2"/>
        <v>#DIV/0!</v>
      </c>
      <c r="FR2" s="112" t="e">
        <f t="shared" si="2"/>
        <v>#DIV/0!</v>
      </c>
      <c r="FS2" s="112" t="e">
        <f t="shared" si="2"/>
        <v>#DIV/0!</v>
      </c>
      <c r="FT2" s="112" t="e">
        <f t="shared" si="2"/>
        <v>#DIV/0!</v>
      </c>
      <c r="FU2" s="112" t="e">
        <f t="shared" si="2"/>
        <v>#DIV/0!</v>
      </c>
      <c r="FV2" s="112" t="e">
        <f t="shared" si="2"/>
        <v>#DIV/0!</v>
      </c>
      <c r="FW2" s="112" t="e">
        <f t="shared" si="2"/>
        <v>#DIV/0!</v>
      </c>
      <c r="FX2" s="112" t="e">
        <f t="shared" si="2"/>
        <v>#DIV/0!</v>
      </c>
      <c r="FY2" s="112" t="e">
        <f t="shared" si="2"/>
        <v>#DIV/0!</v>
      </c>
      <c r="FZ2" s="112" t="e">
        <f t="shared" si="2"/>
        <v>#DIV/0!</v>
      </c>
      <c r="GA2" s="112" t="e">
        <f t="shared" si="2"/>
        <v>#DIV/0!</v>
      </c>
      <c r="GB2" s="112" t="e">
        <f t="shared" si="2"/>
        <v>#DIV/0!</v>
      </c>
      <c r="GC2" s="112" t="e">
        <f t="shared" si="2"/>
        <v>#DIV/0!</v>
      </c>
      <c r="GD2" s="112" t="e">
        <f t="shared" si="2"/>
        <v>#DIV/0!</v>
      </c>
      <c r="GE2" s="112" t="e">
        <f t="shared" si="2"/>
        <v>#DIV/0!</v>
      </c>
      <c r="GF2" s="112" t="e">
        <f t="shared" si="2"/>
        <v>#DIV/0!</v>
      </c>
      <c r="GG2" s="112" t="e">
        <f t="shared" si="2"/>
        <v>#DIV/0!</v>
      </c>
      <c r="GH2" s="112" t="e">
        <f t="shared" si="2"/>
        <v>#DIV/0!</v>
      </c>
      <c r="GI2" s="112" t="e">
        <f t="shared" si="2"/>
        <v>#DIV/0!</v>
      </c>
      <c r="GJ2" s="112" t="e">
        <f t="shared" si="2"/>
        <v>#DIV/0!</v>
      </c>
      <c r="GK2" s="112" t="e">
        <f t="shared" si="2"/>
        <v>#DIV/0!</v>
      </c>
      <c r="GL2" s="112" t="e">
        <f t="shared" si="2"/>
        <v>#DIV/0!</v>
      </c>
      <c r="GM2" s="112" t="e">
        <f t="shared" si="2"/>
        <v>#DIV/0!</v>
      </c>
      <c r="GN2" s="112" t="e">
        <f t="shared" si="2"/>
        <v>#DIV/0!</v>
      </c>
      <c r="GO2" s="112" t="e">
        <f t="shared" si="2"/>
        <v>#DIV/0!</v>
      </c>
      <c r="GP2" s="112" t="e">
        <f t="shared" si="2"/>
        <v>#DIV/0!</v>
      </c>
      <c r="GQ2" s="112" t="e">
        <f t="shared" si="2"/>
        <v>#DIV/0!</v>
      </c>
      <c r="GR2" s="112" t="e">
        <f t="shared" si="2"/>
        <v>#DIV/0!</v>
      </c>
      <c r="GS2" s="112" t="e">
        <f t="shared" si="2"/>
        <v>#DIV/0!</v>
      </c>
      <c r="GT2" s="112" t="e">
        <f t="shared" si="2"/>
        <v>#DIV/0!</v>
      </c>
      <c r="GU2" s="112" t="e">
        <f t="shared" si="2"/>
        <v>#DIV/0!</v>
      </c>
      <c r="GV2" s="112" t="e">
        <f t="shared" si="2"/>
        <v>#DIV/0!</v>
      </c>
      <c r="GW2" s="112" t="e">
        <f t="shared" ref="GW2:JH2" si="3">IF($J$5+$K$3=GW1,$J$2,"")</f>
        <v>#DIV/0!</v>
      </c>
      <c r="GX2" s="112" t="e">
        <f t="shared" si="3"/>
        <v>#DIV/0!</v>
      </c>
      <c r="GY2" s="112" t="e">
        <f t="shared" si="3"/>
        <v>#DIV/0!</v>
      </c>
      <c r="GZ2" s="112" t="e">
        <f t="shared" si="3"/>
        <v>#DIV/0!</v>
      </c>
      <c r="HA2" s="112" t="e">
        <f t="shared" si="3"/>
        <v>#DIV/0!</v>
      </c>
      <c r="HB2" s="112" t="e">
        <f t="shared" si="3"/>
        <v>#DIV/0!</v>
      </c>
      <c r="HC2" s="112" t="e">
        <f t="shared" si="3"/>
        <v>#DIV/0!</v>
      </c>
      <c r="HD2" s="112" t="e">
        <f t="shared" si="3"/>
        <v>#DIV/0!</v>
      </c>
      <c r="HE2" s="112" t="e">
        <f t="shared" si="3"/>
        <v>#DIV/0!</v>
      </c>
      <c r="HF2" s="112" t="e">
        <f t="shared" si="3"/>
        <v>#DIV/0!</v>
      </c>
      <c r="HG2" s="112" t="e">
        <f t="shared" si="3"/>
        <v>#DIV/0!</v>
      </c>
      <c r="HH2" s="112" t="e">
        <f t="shared" si="3"/>
        <v>#DIV/0!</v>
      </c>
      <c r="HI2" s="112" t="e">
        <f t="shared" si="3"/>
        <v>#DIV/0!</v>
      </c>
      <c r="HJ2" s="112" t="e">
        <f t="shared" si="3"/>
        <v>#DIV/0!</v>
      </c>
      <c r="HK2" s="112" t="e">
        <f t="shared" si="3"/>
        <v>#DIV/0!</v>
      </c>
      <c r="HL2" s="112" t="e">
        <f t="shared" si="3"/>
        <v>#DIV/0!</v>
      </c>
      <c r="HM2" s="112" t="e">
        <f t="shared" si="3"/>
        <v>#DIV/0!</v>
      </c>
      <c r="HN2" s="112" t="e">
        <f t="shared" si="3"/>
        <v>#DIV/0!</v>
      </c>
      <c r="HO2" s="112" t="e">
        <f t="shared" si="3"/>
        <v>#DIV/0!</v>
      </c>
      <c r="HP2" s="112" t="e">
        <f t="shared" si="3"/>
        <v>#DIV/0!</v>
      </c>
      <c r="HQ2" s="112" t="e">
        <f t="shared" si="3"/>
        <v>#DIV/0!</v>
      </c>
      <c r="HR2" s="112" t="e">
        <f t="shared" si="3"/>
        <v>#DIV/0!</v>
      </c>
      <c r="HS2" s="112" t="e">
        <f t="shared" si="3"/>
        <v>#DIV/0!</v>
      </c>
      <c r="HT2" s="112" t="e">
        <f t="shared" si="3"/>
        <v>#DIV/0!</v>
      </c>
      <c r="HU2" s="112" t="e">
        <f t="shared" si="3"/>
        <v>#DIV/0!</v>
      </c>
      <c r="HV2" s="112" t="e">
        <f t="shared" si="3"/>
        <v>#DIV/0!</v>
      </c>
      <c r="HW2" s="112" t="e">
        <f t="shared" si="3"/>
        <v>#DIV/0!</v>
      </c>
      <c r="HX2" s="112" t="e">
        <f t="shared" si="3"/>
        <v>#DIV/0!</v>
      </c>
      <c r="HY2" s="112" t="e">
        <f t="shared" si="3"/>
        <v>#DIV/0!</v>
      </c>
      <c r="HZ2" s="112" t="e">
        <f t="shared" si="3"/>
        <v>#DIV/0!</v>
      </c>
      <c r="IA2" s="112" t="e">
        <f t="shared" si="3"/>
        <v>#DIV/0!</v>
      </c>
      <c r="IB2" s="112" t="e">
        <f t="shared" si="3"/>
        <v>#DIV/0!</v>
      </c>
      <c r="IC2" s="112" t="e">
        <f t="shared" si="3"/>
        <v>#DIV/0!</v>
      </c>
      <c r="ID2" s="112" t="e">
        <f t="shared" si="3"/>
        <v>#DIV/0!</v>
      </c>
      <c r="IE2" s="112" t="e">
        <f t="shared" si="3"/>
        <v>#DIV/0!</v>
      </c>
      <c r="IF2" s="112" t="e">
        <f t="shared" si="3"/>
        <v>#DIV/0!</v>
      </c>
      <c r="IG2" s="112" t="e">
        <f t="shared" si="3"/>
        <v>#DIV/0!</v>
      </c>
      <c r="IH2" s="112" t="e">
        <f t="shared" si="3"/>
        <v>#DIV/0!</v>
      </c>
      <c r="II2" s="112" t="e">
        <f t="shared" si="3"/>
        <v>#DIV/0!</v>
      </c>
      <c r="IJ2" s="112" t="e">
        <f t="shared" si="3"/>
        <v>#DIV/0!</v>
      </c>
      <c r="IK2" s="112" t="e">
        <f t="shared" si="3"/>
        <v>#DIV/0!</v>
      </c>
      <c r="IL2" s="112" t="e">
        <f t="shared" si="3"/>
        <v>#DIV/0!</v>
      </c>
      <c r="IM2" s="112" t="e">
        <f t="shared" si="3"/>
        <v>#DIV/0!</v>
      </c>
      <c r="IN2" s="112" t="e">
        <f t="shared" si="3"/>
        <v>#DIV/0!</v>
      </c>
      <c r="IO2" s="112" t="e">
        <f t="shared" si="3"/>
        <v>#DIV/0!</v>
      </c>
      <c r="IP2" s="112" t="e">
        <f t="shared" si="3"/>
        <v>#DIV/0!</v>
      </c>
      <c r="IQ2" s="112" t="e">
        <f t="shared" si="3"/>
        <v>#DIV/0!</v>
      </c>
      <c r="IR2" s="112" t="e">
        <f t="shared" si="3"/>
        <v>#DIV/0!</v>
      </c>
      <c r="IS2" s="112" t="e">
        <f t="shared" si="3"/>
        <v>#DIV/0!</v>
      </c>
      <c r="IT2" s="112" t="e">
        <f t="shared" si="3"/>
        <v>#DIV/0!</v>
      </c>
      <c r="IU2" s="112" t="e">
        <f t="shared" si="3"/>
        <v>#DIV/0!</v>
      </c>
      <c r="IV2" s="112" t="e">
        <f t="shared" si="3"/>
        <v>#DIV/0!</v>
      </c>
      <c r="IW2" s="112" t="e">
        <f t="shared" si="3"/>
        <v>#DIV/0!</v>
      </c>
      <c r="IX2" s="112" t="e">
        <f t="shared" si="3"/>
        <v>#DIV/0!</v>
      </c>
      <c r="IY2" s="112" t="e">
        <f t="shared" si="3"/>
        <v>#DIV/0!</v>
      </c>
      <c r="IZ2" s="112" t="e">
        <f t="shared" si="3"/>
        <v>#DIV/0!</v>
      </c>
      <c r="JA2" s="112" t="e">
        <f t="shared" si="3"/>
        <v>#DIV/0!</v>
      </c>
      <c r="JB2" s="112" t="e">
        <f t="shared" si="3"/>
        <v>#DIV/0!</v>
      </c>
      <c r="JC2" s="112" t="e">
        <f t="shared" si="3"/>
        <v>#DIV/0!</v>
      </c>
      <c r="JD2" s="112" t="e">
        <f t="shared" si="3"/>
        <v>#DIV/0!</v>
      </c>
      <c r="JE2" s="112" t="e">
        <f t="shared" si="3"/>
        <v>#DIV/0!</v>
      </c>
      <c r="JF2" s="112" t="e">
        <f t="shared" si="3"/>
        <v>#DIV/0!</v>
      </c>
      <c r="JG2" s="112" t="e">
        <f t="shared" si="3"/>
        <v>#DIV/0!</v>
      </c>
      <c r="JH2" s="112" t="e">
        <f t="shared" si="3"/>
        <v>#DIV/0!</v>
      </c>
      <c r="JI2" s="112" t="e">
        <f t="shared" ref="JI2:LT2" si="4">IF($J$5+$K$3=JI1,$J$2,"")</f>
        <v>#DIV/0!</v>
      </c>
      <c r="JJ2" s="112" t="e">
        <f t="shared" si="4"/>
        <v>#DIV/0!</v>
      </c>
      <c r="JK2" s="112" t="e">
        <f t="shared" si="4"/>
        <v>#DIV/0!</v>
      </c>
      <c r="JL2" s="112" t="e">
        <f t="shared" si="4"/>
        <v>#DIV/0!</v>
      </c>
      <c r="JM2" s="112" t="e">
        <f t="shared" si="4"/>
        <v>#DIV/0!</v>
      </c>
      <c r="JN2" s="112" t="e">
        <f t="shared" si="4"/>
        <v>#DIV/0!</v>
      </c>
      <c r="JO2" s="112" t="e">
        <f t="shared" si="4"/>
        <v>#DIV/0!</v>
      </c>
      <c r="JP2" s="112" t="e">
        <f t="shared" si="4"/>
        <v>#DIV/0!</v>
      </c>
      <c r="JQ2" s="112" t="e">
        <f t="shared" si="4"/>
        <v>#DIV/0!</v>
      </c>
      <c r="JR2" s="112" t="e">
        <f t="shared" si="4"/>
        <v>#DIV/0!</v>
      </c>
      <c r="JS2" s="112" t="e">
        <f t="shared" si="4"/>
        <v>#DIV/0!</v>
      </c>
      <c r="JT2" s="112" t="e">
        <f t="shared" si="4"/>
        <v>#DIV/0!</v>
      </c>
      <c r="JU2" s="112" t="e">
        <f t="shared" si="4"/>
        <v>#DIV/0!</v>
      </c>
      <c r="JV2" s="112" t="e">
        <f t="shared" si="4"/>
        <v>#DIV/0!</v>
      </c>
      <c r="JW2" s="112" t="e">
        <f t="shared" si="4"/>
        <v>#DIV/0!</v>
      </c>
      <c r="JX2" s="112" t="e">
        <f t="shared" si="4"/>
        <v>#DIV/0!</v>
      </c>
      <c r="JY2" s="112" t="e">
        <f t="shared" si="4"/>
        <v>#DIV/0!</v>
      </c>
      <c r="JZ2" s="112" t="e">
        <f t="shared" si="4"/>
        <v>#DIV/0!</v>
      </c>
      <c r="KA2" s="112" t="e">
        <f t="shared" si="4"/>
        <v>#DIV/0!</v>
      </c>
      <c r="KB2" s="112" t="e">
        <f t="shared" si="4"/>
        <v>#DIV/0!</v>
      </c>
      <c r="KC2" s="112" t="e">
        <f t="shared" si="4"/>
        <v>#DIV/0!</v>
      </c>
      <c r="KD2" s="112" t="e">
        <f t="shared" si="4"/>
        <v>#DIV/0!</v>
      </c>
      <c r="KE2" s="112" t="e">
        <f t="shared" si="4"/>
        <v>#DIV/0!</v>
      </c>
      <c r="KF2" s="112" t="e">
        <f t="shared" si="4"/>
        <v>#DIV/0!</v>
      </c>
      <c r="KG2" s="112" t="e">
        <f t="shared" si="4"/>
        <v>#DIV/0!</v>
      </c>
      <c r="KH2" s="112" t="e">
        <f t="shared" si="4"/>
        <v>#DIV/0!</v>
      </c>
      <c r="KI2" s="112" t="e">
        <f t="shared" si="4"/>
        <v>#DIV/0!</v>
      </c>
      <c r="KJ2" s="112" t="e">
        <f t="shared" si="4"/>
        <v>#DIV/0!</v>
      </c>
      <c r="KK2" s="112" t="e">
        <f t="shared" si="4"/>
        <v>#DIV/0!</v>
      </c>
      <c r="KL2" s="112" t="e">
        <f t="shared" si="4"/>
        <v>#DIV/0!</v>
      </c>
      <c r="KM2" s="112" t="e">
        <f t="shared" si="4"/>
        <v>#DIV/0!</v>
      </c>
      <c r="KN2" s="112" t="e">
        <f t="shared" si="4"/>
        <v>#DIV/0!</v>
      </c>
      <c r="KO2" s="112" t="e">
        <f t="shared" si="4"/>
        <v>#DIV/0!</v>
      </c>
      <c r="KP2" s="112" t="e">
        <f t="shared" si="4"/>
        <v>#DIV/0!</v>
      </c>
      <c r="KQ2" s="112" t="e">
        <f t="shared" si="4"/>
        <v>#DIV/0!</v>
      </c>
      <c r="KR2" s="112" t="e">
        <f t="shared" si="4"/>
        <v>#DIV/0!</v>
      </c>
      <c r="KS2" s="112" t="e">
        <f t="shared" si="4"/>
        <v>#DIV/0!</v>
      </c>
      <c r="KT2" s="112" t="e">
        <f t="shared" si="4"/>
        <v>#DIV/0!</v>
      </c>
      <c r="KU2" s="112" t="e">
        <f t="shared" si="4"/>
        <v>#DIV/0!</v>
      </c>
      <c r="KV2" s="112" t="e">
        <f t="shared" si="4"/>
        <v>#DIV/0!</v>
      </c>
      <c r="KW2" s="112" t="e">
        <f t="shared" si="4"/>
        <v>#DIV/0!</v>
      </c>
      <c r="KX2" s="112" t="e">
        <f t="shared" si="4"/>
        <v>#DIV/0!</v>
      </c>
      <c r="KY2" s="112" t="e">
        <f t="shared" si="4"/>
        <v>#DIV/0!</v>
      </c>
      <c r="KZ2" s="112" t="e">
        <f t="shared" si="4"/>
        <v>#DIV/0!</v>
      </c>
      <c r="LA2" s="112" t="e">
        <f t="shared" si="4"/>
        <v>#DIV/0!</v>
      </c>
      <c r="LB2" s="112" t="e">
        <f t="shared" si="4"/>
        <v>#DIV/0!</v>
      </c>
      <c r="LC2" s="112" t="e">
        <f t="shared" si="4"/>
        <v>#DIV/0!</v>
      </c>
      <c r="LD2" s="112" t="e">
        <f t="shared" si="4"/>
        <v>#DIV/0!</v>
      </c>
      <c r="LE2" s="112" t="e">
        <f t="shared" si="4"/>
        <v>#DIV/0!</v>
      </c>
      <c r="LF2" s="112" t="e">
        <f t="shared" si="4"/>
        <v>#DIV/0!</v>
      </c>
      <c r="LG2" s="112" t="e">
        <f t="shared" si="4"/>
        <v>#DIV/0!</v>
      </c>
      <c r="LH2" s="112" t="e">
        <f t="shared" si="4"/>
        <v>#DIV/0!</v>
      </c>
      <c r="LI2" s="112" t="e">
        <f t="shared" si="4"/>
        <v>#DIV/0!</v>
      </c>
      <c r="LJ2" s="112" t="e">
        <f t="shared" si="4"/>
        <v>#DIV/0!</v>
      </c>
      <c r="LK2" s="112" t="e">
        <f t="shared" si="4"/>
        <v>#DIV/0!</v>
      </c>
      <c r="LL2" s="112" t="e">
        <f t="shared" si="4"/>
        <v>#DIV/0!</v>
      </c>
      <c r="LM2" s="112" t="e">
        <f t="shared" si="4"/>
        <v>#DIV/0!</v>
      </c>
      <c r="LN2" s="112" t="e">
        <f t="shared" si="4"/>
        <v>#DIV/0!</v>
      </c>
      <c r="LO2" s="112" t="e">
        <f t="shared" si="4"/>
        <v>#DIV/0!</v>
      </c>
      <c r="LP2" s="112" t="e">
        <f t="shared" si="4"/>
        <v>#DIV/0!</v>
      </c>
      <c r="LQ2" s="112" t="e">
        <f t="shared" si="4"/>
        <v>#DIV/0!</v>
      </c>
      <c r="LR2" s="112" t="e">
        <f t="shared" si="4"/>
        <v>#DIV/0!</v>
      </c>
      <c r="LS2" s="112" t="e">
        <f t="shared" si="4"/>
        <v>#DIV/0!</v>
      </c>
      <c r="LT2" s="112" t="e">
        <f t="shared" si="4"/>
        <v>#DIV/0!</v>
      </c>
      <c r="LU2" s="112" t="e">
        <f t="shared" ref="LU2:OF2" si="5">IF($J$5+$K$3=LU1,$J$2,"")</f>
        <v>#DIV/0!</v>
      </c>
      <c r="LV2" s="112" t="e">
        <f t="shared" si="5"/>
        <v>#DIV/0!</v>
      </c>
      <c r="LW2" s="112" t="e">
        <f t="shared" si="5"/>
        <v>#DIV/0!</v>
      </c>
      <c r="LX2" s="112" t="e">
        <f t="shared" si="5"/>
        <v>#DIV/0!</v>
      </c>
      <c r="LY2" s="112" t="e">
        <f t="shared" si="5"/>
        <v>#DIV/0!</v>
      </c>
      <c r="LZ2" s="112" t="e">
        <f t="shared" si="5"/>
        <v>#DIV/0!</v>
      </c>
      <c r="MA2" s="112" t="e">
        <f t="shared" si="5"/>
        <v>#DIV/0!</v>
      </c>
      <c r="MB2" s="112" t="e">
        <f t="shared" si="5"/>
        <v>#DIV/0!</v>
      </c>
      <c r="MC2" s="112" t="e">
        <f t="shared" si="5"/>
        <v>#DIV/0!</v>
      </c>
      <c r="MD2" s="112" t="e">
        <f t="shared" si="5"/>
        <v>#DIV/0!</v>
      </c>
      <c r="ME2" s="112" t="e">
        <f t="shared" si="5"/>
        <v>#DIV/0!</v>
      </c>
      <c r="MF2" s="112" t="e">
        <f t="shared" si="5"/>
        <v>#DIV/0!</v>
      </c>
      <c r="MG2" s="112" t="e">
        <f t="shared" si="5"/>
        <v>#DIV/0!</v>
      </c>
      <c r="MH2" s="112" t="e">
        <f t="shared" si="5"/>
        <v>#DIV/0!</v>
      </c>
      <c r="MI2" s="112" t="e">
        <f t="shared" si="5"/>
        <v>#DIV/0!</v>
      </c>
      <c r="MJ2" s="112" t="e">
        <f t="shared" si="5"/>
        <v>#DIV/0!</v>
      </c>
      <c r="MK2" s="112" t="e">
        <f t="shared" si="5"/>
        <v>#DIV/0!</v>
      </c>
      <c r="ML2" s="112" t="e">
        <f t="shared" si="5"/>
        <v>#DIV/0!</v>
      </c>
      <c r="MM2" s="112" t="e">
        <f t="shared" si="5"/>
        <v>#DIV/0!</v>
      </c>
      <c r="MN2" s="112" t="e">
        <f t="shared" si="5"/>
        <v>#DIV/0!</v>
      </c>
      <c r="MO2" s="112" t="e">
        <f t="shared" si="5"/>
        <v>#DIV/0!</v>
      </c>
      <c r="MP2" s="112" t="e">
        <f t="shared" si="5"/>
        <v>#DIV/0!</v>
      </c>
      <c r="MQ2" s="112" t="e">
        <f t="shared" si="5"/>
        <v>#DIV/0!</v>
      </c>
      <c r="MR2" s="112" t="e">
        <f t="shared" si="5"/>
        <v>#DIV/0!</v>
      </c>
      <c r="MS2" s="112" t="e">
        <f t="shared" si="5"/>
        <v>#DIV/0!</v>
      </c>
      <c r="MT2" s="112" t="e">
        <f t="shared" si="5"/>
        <v>#DIV/0!</v>
      </c>
      <c r="MU2" s="112" t="e">
        <f t="shared" si="5"/>
        <v>#DIV/0!</v>
      </c>
      <c r="MV2" s="112" t="e">
        <f t="shared" si="5"/>
        <v>#DIV/0!</v>
      </c>
      <c r="MW2" s="112" t="e">
        <f t="shared" si="5"/>
        <v>#DIV/0!</v>
      </c>
      <c r="MX2" s="112" t="e">
        <f t="shared" si="5"/>
        <v>#DIV/0!</v>
      </c>
      <c r="MY2" s="112" t="e">
        <f t="shared" si="5"/>
        <v>#DIV/0!</v>
      </c>
      <c r="MZ2" s="112" t="e">
        <f t="shared" si="5"/>
        <v>#DIV/0!</v>
      </c>
      <c r="NA2" s="112" t="e">
        <f t="shared" si="5"/>
        <v>#DIV/0!</v>
      </c>
      <c r="NB2" s="112" t="e">
        <f t="shared" si="5"/>
        <v>#DIV/0!</v>
      </c>
      <c r="NC2" s="112" t="e">
        <f t="shared" si="5"/>
        <v>#DIV/0!</v>
      </c>
      <c r="ND2" s="112" t="e">
        <f t="shared" si="5"/>
        <v>#DIV/0!</v>
      </c>
      <c r="NE2" s="112" t="e">
        <f t="shared" si="5"/>
        <v>#DIV/0!</v>
      </c>
      <c r="NF2" s="112" t="e">
        <f t="shared" si="5"/>
        <v>#DIV/0!</v>
      </c>
      <c r="NG2" s="112" t="e">
        <f t="shared" si="5"/>
        <v>#DIV/0!</v>
      </c>
      <c r="NH2" s="112" t="e">
        <f t="shared" si="5"/>
        <v>#DIV/0!</v>
      </c>
      <c r="NI2" s="112" t="e">
        <f t="shared" si="5"/>
        <v>#DIV/0!</v>
      </c>
      <c r="NJ2" s="112" t="e">
        <f t="shared" si="5"/>
        <v>#DIV/0!</v>
      </c>
      <c r="NK2" s="112" t="e">
        <f t="shared" si="5"/>
        <v>#DIV/0!</v>
      </c>
      <c r="NL2" s="112" t="e">
        <f t="shared" si="5"/>
        <v>#DIV/0!</v>
      </c>
      <c r="NM2" s="112" t="e">
        <f t="shared" si="5"/>
        <v>#DIV/0!</v>
      </c>
      <c r="NN2" s="112" t="e">
        <f t="shared" si="5"/>
        <v>#DIV/0!</v>
      </c>
      <c r="NO2" s="112" t="e">
        <f t="shared" si="5"/>
        <v>#DIV/0!</v>
      </c>
      <c r="NP2" s="112" t="e">
        <f t="shared" si="5"/>
        <v>#DIV/0!</v>
      </c>
      <c r="NQ2" s="112" t="e">
        <f t="shared" si="5"/>
        <v>#DIV/0!</v>
      </c>
      <c r="NR2" s="112" t="e">
        <f t="shared" si="5"/>
        <v>#DIV/0!</v>
      </c>
      <c r="NS2" s="112" t="e">
        <f t="shared" si="5"/>
        <v>#DIV/0!</v>
      </c>
      <c r="NT2" s="112" t="e">
        <f t="shared" si="5"/>
        <v>#DIV/0!</v>
      </c>
      <c r="NU2" s="112" t="e">
        <f t="shared" si="5"/>
        <v>#DIV/0!</v>
      </c>
      <c r="NV2" s="112" t="e">
        <f t="shared" si="5"/>
        <v>#DIV/0!</v>
      </c>
      <c r="NW2" s="112" t="e">
        <f t="shared" si="5"/>
        <v>#DIV/0!</v>
      </c>
      <c r="NX2" s="112" t="e">
        <f t="shared" si="5"/>
        <v>#DIV/0!</v>
      </c>
      <c r="NY2" s="112" t="e">
        <f t="shared" si="5"/>
        <v>#DIV/0!</v>
      </c>
      <c r="NZ2" s="112" t="e">
        <f t="shared" si="5"/>
        <v>#DIV/0!</v>
      </c>
      <c r="OA2" s="112" t="e">
        <f t="shared" si="5"/>
        <v>#DIV/0!</v>
      </c>
      <c r="OB2" s="112" t="e">
        <f t="shared" si="5"/>
        <v>#DIV/0!</v>
      </c>
      <c r="OC2" s="112" t="e">
        <f t="shared" si="5"/>
        <v>#DIV/0!</v>
      </c>
      <c r="OD2" s="112" t="e">
        <f t="shared" si="5"/>
        <v>#DIV/0!</v>
      </c>
      <c r="OE2" s="112" t="e">
        <f t="shared" si="5"/>
        <v>#DIV/0!</v>
      </c>
      <c r="OF2" s="112" t="e">
        <f t="shared" si="5"/>
        <v>#DIV/0!</v>
      </c>
      <c r="OG2" s="112" t="e">
        <f t="shared" ref="OG2:QR2" si="6">IF($J$5+$K$3=OG1,$J$2,"")</f>
        <v>#DIV/0!</v>
      </c>
      <c r="OH2" s="112" t="e">
        <f t="shared" si="6"/>
        <v>#DIV/0!</v>
      </c>
      <c r="OI2" s="112" t="e">
        <f t="shared" si="6"/>
        <v>#DIV/0!</v>
      </c>
      <c r="OJ2" s="112" t="e">
        <f t="shared" si="6"/>
        <v>#DIV/0!</v>
      </c>
      <c r="OK2" s="112" t="e">
        <f t="shared" si="6"/>
        <v>#DIV/0!</v>
      </c>
      <c r="OL2" s="112" t="e">
        <f t="shared" si="6"/>
        <v>#DIV/0!</v>
      </c>
      <c r="OM2" s="112" t="e">
        <f t="shared" si="6"/>
        <v>#DIV/0!</v>
      </c>
      <c r="ON2" s="112" t="e">
        <f t="shared" si="6"/>
        <v>#DIV/0!</v>
      </c>
      <c r="OO2" s="112" t="e">
        <f t="shared" si="6"/>
        <v>#DIV/0!</v>
      </c>
      <c r="OP2" s="112" t="e">
        <f t="shared" si="6"/>
        <v>#DIV/0!</v>
      </c>
      <c r="OQ2" s="112" t="e">
        <f t="shared" si="6"/>
        <v>#DIV/0!</v>
      </c>
      <c r="OR2" s="112" t="e">
        <f t="shared" si="6"/>
        <v>#DIV/0!</v>
      </c>
      <c r="OS2" s="112" t="e">
        <f t="shared" si="6"/>
        <v>#DIV/0!</v>
      </c>
      <c r="OT2" s="112" t="e">
        <f t="shared" si="6"/>
        <v>#DIV/0!</v>
      </c>
      <c r="OU2" s="112" t="e">
        <f t="shared" si="6"/>
        <v>#DIV/0!</v>
      </c>
      <c r="OV2" s="112" t="e">
        <f t="shared" si="6"/>
        <v>#DIV/0!</v>
      </c>
      <c r="OW2" s="112" t="e">
        <f t="shared" si="6"/>
        <v>#DIV/0!</v>
      </c>
      <c r="OX2" s="112" t="e">
        <f t="shared" si="6"/>
        <v>#DIV/0!</v>
      </c>
      <c r="OY2" s="112" t="e">
        <f t="shared" si="6"/>
        <v>#DIV/0!</v>
      </c>
      <c r="OZ2" s="112" t="e">
        <f t="shared" si="6"/>
        <v>#DIV/0!</v>
      </c>
      <c r="PA2" s="112" t="e">
        <f t="shared" si="6"/>
        <v>#DIV/0!</v>
      </c>
      <c r="PB2" s="112" t="e">
        <f t="shared" si="6"/>
        <v>#DIV/0!</v>
      </c>
      <c r="PC2" s="112" t="e">
        <f t="shared" si="6"/>
        <v>#DIV/0!</v>
      </c>
      <c r="PD2" s="112" t="e">
        <f t="shared" si="6"/>
        <v>#DIV/0!</v>
      </c>
      <c r="PE2" s="112" t="e">
        <f t="shared" si="6"/>
        <v>#DIV/0!</v>
      </c>
      <c r="PF2" s="112" t="e">
        <f t="shared" si="6"/>
        <v>#DIV/0!</v>
      </c>
      <c r="PG2" s="112" t="e">
        <f t="shared" si="6"/>
        <v>#DIV/0!</v>
      </c>
      <c r="PH2" s="112" t="e">
        <f t="shared" si="6"/>
        <v>#DIV/0!</v>
      </c>
      <c r="PI2" s="112" t="e">
        <f t="shared" si="6"/>
        <v>#DIV/0!</v>
      </c>
      <c r="PJ2" s="112" t="e">
        <f t="shared" si="6"/>
        <v>#DIV/0!</v>
      </c>
      <c r="PK2" s="112" t="e">
        <f t="shared" si="6"/>
        <v>#DIV/0!</v>
      </c>
      <c r="PL2" s="112" t="e">
        <f t="shared" si="6"/>
        <v>#DIV/0!</v>
      </c>
      <c r="PM2" s="112" t="e">
        <f t="shared" si="6"/>
        <v>#DIV/0!</v>
      </c>
      <c r="PN2" s="112" t="e">
        <f t="shared" si="6"/>
        <v>#DIV/0!</v>
      </c>
      <c r="PO2" s="112" t="e">
        <f t="shared" si="6"/>
        <v>#DIV/0!</v>
      </c>
      <c r="PP2" s="112" t="e">
        <f t="shared" si="6"/>
        <v>#DIV/0!</v>
      </c>
      <c r="PQ2" s="112" t="e">
        <f t="shared" si="6"/>
        <v>#DIV/0!</v>
      </c>
      <c r="PR2" s="112" t="e">
        <f t="shared" si="6"/>
        <v>#DIV/0!</v>
      </c>
      <c r="PS2" s="112" t="e">
        <f t="shared" si="6"/>
        <v>#DIV/0!</v>
      </c>
      <c r="PT2" s="112" t="e">
        <f t="shared" si="6"/>
        <v>#DIV/0!</v>
      </c>
      <c r="PU2" s="112" t="e">
        <f t="shared" si="6"/>
        <v>#DIV/0!</v>
      </c>
      <c r="PV2" s="112" t="e">
        <f t="shared" si="6"/>
        <v>#DIV/0!</v>
      </c>
      <c r="PW2" s="112" t="e">
        <f t="shared" si="6"/>
        <v>#DIV/0!</v>
      </c>
      <c r="PX2" s="112" t="e">
        <f t="shared" si="6"/>
        <v>#DIV/0!</v>
      </c>
      <c r="PY2" s="112" t="e">
        <f t="shared" si="6"/>
        <v>#DIV/0!</v>
      </c>
      <c r="PZ2" s="112" t="e">
        <f t="shared" si="6"/>
        <v>#DIV/0!</v>
      </c>
      <c r="QA2" s="112" t="e">
        <f t="shared" si="6"/>
        <v>#DIV/0!</v>
      </c>
      <c r="QB2" s="112" t="e">
        <f t="shared" si="6"/>
        <v>#DIV/0!</v>
      </c>
      <c r="QC2" s="112" t="e">
        <f t="shared" si="6"/>
        <v>#DIV/0!</v>
      </c>
      <c r="QD2" s="112" t="e">
        <f t="shared" si="6"/>
        <v>#DIV/0!</v>
      </c>
      <c r="QE2" s="112" t="e">
        <f t="shared" si="6"/>
        <v>#DIV/0!</v>
      </c>
      <c r="QF2" s="112" t="e">
        <f t="shared" si="6"/>
        <v>#DIV/0!</v>
      </c>
      <c r="QG2" s="112" t="e">
        <f t="shared" si="6"/>
        <v>#DIV/0!</v>
      </c>
      <c r="QH2" s="112" t="e">
        <f t="shared" si="6"/>
        <v>#DIV/0!</v>
      </c>
      <c r="QI2" s="112" t="e">
        <f t="shared" si="6"/>
        <v>#DIV/0!</v>
      </c>
      <c r="QJ2" s="112" t="e">
        <f t="shared" si="6"/>
        <v>#DIV/0!</v>
      </c>
      <c r="QK2" s="112" t="e">
        <f t="shared" si="6"/>
        <v>#DIV/0!</v>
      </c>
      <c r="QL2" s="112" t="e">
        <f t="shared" si="6"/>
        <v>#DIV/0!</v>
      </c>
      <c r="QM2" s="112" t="e">
        <f t="shared" si="6"/>
        <v>#DIV/0!</v>
      </c>
      <c r="QN2" s="112" t="e">
        <f t="shared" si="6"/>
        <v>#DIV/0!</v>
      </c>
      <c r="QO2" s="112" t="e">
        <f t="shared" si="6"/>
        <v>#DIV/0!</v>
      </c>
      <c r="QP2" s="112" t="e">
        <f t="shared" si="6"/>
        <v>#DIV/0!</v>
      </c>
      <c r="QQ2" s="112" t="e">
        <f t="shared" si="6"/>
        <v>#DIV/0!</v>
      </c>
      <c r="QR2" s="112" t="e">
        <f t="shared" si="6"/>
        <v>#DIV/0!</v>
      </c>
      <c r="QS2" s="112" t="e">
        <f t="shared" ref="QS2:TD2" si="7">IF($J$5+$K$3=QS1,$J$2,"")</f>
        <v>#DIV/0!</v>
      </c>
      <c r="QT2" s="112" t="e">
        <f t="shared" si="7"/>
        <v>#DIV/0!</v>
      </c>
      <c r="QU2" s="112" t="e">
        <f t="shared" si="7"/>
        <v>#DIV/0!</v>
      </c>
      <c r="QV2" s="112" t="e">
        <f t="shared" si="7"/>
        <v>#DIV/0!</v>
      </c>
      <c r="QW2" s="112" t="e">
        <f t="shared" si="7"/>
        <v>#DIV/0!</v>
      </c>
      <c r="QX2" s="112" t="e">
        <f t="shared" si="7"/>
        <v>#DIV/0!</v>
      </c>
      <c r="QY2" s="112" t="e">
        <f t="shared" si="7"/>
        <v>#DIV/0!</v>
      </c>
      <c r="QZ2" s="112" t="e">
        <f t="shared" si="7"/>
        <v>#DIV/0!</v>
      </c>
      <c r="RA2" s="112" t="e">
        <f t="shared" si="7"/>
        <v>#DIV/0!</v>
      </c>
      <c r="RB2" s="112" t="e">
        <f t="shared" si="7"/>
        <v>#DIV/0!</v>
      </c>
      <c r="RC2" s="112" t="e">
        <f t="shared" si="7"/>
        <v>#DIV/0!</v>
      </c>
      <c r="RD2" s="112" t="e">
        <f t="shared" si="7"/>
        <v>#DIV/0!</v>
      </c>
      <c r="RE2" s="112" t="e">
        <f t="shared" si="7"/>
        <v>#DIV/0!</v>
      </c>
      <c r="RF2" s="112" t="e">
        <f t="shared" si="7"/>
        <v>#DIV/0!</v>
      </c>
      <c r="RG2" s="112" t="e">
        <f t="shared" si="7"/>
        <v>#DIV/0!</v>
      </c>
      <c r="RH2" s="112" t="e">
        <f t="shared" si="7"/>
        <v>#DIV/0!</v>
      </c>
      <c r="RI2" s="112" t="e">
        <f t="shared" si="7"/>
        <v>#DIV/0!</v>
      </c>
      <c r="RJ2" s="112" t="e">
        <f t="shared" si="7"/>
        <v>#DIV/0!</v>
      </c>
      <c r="RK2" s="112" t="e">
        <f t="shared" si="7"/>
        <v>#DIV/0!</v>
      </c>
      <c r="RL2" s="112" t="e">
        <f t="shared" si="7"/>
        <v>#DIV/0!</v>
      </c>
      <c r="RM2" s="112" t="e">
        <f t="shared" si="7"/>
        <v>#DIV/0!</v>
      </c>
      <c r="RN2" s="112" t="e">
        <f t="shared" si="7"/>
        <v>#DIV/0!</v>
      </c>
      <c r="RO2" s="112" t="e">
        <f t="shared" si="7"/>
        <v>#DIV/0!</v>
      </c>
      <c r="RP2" s="112" t="e">
        <f t="shared" si="7"/>
        <v>#DIV/0!</v>
      </c>
      <c r="RQ2" s="112" t="e">
        <f t="shared" si="7"/>
        <v>#DIV/0!</v>
      </c>
      <c r="RR2" s="112" t="e">
        <f t="shared" si="7"/>
        <v>#DIV/0!</v>
      </c>
      <c r="RS2" s="112" t="e">
        <f t="shared" si="7"/>
        <v>#DIV/0!</v>
      </c>
      <c r="RT2" s="112" t="e">
        <f t="shared" si="7"/>
        <v>#DIV/0!</v>
      </c>
      <c r="RU2" s="112" t="e">
        <f t="shared" si="7"/>
        <v>#DIV/0!</v>
      </c>
      <c r="RV2" s="112" t="e">
        <f t="shared" si="7"/>
        <v>#DIV/0!</v>
      </c>
      <c r="RW2" s="112" t="e">
        <f t="shared" si="7"/>
        <v>#DIV/0!</v>
      </c>
      <c r="RX2" s="112" t="e">
        <f t="shared" si="7"/>
        <v>#DIV/0!</v>
      </c>
      <c r="RY2" s="112" t="e">
        <f t="shared" si="7"/>
        <v>#DIV/0!</v>
      </c>
      <c r="RZ2" s="112" t="e">
        <f t="shared" si="7"/>
        <v>#DIV/0!</v>
      </c>
      <c r="SA2" s="112" t="e">
        <f t="shared" si="7"/>
        <v>#DIV/0!</v>
      </c>
      <c r="SB2" s="112" t="e">
        <f t="shared" si="7"/>
        <v>#DIV/0!</v>
      </c>
      <c r="SC2" s="112" t="e">
        <f t="shared" si="7"/>
        <v>#DIV/0!</v>
      </c>
      <c r="SD2" s="112" t="e">
        <f t="shared" si="7"/>
        <v>#DIV/0!</v>
      </c>
      <c r="SE2" s="112" t="e">
        <f t="shared" si="7"/>
        <v>#DIV/0!</v>
      </c>
      <c r="SF2" s="112" t="e">
        <f t="shared" si="7"/>
        <v>#DIV/0!</v>
      </c>
      <c r="SG2" s="112" t="e">
        <f t="shared" si="7"/>
        <v>#DIV/0!</v>
      </c>
      <c r="SH2" s="112" t="e">
        <f t="shared" si="7"/>
        <v>#DIV/0!</v>
      </c>
      <c r="SI2" s="112" t="e">
        <f t="shared" si="7"/>
        <v>#DIV/0!</v>
      </c>
      <c r="SJ2" s="112" t="e">
        <f t="shared" si="7"/>
        <v>#DIV/0!</v>
      </c>
      <c r="SK2" s="112" t="e">
        <f t="shared" si="7"/>
        <v>#DIV/0!</v>
      </c>
      <c r="SL2" s="112" t="e">
        <f t="shared" si="7"/>
        <v>#DIV/0!</v>
      </c>
      <c r="SM2" s="112" t="e">
        <f t="shared" si="7"/>
        <v>#DIV/0!</v>
      </c>
      <c r="SN2" s="112" t="e">
        <f t="shared" si="7"/>
        <v>#DIV/0!</v>
      </c>
      <c r="SO2" s="112" t="e">
        <f t="shared" si="7"/>
        <v>#DIV/0!</v>
      </c>
      <c r="SP2" s="112" t="e">
        <f t="shared" si="7"/>
        <v>#DIV/0!</v>
      </c>
      <c r="SQ2" s="112" t="e">
        <f t="shared" si="7"/>
        <v>#DIV/0!</v>
      </c>
      <c r="SR2" s="112" t="e">
        <f t="shared" si="7"/>
        <v>#DIV/0!</v>
      </c>
      <c r="SS2" s="112" t="e">
        <f t="shared" si="7"/>
        <v>#DIV/0!</v>
      </c>
      <c r="ST2" s="112" t="e">
        <f t="shared" si="7"/>
        <v>#DIV/0!</v>
      </c>
      <c r="SU2" s="112" t="e">
        <f t="shared" si="7"/>
        <v>#DIV/0!</v>
      </c>
      <c r="SV2" s="112" t="e">
        <f t="shared" si="7"/>
        <v>#DIV/0!</v>
      </c>
      <c r="SW2" s="112" t="e">
        <f t="shared" si="7"/>
        <v>#DIV/0!</v>
      </c>
      <c r="SX2" s="112" t="e">
        <f t="shared" si="7"/>
        <v>#DIV/0!</v>
      </c>
      <c r="SY2" s="112" t="e">
        <f t="shared" si="7"/>
        <v>#DIV/0!</v>
      </c>
      <c r="SZ2" s="112" t="e">
        <f t="shared" si="7"/>
        <v>#DIV/0!</v>
      </c>
      <c r="TA2" s="112" t="e">
        <f t="shared" si="7"/>
        <v>#DIV/0!</v>
      </c>
      <c r="TB2" s="112" t="e">
        <f t="shared" si="7"/>
        <v>#DIV/0!</v>
      </c>
      <c r="TC2" s="112" t="e">
        <f t="shared" si="7"/>
        <v>#DIV/0!</v>
      </c>
      <c r="TD2" s="112" t="e">
        <f t="shared" si="7"/>
        <v>#DIV/0!</v>
      </c>
      <c r="TE2" s="112" t="e">
        <f t="shared" ref="TE2:VP2" si="8">IF($J$5+$K$3=TE1,$J$2,"")</f>
        <v>#DIV/0!</v>
      </c>
      <c r="TF2" s="112" t="e">
        <f t="shared" si="8"/>
        <v>#DIV/0!</v>
      </c>
      <c r="TG2" s="112" t="e">
        <f t="shared" si="8"/>
        <v>#DIV/0!</v>
      </c>
      <c r="TH2" s="112" t="e">
        <f t="shared" si="8"/>
        <v>#DIV/0!</v>
      </c>
      <c r="TI2" s="112" t="e">
        <f t="shared" si="8"/>
        <v>#DIV/0!</v>
      </c>
      <c r="TJ2" s="112" t="e">
        <f t="shared" si="8"/>
        <v>#DIV/0!</v>
      </c>
      <c r="TK2" s="112" t="e">
        <f t="shared" si="8"/>
        <v>#DIV/0!</v>
      </c>
      <c r="TL2" s="112" t="e">
        <f t="shared" si="8"/>
        <v>#DIV/0!</v>
      </c>
      <c r="TM2" s="112" t="e">
        <f t="shared" si="8"/>
        <v>#DIV/0!</v>
      </c>
      <c r="TN2" s="112" t="e">
        <f t="shared" si="8"/>
        <v>#DIV/0!</v>
      </c>
      <c r="TO2" s="112" t="e">
        <f t="shared" si="8"/>
        <v>#DIV/0!</v>
      </c>
      <c r="TP2" s="112" t="e">
        <f t="shared" si="8"/>
        <v>#DIV/0!</v>
      </c>
      <c r="TQ2" s="112" t="e">
        <f t="shared" si="8"/>
        <v>#DIV/0!</v>
      </c>
      <c r="TR2" s="112" t="e">
        <f t="shared" si="8"/>
        <v>#DIV/0!</v>
      </c>
      <c r="TS2" s="112" t="e">
        <f t="shared" si="8"/>
        <v>#DIV/0!</v>
      </c>
      <c r="TT2" s="112" t="e">
        <f t="shared" si="8"/>
        <v>#DIV/0!</v>
      </c>
      <c r="TU2" s="112" t="e">
        <f t="shared" si="8"/>
        <v>#DIV/0!</v>
      </c>
      <c r="TV2" s="112" t="e">
        <f t="shared" si="8"/>
        <v>#DIV/0!</v>
      </c>
      <c r="TW2" s="112" t="e">
        <f t="shared" si="8"/>
        <v>#DIV/0!</v>
      </c>
      <c r="TX2" s="112" t="e">
        <f t="shared" si="8"/>
        <v>#DIV/0!</v>
      </c>
      <c r="TY2" s="112" t="e">
        <f t="shared" si="8"/>
        <v>#DIV/0!</v>
      </c>
      <c r="TZ2" s="112" t="e">
        <f t="shared" si="8"/>
        <v>#DIV/0!</v>
      </c>
      <c r="UA2" s="112" t="e">
        <f t="shared" si="8"/>
        <v>#DIV/0!</v>
      </c>
      <c r="UB2" s="112" t="e">
        <f t="shared" si="8"/>
        <v>#DIV/0!</v>
      </c>
      <c r="UC2" s="112" t="e">
        <f t="shared" si="8"/>
        <v>#DIV/0!</v>
      </c>
      <c r="UD2" s="112" t="e">
        <f t="shared" si="8"/>
        <v>#DIV/0!</v>
      </c>
      <c r="UE2" s="112" t="e">
        <f t="shared" si="8"/>
        <v>#DIV/0!</v>
      </c>
      <c r="UF2" s="112" t="e">
        <f t="shared" si="8"/>
        <v>#DIV/0!</v>
      </c>
      <c r="UG2" s="112" t="e">
        <f t="shared" si="8"/>
        <v>#DIV/0!</v>
      </c>
      <c r="UH2" s="112" t="e">
        <f t="shared" si="8"/>
        <v>#DIV/0!</v>
      </c>
      <c r="UI2" s="112" t="e">
        <f t="shared" si="8"/>
        <v>#DIV/0!</v>
      </c>
      <c r="UJ2" s="112" t="e">
        <f t="shared" si="8"/>
        <v>#DIV/0!</v>
      </c>
      <c r="UK2" s="112" t="e">
        <f t="shared" si="8"/>
        <v>#DIV/0!</v>
      </c>
      <c r="UL2" s="112" t="e">
        <f t="shared" si="8"/>
        <v>#DIV/0!</v>
      </c>
      <c r="UM2" s="112" t="e">
        <f t="shared" si="8"/>
        <v>#DIV/0!</v>
      </c>
      <c r="UN2" s="112" t="e">
        <f t="shared" si="8"/>
        <v>#DIV/0!</v>
      </c>
      <c r="UO2" s="112" t="e">
        <f t="shared" si="8"/>
        <v>#DIV/0!</v>
      </c>
      <c r="UP2" s="112" t="e">
        <f t="shared" si="8"/>
        <v>#DIV/0!</v>
      </c>
      <c r="UQ2" s="112" t="e">
        <f t="shared" si="8"/>
        <v>#DIV/0!</v>
      </c>
      <c r="UR2" s="112" t="e">
        <f t="shared" si="8"/>
        <v>#DIV/0!</v>
      </c>
      <c r="US2" s="112" t="e">
        <f t="shared" si="8"/>
        <v>#DIV/0!</v>
      </c>
      <c r="UT2" s="112" t="e">
        <f t="shared" si="8"/>
        <v>#DIV/0!</v>
      </c>
      <c r="UU2" s="112" t="e">
        <f t="shared" si="8"/>
        <v>#DIV/0!</v>
      </c>
      <c r="UV2" s="112" t="e">
        <f t="shared" si="8"/>
        <v>#DIV/0!</v>
      </c>
      <c r="UW2" s="112" t="e">
        <f t="shared" si="8"/>
        <v>#DIV/0!</v>
      </c>
      <c r="UX2" s="112" t="e">
        <f t="shared" si="8"/>
        <v>#DIV/0!</v>
      </c>
      <c r="UY2" s="112" t="e">
        <f t="shared" si="8"/>
        <v>#DIV/0!</v>
      </c>
      <c r="UZ2" s="112" t="e">
        <f t="shared" si="8"/>
        <v>#DIV/0!</v>
      </c>
      <c r="VA2" s="112" t="e">
        <f t="shared" si="8"/>
        <v>#DIV/0!</v>
      </c>
      <c r="VB2" s="112" t="e">
        <f t="shared" si="8"/>
        <v>#DIV/0!</v>
      </c>
      <c r="VC2" s="112" t="e">
        <f t="shared" si="8"/>
        <v>#DIV/0!</v>
      </c>
      <c r="VD2" s="112" t="e">
        <f t="shared" si="8"/>
        <v>#DIV/0!</v>
      </c>
      <c r="VE2" s="112" t="e">
        <f t="shared" si="8"/>
        <v>#DIV/0!</v>
      </c>
      <c r="VF2" s="112" t="e">
        <f t="shared" si="8"/>
        <v>#DIV/0!</v>
      </c>
      <c r="VG2" s="112" t="e">
        <f t="shared" si="8"/>
        <v>#DIV/0!</v>
      </c>
      <c r="VH2" s="112" t="e">
        <f t="shared" si="8"/>
        <v>#DIV/0!</v>
      </c>
      <c r="VI2" s="112" t="e">
        <f t="shared" si="8"/>
        <v>#DIV/0!</v>
      </c>
      <c r="VJ2" s="112" t="e">
        <f t="shared" si="8"/>
        <v>#DIV/0!</v>
      </c>
      <c r="VK2" s="112" t="e">
        <f t="shared" si="8"/>
        <v>#DIV/0!</v>
      </c>
      <c r="VL2" s="112" t="e">
        <f t="shared" si="8"/>
        <v>#DIV/0!</v>
      </c>
      <c r="VM2" s="112" t="e">
        <f t="shared" si="8"/>
        <v>#DIV/0!</v>
      </c>
      <c r="VN2" s="112" t="e">
        <f t="shared" si="8"/>
        <v>#DIV/0!</v>
      </c>
      <c r="VO2" s="112" t="e">
        <f t="shared" si="8"/>
        <v>#DIV/0!</v>
      </c>
      <c r="VP2" s="112" t="e">
        <f t="shared" si="8"/>
        <v>#DIV/0!</v>
      </c>
      <c r="VQ2" s="112" t="e">
        <f t="shared" ref="VQ2:YB2" si="9">IF($J$5+$K$3=VQ1,$J$2,"")</f>
        <v>#DIV/0!</v>
      </c>
      <c r="VR2" s="112" t="e">
        <f t="shared" si="9"/>
        <v>#DIV/0!</v>
      </c>
      <c r="VS2" s="112" t="e">
        <f t="shared" si="9"/>
        <v>#DIV/0!</v>
      </c>
      <c r="VT2" s="112" t="e">
        <f t="shared" si="9"/>
        <v>#DIV/0!</v>
      </c>
      <c r="VU2" s="112" t="e">
        <f t="shared" si="9"/>
        <v>#DIV/0!</v>
      </c>
      <c r="VV2" s="112" t="e">
        <f t="shared" si="9"/>
        <v>#DIV/0!</v>
      </c>
      <c r="VW2" s="112" t="e">
        <f t="shared" si="9"/>
        <v>#DIV/0!</v>
      </c>
      <c r="VX2" s="112" t="e">
        <f t="shared" si="9"/>
        <v>#DIV/0!</v>
      </c>
      <c r="VY2" s="112" t="e">
        <f t="shared" si="9"/>
        <v>#DIV/0!</v>
      </c>
      <c r="VZ2" s="112" t="e">
        <f t="shared" si="9"/>
        <v>#DIV/0!</v>
      </c>
      <c r="WA2" s="112" t="e">
        <f t="shared" si="9"/>
        <v>#DIV/0!</v>
      </c>
      <c r="WB2" s="112" t="e">
        <f t="shared" si="9"/>
        <v>#DIV/0!</v>
      </c>
      <c r="WC2" s="112" t="e">
        <f t="shared" si="9"/>
        <v>#DIV/0!</v>
      </c>
      <c r="WD2" s="112" t="e">
        <f t="shared" si="9"/>
        <v>#DIV/0!</v>
      </c>
      <c r="WE2" s="112" t="e">
        <f t="shared" si="9"/>
        <v>#DIV/0!</v>
      </c>
      <c r="WF2" s="112" t="e">
        <f t="shared" si="9"/>
        <v>#DIV/0!</v>
      </c>
      <c r="WG2" s="112" t="e">
        <f t="shared" si="9"/>
        <v>#DIV/0!</v>
      </c>
      <c r="WH2" s="112" t="e">
        <f t="shared" si="9"/>
        <v>#DIV/0!</v>
      </c>
      <c r="WI2" s="112" t="e">
        <f t="shared" si="9"/>
        <v>#DIV/0!</v>
      </c>
      <c r="WJ2" s="112" t="e">
        <f t="shared" si="9"/>
        <v>#DIV/0!</v>
      </c>
      <c r="WK2" s="112" t="e">
        <f t="shared" si="9"/>
        <v>#DIV/0!</v>
      </c>
      <c r="WL2" s="112" t="e">
        <f t="shared" si="9"/>
        <v>#DIV/0!</v>
      </c>
      <c r="WM2" s="112" t="e">
        <f t="shared" si="9"/>
        <v>#DIV/0!</v>
      </c>
      <c r="WN2" s="112" t="e">
        <f t="shared" si="9"/>
        <v>#DIV/0!</v>
      </c>
      <c r="WO2" s="112" t="e">
        <f t="shared" si="9"/>
        <v>#DIV/0!</v>
      </c>
      <c r="WP2" s="112" t="e">
        <f t="shared" si="9"/>
        <v>#DIV/0!</v>
      </c>
      <c r="WQ2" s="112" t="e">
        <f t="shared" si="9"/>
        <v>#DIV/0!</v>
      </c>
      <c r="WR2" s="112" t="e">
        <f t="shared" si="9"/>
        <v>#DIV/0!</v>
      </c>
      <c r="WS2" s="112" t="e">
        <f t="shared" si="9"/>
        <v>#DIV/0!</v>
      </c>
      <c r="WT2" s="112" t="e">
        <f t="shared" si="9"/>
        <v>#DIV/0!</v>
      </c>
      <c r="WU2" s="112" t="e">
        <f t="shared" si="9"/>
        <v>#DIV/0!</v>
      </c>
      <c r="WV2" s="112" t="e">
        <f t="shared" si="9"/>
        <v>#DIV/0!</v>
      </c>
      <c r="WW2" s="112" t="e">
        <f t="shared" si="9"/>
        <v>#DIV/0!</v>
      </c>
      <c r="WX2" s="112" t="e">
        <f t="shared" si="9"/>
        <v>#DIV/0!</v>
      </c>
      <c r="WY2" s="112" t="e">
        <f t="shared" si="9"/>
        <v>#DIV/0!</v>
      </c>
      <c r="WZ2" s="112" t="e">
        <f t="shared" si="9"/>
        <v>#DIV/0!</v>
      </c>
      <c r="XA2" s="112" t="e">
        <f t="shared" si="9"/>
        <v>#DIV/0!</v>
      </c>
      <c r="XB2" s="112" t="e">
        <f t="shared" si="9"/>
        <v>#DIV/0!</v>
      </c>
      <c r="XC2" s="112" t="e">
        <f t="shared" si="9"/>
        <v>#DIV/0!</v>
      </c>
      <c r="XD2" s="112" t="e">
        <f t="shared" si="9"/>
        <v>#DIV/0!</v>
      </c>
      <c r="XE2" s="112" t="e">
        <f t="shared" si="9"/>
        <v>#DIV/0!</v>
      </c>
      <c r="XF2" s="112" t="e">
        <f t="shared" si="9"/>
        <v>#DIV/0!</v>
      </c>
      <c r="XG2" s="112" t="e">
        <f t="shared" si="9"/>
        <v>#DIV/0!</v>
      </c>
      <c r="XH2" s="112" t="e">
        <f t="shared" si="9"/>
        <v>#DIV/0!</v>
      </c>
      <c r="XI2" s="112" t="e">
        <f t="shared" si="9"/>
        <v>#DIV/0!</v>
      </c>
      <c r="XJ2" s="112" t="e">
        <f t="shared" si="9"/>
        <v>#DIV/0!</v>
      </c>
      <c r="XK2" s="112" t="e">
        <f t="shared" si="9"/>
        <v>#DIV/0!</v>
      </c>
      <c r="XL2" s="112" t="e">
        <f t="shared" si="9"/>
        <v>#DIV/0!</v>
      </c>
      <c r="XM2" s="112" t="e">
        <f t="shared" si="9"/>
        <v>#DIV/0!</v>
      </c>
      <c r="XN2" s="112" t="e">
        <f t="shared" si="9"/>
        <v>#DIV/0!</v>
      </c>
      <c r="XO2" s="112" t="e">
        <f t="shared" si="9"/>
        <v>#DIV/0!</v>
      </c>
      <c r="XP2" s="112" t="e">
        <f t="shared" si="9"/>
        <v>#DIV/0!</v>
      </c>
      <c r="XQ2" s="112" t="e">
        <f t="shared" si="9"/>
        <v>#DIV/0!</v>
      </c>
      <c r="XR2" s="112" t="e">
        <f t="shared" si="9"/>
        <v>#DIV/0!</v>
      </c>
      <c r="XS2" s="112" t="e">
        <f t="shared" si="9"/>
        <v>#DIV/0!</v>
      </c>
      <c r="XT2" s="112" t="e">
        <f t="shared" si="9"/>
        <v>#DIV/0!</v>
      </c>
      <c r="XU2" s="112" t="e">
        <f t="shared" si="9"/>
        <v>#DIV/0!</v>
      </c>
      <c r="XV2" s="112" t="e">
        <f t="shared" si="9"/>
        <v>#DIV/0!</v>
      </c>
      <c r="XW2" s="112" t="e">
        <f t="shared" si="9"/>
        <v>#DIV/0!</v>
      </c>
      <c r="XX2" s="112" t="e">
        <f t="shared" si="9"/>
        <v>#DIV/0!</v>
      </c>
      <c r="XY2" s="112" t="e">
        <f t="shared" si="9"/>
        <v>#DIV/0!</v>
      </c>
      <c r="XZ2" s="112" t="e">
        <f t="shared" si="9"/>
        <v>#DIV/0!</v>
      </c>
      <c r="YA2" s="112" t="e">
        <f t="shared" si="9"/>
        <v>#DIV/0!</v>
      </c>
      <c r="YB2" s="112" t="e">
        <f t="shared" si="9"/>
        <v>#DIV/0!</v>
      </c>
      <c r="YC2" s="112" t="e">
        <f t="shared" ref="YC2:ZO2" si="10">IF($J$5+$K$3=YC1,$J$2,"")</f>
        <v>#DIV/0!</v>
      </c>
      <c r="YD2" s="112" t="e">
        <f t="shared" si="10"/>
        <v>#DIV/0!</v>
      </c>
      <c r="YE2" s="112" t="e">
        <f t="shared" si="10"/>
        <v>#DIV/0!</v>
      </c>
      <c r="YF2" s="112" t="e">
        <f t="shared" si="10"/>
        <v>#DIV/0!</v>
      </c>
      <c r="YG2" s="112" t="e">
        <f t="shared" si="10"/>
        <v>#DIV/0!</v>
      </c>
      <c r="YH2" s="112" t="e">
        <f t="shared" si="10"/>
        <v>#DIV/0!</v>
      </c>
      <c r="YI2" s="112" t="e">
        <f t="shared" si="10"/>
        <v>#DIV/0!</v>
      </c>
      <c r="YJ2" s="112" t="e">
        <f t="shared" si="10"/>
        <v>#DIV/0!</v>
      </c>
      <c r="YK2" s="112" t="e">
        <f t="shared" si="10"/>
        <v>#DIV/0!</v>
      </c>
      <c r="YL2" s="112" t="e">
        <f t="shared" si="10"/>
        <v>#DIV/0!</v>
      </c>
      <c r="YM2" s="112" t="e">
        <f t="shared" si="10"/>
        <v>#DIV/0!</v>
      </c>
      <c r="YN2" s="112" t="e">
        <f t="shared" si="10"/>
        <v>#DIV/0!</v>
      </c>
      <c r="YO2" s="112" t="e">
        <f t="shared" si="10"/>
        <v>#DIV/0!</v>
      </c>
      <c r="YP2" s="112" t="e">
        <f t="shared" si="10"/>
        <v>#DIV/0!</v>
      </c>
      <c r="YQ2" s="112" t="e">
        <f t="shared" si="10"/>
        <v>#DIV/0!</v>
      </c>
      <c r="YR2" s="112" t="e">
        <f t="shared" si="10"/>
        <v>#DIV/0!</v>
      </c>
      <c r="YS2" s="112" t="e">
        <f t="shared" si="10"/>
        <v>#DIV/0!</v>
      </c>
      <c r="YT2" s="112" t="e">
        <f t="shared" si="10"/>
        <v>#DIV/0!</v>
      </c>
      <c r="YU2" s="112" t="e">
        <f t="shared" si="10"/>
        <v>#DIV/0!</v>
      </c>
      <c r="YV2" s="112" t="e">
        <f t="shared" si="10"/>
        <v>#DIV/0!</v>
      </c>
      <c r="YW2" s="112" t="e">
        <f t="shared" si="10"/>
        <v>#DIV/0!</v>
      </c>
      <c r="YX2" s="112" t="e">
        <f t="shared" si="10"/>
        <v>#DIV/0!</v>
      </c>
      <c r="YY2" s="112" t="e">
        <f t="shared" si="10"/>
        <v>#DIV/0!</v>
      </c>
      <c r="YZ2" s="112" t="e">
        <f t="shared" si="10"/>
        <v>#DIV/0!</v>
      </c>
      <c r="ZA2" s="112" t="e">
        <f t="shared" si="10"/>
        <v>#DIV/0!</v>
      </c>
      <c r="ZB2" s="112" t="e">
        <f t="shared" si="10"/>
        <v>#DIV/0!</v>
      </c>
      <c r="ZC2" s="112" t="e">
        <f t="shared" si="10"/>
        <v>#DIV/0!</v>
      </c>
      <c r="ZD2" s="112" t="e">
        <f t="shared" si="10"/>
        <v>#DIV/0!</v>
      </c>
      <c r="ZE2" s="112" t="e">
        <f t="shared" si="10"/>
        <v>#DIV/0!</v>
      </c>
      <c r="ZF2" s="112" t="e">
        <f t="shared" si="10"/>
        <v>#DIV/0!</v>
      </c>
      <c r="ZG2" s="112" t="e">
        <f t="shared" si="10"/>
        <v>#DIV/0!</v>
      </c>
      <c r="ZH2" s="112" t="e">
        <f t="shared" si="10"/>
        <v>#DIV/0!</v>
      </c>
      <c r="ZI2" s="112" t="e">
        <f t="shared" si="10"/>
        <v>#DIV/0!</v>
      </c>
      <c r="ZJ2" s="112" t="e">
        <f t="shared" si="10"/>
        <v>#DIV/0!</v>
      </c>
      <c r="ZK2" s="112" t="e">
        <f t="shared" si="10"/>
        <v>#DIV/0!</v>
      </c>
      <c r="ZL2" s="112" t="e">
        <f t="shared" si="10"/>
        <v>#DIV/0!</v>
      </c>
      <c r="ZM2" s="112" t="e">
        <f t="shared" si="10"/>
        <v>#DIV/0!</v>
      </c>
      <c r="ZN2" s="112" t="e">
        <f t="shared" si="10"/>
        <v>#DIV/0!</v>
      </c>
      <c r="ZO2" s="112" t="e">
        <f t="shared" si="10"/>
        <v>#DIV/0!</v>
      </c>
    </row>
    <row r="3" spans="1:691" x14ac:dyDescent="0.2">
      <c r="A3" s="107" cm="1">
        <f t="array" ref="A3:H3">_xlfn.XLOOKUP(J2,数据统计!A:A,数据统计!B:I,,,)</f>
        <v>0</v>
      </c>
      <c r="B3" s="107">
        <v>0</v>
      </c>
      <c r="C3" s="107">
        <v>0</v>
      </c>
      <c r="D3" s="107">
        <v>0</v>
      </c>
      <c r="E3" s="107">
        <v>0</v>
      </c>
      <c r="F3" s="107">
        <v>0</v>
      </c>
      <c r="G3" s="107">
        <v>0</v>
      </c>
      <c r="H3" s="107">
        <v>0</v>
      </c>
      <c r="I3" s="113" t="s">
        <v>8</v>
      </c>
      <c r="J3" s="114" t="s">
        <v>98</v>
      </c>
      <c r="K3" s="289"/>
      <c r="L3" s="115" t="s">
        <v>9</v>
      </c>
      <c r="M3" s="113" t="e">
        <f t="shared" ref="M3:AR3" si="11">IF(M2="","",$J$4)</f>
        <v>#DIV/0!</v>
      </c>
      <c r="N3" s="113" t="e">
        <f t="shared" si="11"/>
        <v>#DIV/0!</v>
      </c>
      <c r="O3" s="113" t="e">
        <f t="shared" si="11"/>
        <v>#DIV/0!</v>
      </c>
      <c r="P3" s="113" t="e">
        <f t="shared" si="11"/>
        <v>#DIV/0!</v>
      </c>
      <c r="Q3" s="113" t="e">
        <f t="shared" si="11"/>
        <v>#DIV/0!</v>
      </c>
      <c r="R3" s="113" t="e">
        <f t="shared" si="11"/>
        <v>#DIV/0!</v>
      </c>
      <c r="S3" s="113" t="e">
        <f t="shared" si="11"/>
        <v>#DIV/0!</v>
      </c>
      <c r="T3" s="113" t="e">
        <f t="shared" si="11"/>
        <v>#DIV/0!</v>
      </c>
      <c r="U3" s="113" t="e">
        <f t="shared" si="11"/>
        <v>#DIV/0!</v>
      </c>
      <c r="V3" s="113" t="e">
        <f t="shared" si="11"/>
        <v>#DIV/0!</v>
      </c>
      <c r="W3" s="113" t="e">
        <f t="shared" si="11"/>
        <v>#DIV/0!</v>
      </c>
      <c r="X3" s="113" t="e">
        <f t="shared" si="11"/>
        <v>#DIV/0!</v>
      </c>
      <c r="Y3" s="113" t="e">
        <f t="shared" si="11"/>
        <v>#DIV/0!</v>
      </c>
      <c r="Z3" s="113" t="e">
        <f t="shared" si="11"/>
        <v>#DIV/0!</v>
      </c>
      <c r="AA3" s="113" t="e">
        <f t="shared" si="11"/>
        <v>#DIV/0!</v>
      </c>
      <c r="AB3" s="113" t="e">
        <f t="shared" si="11"/>
        <v>#DIV/0!</v>
      </c>
      <c r="AC3" s="113" t="e">
        <f t="shared" si="11"/>
        <v>#DIV/0!</v>
      </c>
      <c r="AD3" s="113" t="e">
        <f t="shared" si="11"/>
        <v>#DIV/0!</v>
      </c>
      <c r="AE3" s="113" t="e">
        <f t="shared" si="11"/>
        <v>#DIV/0!</v>
      </c>
      <c r="AF3" s="113" t="e">
        <f t="shared" si="11"/>
        <v>#DIV/0!</v>
      </c>
      <c r="AG3" s="113" t="e">
        <f t="shared" si="11"/>
        <v>#DIV/0!</v>
      </c>
      <c r="AH3" s="113" t="e">
        <f t="shared" si="11"/>
        <v>#DIV/0!</v>
      </c>
      <c r="AI3" s="113" t="e">
        <f t="shared" si="11"/>
        <v>#DIV/0!</v>
      </c>
      <c r="AJ3" s="113" t="e">
        <f t="shared" si="11"/>
        <v>#DIV/0!</v>
      </c>
      <c r="AK3" s="113" t="e">
        <f t="shared" si="11"/>
        <v>#DIV/0!</v>
      </c>
      <c r="AL3" s="113" t="e">
        <f t="shared" si="11"/>
        <v>#DIV/0!</v>
      </c>
      <c r="AM3" s="113" t="e">
        <f t="shared" si="11"/>
        <v>#DIV/0!</v>
      </c>
      <c r="AN3" s="113" t="e">
        <f t="shared" si="11"/>
        <v>#DIV/0!</v>
      </c>
      <c r="AO3" s="113" t="e">
        <f t="shared" si="11"/>
        <v>#DIV/0!</v>
      </c>
      <c r="AP3" s="113" t="e">
        <f t="shared" si="11"/>
        <v>#DIV/0!</v>
      </c>
      <c r="AQ3" s="113" t="e">
        <f t="shared" si="11"/>
        <v>#DIV/0!</v>
      </c>
      <c r="AR3" s="113" t="e">
        <f t="shared" si="11"/>
        <v>#DIV/0!</v>
      </c>
      <c r="AS3" s="113" t="e">
        <f t="shared" ref="AS3" si="12">IF(AS2="","",$J$4)</f>
        <v>#DIV/0!</v>
      </c>
      <c r="AT3" s="113" t="e">
        <f t="shared" ref="AT3" si="13">IF(AT2="","",$J$4)</f>
        <v>#DIV/0!</v>
      </c>
      <c r="AU3" s="113" t="e">
        <f t="shared" ref="AU3" si="14">IF(AU2="","",$J$4)</f>
        <v>#DIV/0!</v>
      </c>
      <c r="AV3" s="113" t="e">
        <f t="shared" ref="AV3" si="15">IF(AV2="","",$J$4)</f>
        <v>#DIV/0!</v>
      </c>
      <c r="AW3" s="113" t="e">
        <f t="shared" ref="AW3" si="16">IF(AW2="","",$J$4)</f>
        <v>#DIV/0!</v>
      </c>
      <c r="AX3" s="113" t="e">
        <f t="shared" ref="AX3" si="17">IF(AX2="","",$J$4)</f>
        <v>#DIV/0!</v>
      </c>
      <c r="AY3" s="113" t="e">
        <f t="shared" ref="AY3" si="18">IF(AY2="","",$J$4)</f>
        <v>#DIV/0!</v>
      </c>
      <c r="AZ3" s="113" t="e">
        <f t="shared" ref="AZ3" si="19">IF(AZ2="","",$J$4)</f>
        <v>#DIV/0!</v>
      </c>
      <c r="BA3" s="113" t="e">
        <f t="shared" ref="BA3" si="20">IF(BA2="","",$J$4)</f>
        <v>#DIV/0!</v>
      </c>
      <c r="BB3" s="113" t="e">
        <f t="shared" ref="BB3" si="21">IF(BB2="","",$J$4)</f>
        <v>#DIV/0!</v>
      </c>
      <c r="BC3" s="113" t="e">
        <f t="shared" ref="BC3" si="22">IF(BC2="","",$J$4)</f>
        <v>#DIV/0!</v>
      </c>
      <c r="BD3" s="113" t="e">
        <f t="shared" ref="BD3" si="23">IF(BD2="","",$J$4)</f>
        <v>#DIV/0!</v>
      </c>
      <c r="BE3" s="113" t="e">
        <f t="shared" ref="BE3" si="24">IF(BE2="","",$J$4)</f>
        <v>#DIV/0!</v>
      </c>
      <c r="BF3" s="113" t="e">
        <f t="shared" ref="BF3" si="25">IF(BF2="","",$J$4)</f>
        <v>#DIV/0!</v>
      </c>
      <c r="BG3" s="113" t="e">
        <f t="shared" ref="BG3" si="26">IF(BG2="","",$J$4)</f>
        <v>#DIV/0!</v>
      </c>
      <c r="BH3" s="113" t="e">
        <f t="shared" ref="BH3" si="27">IF(BH2="","",$J$4)</f>
        <v>#DIV/0!</v>
      </c>
      <c r="BI3" s="113" t="e">
        <f t="shared" ref="BI3" si="28">IF(BI2="","",$J$4)</f>
        <v>#DIV/0!</v>
      </c>
      <c r="BJ3" s="113" t="e">
        <f t="shared" ref="BJ3" si="29">IF(BJ2="","",$J$4)</f>
        <v>#DIV/0!</v>
      </c>
      <c r="BK3" s="113" t="e">
        <f t="shared" ref="BK3" si="30">IF(BK2="","",$J$4)</f>
        <v>#DIV/0!</v>
      </c>
      <c r="BL3" s="113" t="e">
        <f t="shared" ref="BL3" si="31">IF(BL2="","",$J$4)</f>
        <v>#DIV/0!</v>
      </c>
      <c r="BM3" s="113" t="e">
        <f t="shared" ref="BM3" si="32">IF(BM2="","",$J$4)</f>
        <v>#DIV/0!</v>
      </c>
      <c r="BN3" s="113" t="e">
        <f t="shared" ref="BN3" si="33">IF(BN2="","",$J$4)</f>
        <v>#DIV/0!</v>
      </c>
      <c r="BO3" s="113" t="e">
        <f t="shared" ref="BO3" si="34">IF(BO2="","",$J$4)</f>
        <v>#DIV/0!</v>
      </c>
      <c r="BP3" s="113" t="e">
        <f t="shared" ref="BP3" si="35">IF(BP2="","",$J$4)</f>
        <v>#DIV/0!</v>
      </c>
      <c r="BQ3" s="113" t="e">
        <f t="shared" ref="BQ3" si="36">IF(BQ2="","",$J$4)</f>
        <v>#DIV/0!</v>
      </c>
      <c r="BR3" s="113" t="e">
        <f t="shared" ref="BR3" si="37">IF(BR2="","",$J$4)</f>
        <v>#DIV/0!</v>
      </c>
      <c r="BS3" s="113" t="e">
        <f t="shared" ref="BS3" si="38">IF(BS2="","",$J$4)</f>
        <v>#DIV/0!</v>
      </c>
      <c r="BT3" s="113" t="e">
        <f t="shared" ref="BT3" si="39">IF(BT2="","",$J$4)</f>
        <v>#DIV/0!</v>
      </c>
      <c r="BU3" s="113" t="e">
        <f t="shared" ref="BU3" si="40">IF(BU2="","",$J$4)</f>
        <v>#DIV/0!</v>
      </c>
      <c r="BV3" s="113" t="e">
        <f t="shared" ref="BV3" si="41">IF(BV2="","",$J$4)</f>
        <v>#DIV/0!</v>
      </c>
      <c r="BW3" s="113" t="e">
        <f t="shared" ref="BW3" si="42">IF(BW2="","",$J$4)</f>
        <v>#DIV/0!</v>
      </c>
      <c r="BX3" s="113" t="e">
        <f t="shared" ref="BX3" si="43">IF(BX2="","",$J$4)</f>
        <v>#DIV/0!</v>
      </c>
      <c r="BY3" s="113" t="e">
        <f t="shared" ref="BY3" si="44">IF(BY2="","",$J$4)</f>
        <v>#DIV/0!</v>
      </c>
      <c r="BZ3" s="113" t="e">
        <f t="shared" ref="BZ3" si="45">IF(BZ2="","",$J$4)</f>
        <v>#DIV/0!</v>
      </c>
      <c r="CA3" s="113" t="e">
        <f t="shared" ref="CA3" si="46">IF(CA2="","",$J$4)</f>
        <v>#DIV/0!</v>
      </c>
      <c r="CB3" s="113" t="e">
        <f t="shared" ref="CB3" si="47">IF(CB2="","",$J$4)</f>
        <v>#DIV/0!</v>
      </c>
      <c r="CC3" s="113" t="e">
        <f t="shared" ref="CC3" si="48">IF(CC2="","",$J$4)</f>
        <v>#DIV/0!</v>
      </c>
      <c r="CD3" s="113" t="e">
        <f t="shared" ref="CD3" si="49">IF(CD2="","",$J$4)</f>
        <v>#DIV/0!</v>
      </c>
      <c r="CE3" s="113" t="e">
        <f t="shared" ref="CE3" si="50">IF(CE2="","",$J$4)</f>
        <v>#DIV/0!</v>
      </c>
      <c r="CF3" s="113" t="e">
        <f t="shared" ref="CF3" si="51">IF(CF2="","",$J$4)</f>
        <v>#DIV/0!</v>
      </c>
      <c r="CG3" s="113" t="e">
        <f t="shared" ref="CG3" si="52">IF(CG2="","",$J$4)</f>
        <v>#DIV/0!</v>
      </c>
      <c r="CH3" s="113" t="e">
        <f t="shared" ref="CH3" si="53">IF(CH2="","",$J$4)</f>
        <v>#DIV/0!</v>
      </c>
      <c r="CI3" s="113" t="e">
        <f t="shared" ref="CI3" si="54">IF(CI2="","",$J$4)</f>
        <v>#DIV/0!</v>
      </c>
      <c r="CJ3" s="113" t="e">
        <f t="shared" ref="CJ3" si="55">IF(CJ2="","",$J$4)</f>
        <v>#DIV/0!</v>
      </c>
      <c r="CK3" s="113" t="e">
        <f t="shared" ref="CK3" si="56">IF(CK2="","",$J$4)</f>
        <v>#DIV/0!</v>
      </c>
      <c r="CL3" s="113" t="e">
        <f t="shared" ref="CL3" si="57">IF(CL2="","",$J$4)</f>
        <v>#DIV/0!</v>
      </c>
      <c r="CM3" s="113" t="e">
        <f t="shared" ref="CM3" si="58">IF(CM2="","",$J$4)</f>
        <v>#DIV/0!</v>
      </c>
      <c r="CN3" s="113" t="e">
        <f t="shared" ref="CN3" si="59">IF(CN2="","",$J$4)</f>
        <v>#DIV/0!</v>
      </c>
      <c r="CO3" s="113" t="e">
        <f t="shared" ref="CO3" si="60">IF(CO2="","",$J$4)</f>
        <v>#DIV/0!</v>
      </c>
      <c r="CP3" s="113" t="e">
        <f t="shared" ref="CP3" si="61">IF(CP2="","",$J$4)</f>
        <v>#DIV/0!</v>
      </c>
      <c r="CQ3" s="113" t="e">
        <f t="shared" ref="CQ3" si="62">IF(CQ2="","",$J$4)</f>
        <v>#DIV/0!</v>
      </c>
      <c r="CR3" s="113" t="e">
        <f t="shared" ref="CR3" si="63">IF(CR2="","",$J$4)</f>
        <v>#DIV/0!</v>
      </c>
      <c r="CS3" s="113" t="e">
        <f t="shared" ref="CS3" si="64">IF(CS2="","",$J$4)</f>
        <v>#DIV/0!</v>
      </c>
      <c r="CT3" s="113" t="e">
        <f t="shared" ref="CT3" si="65">IF(CT2="","",$J$4)</f>
        <v>#DIV/0!</v>
      </c>
      <c r="CU3" s="113" t="e">
        <f t="shared" ref="CU3" si="66">IF(CU2="","",$J$4)</f>
        <v>#DIV/0!</v>
      </c>
      <c r="CV3" s="113" t="e">
        <f t="shared" ref="CV3" si="67">IF(CV2="","",$J$4)</f>
        <v>#DIV/0!</v>
      </c>
      <c r="CW3" s="113" t="e">
        <f t="shared" ref="CW3" si="68">IF(CW2="","",$J$4)</f>
        <v>#DIV/0!</v>
      </c>
      <c r="CX3" s="113" t="e">
        <f t="shared" ref="CX3" si="69">IF(CX2="","",$J$4)</f>
        <v>#DIV/0!</v>
      </c>
      <c r="CY3" s="113" t="e">
        <f t="shared" ref="CY3" si="70">IF(CY2="","",$J$4)</f>
        <v>#DIV/0!</v>
      </c>
      <c r="CZ3" s="113" t="e">
        <f t="shared" ref="CZ3" si="71">IF(CZ2="","",$J$4)</f>
        <v>#DIV/0!</v>
      </c>
      <c r="DA3" s="113" t="e">
        <f t="shared" ref="DA3" si="72">IF(DA2="","",$J$4)</f>
        <v>#DIV/0!</v>
      </c>
      <c r="DB3" s="113" t="e">
        <f t="shared" ref="DB3" si="73">IF(DB2="","",$J$4)</f>
        <v>#DIV/0!</v>
      </c>
      <c r="DC3" s="113" t="e">
        <f t="shared" ref="DC3" si="74">IF(DC2="","",$J$4)</f>
        <v>#DIV/0!</v>
      </c>
      <c r="DD3" s="113" t="e">
        <f t="shared" ref="DD3" si="75">IF(DD2="","",$J$4)</f>
        <v>#DIV/0!</v>
      </c>
      <c r="DE3" s="113" t="e">
        <f t="shared" ref="DE3" si="76">IF(DE2="","",$J$4)</f>
        <v>#DIV/0!</v>
      </c>
      <c r="DF3" s="113" t="e">
        <f t="shared" ref="DF3" si="77">IF(DF2="","",$J$4)</f>
        <v>#DIV/0!</v>
      </c>
      <c r="DG3" s="113" t="e">
        <f t="shared" ref="DG3" si="78">IF(DG2="","",$J$4)</f>
        <v>#DIV/0!</v>
      </c>
      <c r="DH3" s="113" t="e">
        <f t="shared" ref="DH3" si="79">IF(DH2="","",$J$4)</f>
        <v>#DIV/0!</v>
      </c>
      <c r="DI3" s="113" t="e">
        <f t="shared" ref="DI3" si="80">IF(DI2="","",$J$4)</f>
        <v>#DIV/0!</v>
      </c>
      <c r="DJ3" s="113" t="e">
        <f t="shared" ref="DJ3" si="81">IF(DJ2="","",$J$4)</f>
        <v>#DIV/0!</v>
      </c>
      <c r="DK3" s="113" t="e">
        <f t="shared" ref="DK3" si="82">IF(DK2="","",$J$4)</f>
        <v>#DIV/0!</v>
      </c>
      <c r="DL3" s="113" t="e">
        <f t="shared" ref="DL3" si="83">IF(DL2="","",$J$4)</f>
        <v>#DIV/0!</v>
      </c>
      <c r="DM3" s="113" t="e">
        <f t="shared" ref="DM3" si="84">IF(DM2="","",$J$4)</f>
        <v>#DIV/0!</v>
      </c>
      <c r="DN3" s="113" t="e">
        <f t="shared" ref="DN3" si="85">IF(DN2="","",$J$4)</f>
        <v>#DIV/0!</v>
      </c>
      <c r="DO3" s="113" t="e">
        <f t="shared" ref="DO3" si="86">IF(DO2="","",$J$4)</f>
        <v>#DIV/0!</v>
      </c>
      <c r="DP3" s="113" t="e">
        <f t="shared" ref="DP3" si="87">IF(DP2="","",$J$4)</f>
        <v>#DIV/0!</v>
      </c>
      <c r="DQ3" s="113" t="e">
        <f t="shared" ref="DQ3" si="88">IF(DQ2="","",$J$4)</f>
        <v>#DIV/0!</v>
      </c>
      <c r="DR3" s="113" t="e">
        <f t="shared" ref="DR3" si="89">IF(DR2="","",$J$4)</f>
        <v>#DIV/0!</v>
      </c>
      <c r="DS3" s="113" t="e">
        <f t="shared" ref="DS3" si="90">IF(DS2="","",$J$4)</f>
        <v>#DIV/0!</v>
      </c>
      <c r="DT3" s="113" t="e">
        <f t="shared" ref="DT3" si="91">IF(DT2="","",$J$4)</f>
        <v>#DIV/0!</v>
      </c>
      <c r="DU3" s="113" t="e">
        <f t="shared" ref="DU3" si="92">IF(DU2="","",$J$4)</f>
        <v>#DIV/0!</v>
      </c>
      <c r="DV3" s="113" t="e">
        <f t="shared" ref="DV3" si="93">IF(DV2="","",$J$4)</f>
        <v>#DIV/0!</v>
      </c>
      <c r="DW3" s="113" t="e">
        <f t="shared" ref="DW3" si="94">IF(DW2="","",$J$4)</f>
        <v>#DIV/0!</v>
      </c>
      <c r="DX3" s="113" t="e">
        <f t="shared" ref="DX3" si="95">IF(DX2="","",$J$4)</f>
        <v>#DIV/0!</v>
      </c>
      <c r="DY3" s="113" t="e">
        <f t="shared" ref="DY3" si="96">IF(DY2="","",$J$4)</f>
        <v>#DIV/0!</v>
      </c>
      <c r="DZ3" s="113" t="e">
        <f t="shared" ref="DZ3" si="97">IF(DZ2="","",$J$4)</f>
        <v>#DIV/0!</v>
      </c>
      <c r="EA3" s="113" t="e">
        <f t="shared" ref="EA3" si="98">IF(EA2="","",$J$4)</f>
        <v>#DIV/0!</v>
      </c>
      <c r="EB3" s="113" t="e">
        <f t="shared" ref="EB3" si="99">IF(EB2="","",$J$4)</f>
        <v>#DIV/0!</v>
      </c>
      <c r="EC3" s="113" t="e">
        <f t="shared" ref="EC3" si="100">IF(EC2="","",$J$4)</f>
        <v>#DIV/0!</v>
      </c>
      <c r="ED3" s="113" t="e">
        <f t="shared" ref="ED3" si="101">IF(ED2="","",$J$4)</f>
        <v>#DIV/0!</v>
      </c>
      <c r="EE3" s="113" t="e">
        <f t="shared" ref="EE3" si="102">IF(EE2="","",$J$4)</f>
        <v>#DIV/0!</v>
      </c>
      <c r="EF3" s="113" t="e">
        <f t="shared" ref="EF3" si="103">IF(EF2="","",$J$4)</f>
        <v>#DIV/0!</v>
      </c>
      <c r="EG3" s="113" t="e">
        <f t="shared" ref="EG3" si="104">IF(EG2="","",$J$4)</f>
        <v>#DIV/0!</v>
      </c>
      <c r="EH3" s="113" t="e">
        <f t="shared" ref="EH3" si="105">IF(EH2="","",$J$4)</f>
        <v>#DIV/0!</v>
      </c>
      <c r="EI3" s="113" t="e">
        <f t="shared" ref="EI3" si="106">IF(EI2="","",$J$4)</f>
        <v>#DIV/0!</v>
      </c>
      <c r="EJ3" s="113" t="e">
        <f t="shared" ref="EJ3" si="107">IF(EJ2="","",$J$4)</f>
        <v>#DIV/0!</v>
      </c>
      <c r="EK3" s="113" t="e">
        <f t="shared" ref="EK3" si="108">IF(EK2="","",$J$4)</f>
        <v>#DIV/0!</v>
      </c>
      <c r="EL3" s="113" t="e">
        <f t="shared" ref="EL3" si="109">IF(EL2="","",$J$4)</f>
        <v>#DIV/0!</v>
      </c>
      <c r="EM3" s="113" t="e">
        <f t="shared" ref="EM3" si="110">IF(EM2="","",$J$4)</f>
        <v>#DIV/0!</v>
      </c>
      <c r="EN3" s="113" t="e">
        <f t="shared" ref="EN3" si="111">IF(EN2="","",$J$4)</f>
        <v>#DIV/0!</v>
      </c>
      <c r="EO3" s="113" t="e">
        <f t="shared" ref="EO3" si="112">IF(EO2="","",$J$4)</f>
        <v>#DIV/0!</v>
      </c>
      <c r="EP3" s="113" t="e">
        <f t="shared" ref="EP3" si="113">IF(EP2="","",$J$4)</f>
        <v>#DIV/0!</v>
      </c>
      <c r="EQ3" s="113" t="e">
        <f t="shared" ref="EQ3" si="114">IF(EQ2="","",$J$4)</f>
        <v>#DIV/0!</v>
      </c>
      <c r="ER3" s="113" t="e">
        <f t="shared" ref="ER3" si="115">IF(ER2="","",$J$4)</f>
        <v>#DIV/0!</v>
      </c>
      <c r="ES3" s="113" t="e">
        <f t="shared" ref="ES3" si="116">IF(ES2="","",$J$4)</f>
        <v>#DIV/0!</v>
      </c>
      <c r="ET3" s="113" t="e">
        <f t="shared" ref="ET3" si="117">IF(ET2="","",$J$4)</f>
        <v>#DIV/0!</v>
      </c>
      <c r="EU3" s="113" t="e">
        <f t="shared" ref="EU3" si="118">IF(EU2="","",$J$4)</f>
        <v>#DIV/0!</v>
      </c>
      <c r="EV3" s="113" t="e">
        <f t="shared" ref="EV3" si="119">IF(EV2="","",$J$4)</f>
        <v>#DIV/0!</v>
      </c>
      <c r="EW3" s="113" t="e">
        <f t="shared" ref="EW3" si="120">IF(EW2="","",$J$4)</f>
        <v>#DIV/0!</v>
      </c>
      <c r="EX3" s="113" t="e">
        <f t="shared" ref="EX3" si="121">IF(EX2="","",$J$4)</f>
        <v>#DIV/0!</v>
      </c>
      <c r="EY3" s="113" t="e">
        <f t="shared" ref="EY3" si="122">IF(EY2="","",$J$4)</f>
        <v>#DIV/0!</v>
      </c>
      <c r="EZ3" s="113" t="e">
        <f t="shared" ref="EZ3" si="123">IF(EZ2="","",$J$4)</f>
        <v>#DIV/0!</v>
      </c>
      <c r="FA3" s="113" t="e">
        <f t="shared" ref="FA3" si="124">IF(FA2="","",$J$4)</f>
        <v>#DIV/0!</v>
      </c>
      <c r="FB3" s="113" t="e">
        <f t="shared" ref="FB3" si="125">IF(FB2="","",$J$4)</f>
        <v>#DIV/0!</v>
      </c>
      <c r="FC3" s="113" t="e">
        <f t="shared" ref="FC3" si="126">IF(FC2="","",$J$4)</f>
        <v>#DIV/0!</v>
      </c>
      <c r="FD3" s="113" t="e">
        <f t="shared" ref="FD3" si="127">IF(FD2="","",$J$4)</f>
        <v>#DIV/0!</v>
      </c>
      <c r="FE3" s="113" t="e">
        <f t="shared" ref="FE3" si="128">IF(FE2="","",$J$4)</f>
        <v>#DIV/0!</v>
      </c>
      <c r="FF3" s="113" t="e">
        <f t="shared" ref="FF3" si="129">IF(FF2="","",$J$4)</f>
        <v>#DIV/0!</v>
      </c>
      <c r="FG3" s="113" t="e">
        <f t="shared" ref="FG3" si="130">IF(FG2="","",$J$4)</f>
        <v>#DIV/0!</v>
      </c>
      <c r="FH3" s="113" t="e">
        <f t="shared" ref="FH3" si="131">IF(FH2="","",$J$4)</f>
        <v>#DIV/0!</v>
      </c>
      <c r="FI3" s="113" t="e">
        <f t="shared" ref="FI3" si="132">IF(FI2="","",$J$4)</f>
        <v>#DIV/0!</v>
      </c>
      <c r="FJ3" s="113" t="e">
        <f t="shared" ref="FJ3" si="133">IF(FJ2="","",$J$4)</f>
        <v>#DIV/0!</v>
      </c>
      <c r="FK3" s="113" t="e">
        <f t="shared" ref="FK3" si="134">IF(FK2="","",$J$4)</f>
        <v>#DIV/0!</v>
      </c>
      <c r="FL3" s="113" t="e">
        <f t="shared" ref="FL3" si="135">IF(FL2="","",$J$4)</f>
        <v>#DIV/0!</v>
      </c>
      <c r="FM3" s="113" t="e">
        <f t="shared" ref="FM3" si="136">IF(FM2="","",$J$4)</f>
        <v>#DIV/0!</v>
      </c>
      <c r="FN3" s="113" t="e">
        <f t="shared" ref="FN3" si="137">IF(FN2="","",$J$4)</f>
        <v>#DIV/0!</v>
      </c>
      <c r="FO3" s="113" t="e">
        <f t="shared" ref="FO3" si="138">IF(FO2="","",$J$4)</f>
        <v>#DIV/0!</v>
      </c>
      <c r="FP3" s="113" t="e">
        <f t="shared" ref="FP3" si="139">IF(FP2="","",$J$4)</f>
        <v>#DIV/0!</v>
      </c>
      <c r="FQ3" s="113" t="e">
        <f t="shared" ref="FQ3" si="140">IF(FQ2="","",$J$4)</f>
        <v>#DIV/0!</v>
      </c>
      <c r="FR3" s="113" t="e">
        <f t="shared" ref="FR3" si="141">IF(FR2="","",$J$4)</f>
        <v>#DIV/0!</v>
      </c>
      <c r="FS3" s="113" t="e">
        <f t="shared" ref="FS3" si="142">IF(FS2="","",$J$4)</f>
        <v>#DIV/0!</v>
      </c>
      <c r="FT3" s="113" t="e">
        <f t="shared" ref="FT3" si="143">IF(FT2="","",$J$4)</f>
        <v>#DIV/0!</v>
      </c>
      <c r="FU3" s="113" t="e">
        <f t="shared" ref="FU3" si="144">IF(FU2="","",$J$4)</f>
        <v>#DIV/0!</v>
      </c>
      <c r="FV3" s="113" t="e">
        <f t="shared" ref="FV3" si="145">IF(FV2="","",$J$4)</f>
        <v>#DIV/0!</v>
      </c>
      <c r="FW3" s="113" t="e">
        <f t="shared" ref="FW3" si="146">IF(FW2="","",$J$4)</f>
        <v>#DIV/0!</v>
      </c>
      <c r="FX3" s="113" t="e">
        <f t="shared" ref="FX3" si="147">IF(FX2="","",$J$4)</f>
        <v>#DIV/0!</v>
      </c>
      <c r="FY3" s="113" t="e">
        <f t="shared" ref="FY3" si="148">IF(FY2="","",$J$4)</f>
        <v>#DIV/0!</v>
      </c>
      <c r="FZ3" s="113" t="e">
        <f t="shared" ref="FZ3" si="149">IF(FZ2="","",$J$4)</f>
        <v>#DIV/0!</v>
      </c>
      <c r="GA3" s="113" t="e">
        <f t="shared" ref="GA3" si="150">IF(GA2="","",$J$4)</f>
        <v>#DIV/0!</v>
      </c>
      <c r="GB3" s="113" t="e">
        <f t="shared" ref="GB3" si="151">IF(GB2="","",$J$4)</f>
        <v>#DIV/0!</v>
      </c>
      <c r="GC3" s="113" t="e">
        <f t="shared" ref="GC3" si="152">IF(GC2="","",$J$4)</f>
        <v>#DIV/0!</v>
      </c>
      <c r="GD3" s="113" t="e">
        <f t="shared" ref="GD3" si="153">IF(GD2="","",$J$4)</f>
        <v>#DIV/0!</v>
      </c>
      <c r="GE3" s="113" t="e">
        <f t="shared" ref="GE3" si="154">IF(GE2="","",$J$4)</f>
        <v>#DIV/0!</v>
      </c>
      <c r="GF3" s="113" t="e">
        <f t="shared" ref="GF3" si="155">IF(GF2="","",$J$4)</f>
        <v>#DIV/0!</v>
      </c>
      <c r="GG3" s="113" t="e">
        <f t="shared" ref="GG3" si="156">IF(GG2="","",$J$4)</f>
        <v>#DIV/0!</v>
      </c>
      <c r="GH3" s="113" t="e">
        <f t="shared" ref="GH3" si="157">IF(GH2="","",$J$4)</f>
        <v>#DIV/0!</v>
      </c>
      <c r="GI3" s="113" t="e">
        <f t="shared" ref="GI3" si="158">IF(GI2="","",$J$4)</f>
        <v>#DIV/0!</v>
      </c>
      <c r="GJ3" s="113" t="e">
        <f t="shared" ref="GJ3" si="159">IF(GJ2="","",$J$4)</f>
        <v>#DIV/0!</v>
      </c>
      <c r="GK3" s="113" t="e">
        <f t="shared" ref="GK3" si="160">IF(GK2="","",$J$4)</f>
        <v>#DIV/0!</v>
      </c>
      <c r="GL3" s="113" t="e">
        <f t="shared" ref="GL3" si="161">IF(GL2="","",$J$4)</f>
        <v>#DIV/0!</v>
      </c>
      <c r="GM3" s="113" t="e">
        <f t="shared" ref="GM3" si="162">IF(GM2="","",$J$4)</f>
        <v>#DIV/0!</v>
      </c>
      <c r="GN3" s="113" t="e">
        <f t="shared" ref="GN3" si="163">IF(GN2="","",$J$4)</f>
        <v>#DIV/0!</v>
      </c>
      <c r="GO3" s="113" t="e">
        <f t="shared" ref="GO3" si="164">IF(GO2="","",$J$4)</f>
        <v>#DIV/0!</v>
      </c>
      <c r="GP3" s="113" t="e">
        <f t="shared" ref="GP3" si="165">IF(GP2="","",$J$4)</f>
        <v>#DIV/0!</v>
      </c>
      <c r="GQ3" s="113" t="e">
        <f t="shared" ref="GQ3" si="166">IF(GQ2="","",$J$4)</f>
        <v>#DIV/0!</v>
      </c>
      <c r="GR3" s="113" t="e">
        <f t="shared" ref="GR3" si="167">IF(GR2="","",$J$4)</f>
        <v>#DIV/0!</v>
      </c>
      <c r="GS3" s="113" t="e">
        <f t="shared" ref="GS3" si="168">IF(GS2="","",$J$4)</f>
        <v>#DIV/0!</v>
      </c>
      <c r="GT3" s="113" t="e">
        <f t="shared" ref="GT3" si="169">IF(GT2="","",$J$4)</f>
        <v>#DIV/0!</v>
      </c>
      <c r="GU3" s="113" t="e">
        <f t="shared" ref="GU3" si="170">IF(GU2="","",$J$4)</f>
        <v>#DIV/0!</v>
      </c>
      <c r="GV3" s="113" t="e">
        <f t="shared" ref="GV3" si="171">IF(GV2="","",$J$4)</f>
        <v>#DIV/0!</v>
      </c>
      <c r="GW3" s="113" t="e">
        <f t="shared" ref="GW3" si="172">IF(GW2="","",$J$4)</f>
        <v>#DIV/0!</v>
      </c>
      <c r="GX3" s="113" t="e">
        <f t="shared" ref="GX3" si="173">IF(GX2="","",$J$4)</f>
        <v>#DIV/0!</v>
      </c>
      <c r="GY3" s="113" t="e">
        <f t="shared" ref="GY3" si="174">IF(GY2="","",$J$4)</f>
        <v>#DIV/0!</v>
      </c>
      <c r="GZ3" s="113" t="e">
        <f t="shared" ref="GZ3" si="175">IF(GZ2="","",$J$4)</f>
        <v>#DIV/0!</v>
      </c>
      <c r="HA3" s="113" t="e">
        <f t="shared" ref="HA3" si="176">IF(HA2="","",$J$4)</f>
        <v>#DIV/0!</v>
      </c>
      <c r="HB3" s="113" t="e">
        <f t="shared" ref="HB3" si="177">IF(HB2="","",$J$4)</f>
        <v>#DIV/0!</v>
      </c>
      <c r="HC3" s="113" t="e">
        <f t="shared" ref="HC3" si="178">IF(HC2="","",$J$4)</f>
        <v>#DIV/0!</v>
      </c>
      <c r="HD3" s="113" t="e">
        <f t="shared" ref="HD3" si="179">IF(HD2="","",$J$4)</f>
        <v>#DIV/0!</v>
      </c>
      <c r="HE3" s="113" t="e">
        <f t="shared" ref="HE3" si="180">IF(HE2="","",$J$4)</f>
        <v>#DIV/0!</v>
      </c>
      <c r="HF3" s="113" t="e">
        <f t="shared" ref="HF3" si="181">IF(HF2="","",$J$4)</f>
        <v>#DIV/0!</v>
      </c>
      <c r="HG3" s="113" t="e">
        <f t="shared" ref="HG3" si="182">IF(HG2="","",$J$4)</f>
        <v>#DIV/0!</v>
      </c>
      <c r="HH3" s="113" t="e">
        <f t="shared" ref="HH3" si="183">IF(HH2="","",$J$4)</f>
        <v>#DIV/0!</v>
      </c>
      <c r="HI3" s="113" t="e">
        <f t="shared" ref="HI3" si="184">IF(HI2="","",$J$4)</f>
        <v>#DIV/0!</v>
      </c>
      <c r="HJ3" s="113" t="e">
        <f t="shared" ref="HJ3" si="185">IF(HJ2="","",$J$4)</f>
        <v>#DIV/0!</v>
      </c>
      <c r="HK3" s="113" t="e">
        <f t="shared" ref="HK3" si="186">IF(HK2="","",$J$4)</f>
        <v>#DIV/0!</v>
      </c>
      <c r="HL3" s="113" t="e">
        <f t="shared" ref="HL3" si="187">IF(HL2="","",$J$4)</f>
        <v>#DIV/0!</v>
      </c>
      <c r="HM3" s="113" t="e">
        <f t="shared" ref="HM3" si="188">IF(HM2="","",$J$4)</f>
        <v>#DIV/0!</v>
      </c>
      <c r="HN3" s="113" t="e">
        <f t="shared" ref="HN3" si="189">IF(HN2="","",$J$4)</f>
        <v>#DIV/0!</v>
      </c>
      <c r="HO3" s="113" t="e">
        <f t="shared" ref="HO3" si="190">IF(HO2="","",$J$4)</f>
        <v>#DIV/0!</v>
      </c>
      <c r="HP3" s="113" t="e">
        <f t="shared" ref="HP3" si="191">IF(HP2="","",$J$4)</f>
        <v>#DIV/0!</v>
      </c>
      <c r="HQ3" s="113" t="e">
        <f t="shared" ref="HQ3" si="192">IF(HQ2="","",$J$4)</f>
        <v>#DIV/0!</v>
      </c>
      <c r="HR3" s="113" t="e">
        <f t="shared" ref="HR3" si="193">IF(HR2="","",$J$4)</f>
        <v>#DIV/0!</v>
      </c>
      <c r="HS3" s="113" t="e">
        <f t="shared" ref="HS3" si="194">IF(HS2="","",$J$4)</f>
        <v>#DIV/0!</v>
      </c>
      <c r="HT3" s="113" t="e">
        <f t="shared" ref="HT3" si="195">IF(HT2="","",$J$4)</f>
        <v>#DIV/0!</v>
      </c>
      <c r="HU3" s="113" t="e">
        <f t="shared" ref="HU3" si="196">IF(HU2="","",$J$4)</f>
        <v>#DIV/0!</v>
      </c>
      <c r="HV3" s="113" t="e">
        <f t="shared" ref="HV3" si="197">IF(HV2="","",$J$4)</f>
        <v>#DIV/0!</v>
      </c>
      <c r="HW3" s="113" t="e">
        <f t="shared" ref="HW3" si="198">IF(HW2="","",$J$4)</f>
        <v>#DIV/0!</v>
      </c>
      <c r="HX3" s="113" t="e">
        <f t="shared" ref="HX3" si="199">IF(HX2="","",$J$4)</f>
        <v>#DIV/0!</v>
      </c>
      <c r="HY3" s="113" t="e">
        <f t="shared" ref="HY3" si="200">IF(HY2="","",$J$4)</f>
        <v>#DIV/0!</v>
      </c>
      <c r="HZ3" s="113" t="e">
        <f t="shared" ref="HZ3" si="201">IF(HZ2="","",$J$4)</f>
        <v>#DIV/0!</v>
      </c>
      <c r="IA3" s="113" t="e">
        <f t="shared" ref="IA3" si="202">IF(IA2="","",$J$4)</f>
        <v>#DIV/0!</v>
      </c>
      <c r="IB3" s="113" t="e">
        <f t="shared" ref="IB3" si="203">IF(IB2="","",$J$4)</f>
        <v>#DIV/0!</v>
      </c>
      <c r="IC3" s="113" t="e">
        <f t="shared" ref="IC3" si="204">IF(IC2="","",$J$4)</f>
        <v>#DIV/0!</v>
      </c>
      <c r="ID3" s="113" t="e">
        <f t="shared" ref="ID3" si="205">IF(ID2="","",$J$4)</f>
        <v>#DIV/0!</v>
      </c>
      <c r="IE3" s="113" t="e">
        <f t="shared" ref="IE3" si="206">IF(IE2="","",$J$4)</f>
        <v>#DIV/0!</v>
      </c>
      <c r="IF3" s="113" t="e">
        <f t="shared" ref="IF3" si="207">IF(IF2="","",$J$4)</f>
        <v>#DIV/0!</v>
      </c>
      <c r="IG3" s="113" t="e">
        <f t="shared" ref="IG3" si="208">IF(IG2="","",$J$4)</f>
        <v>#DIV/0!</v>
      </c>
      <c r="IH3" s="113" t="e">
        <f t="shared" ref="IH3" si="209">IF(IH2="","",$J$4)</f>
        <v>#DIV/0!</v>
      </c>
      <c r="II3" s="113" t="e">
        <f t="shared" ref="II3" si="210">IF(II2="","",$J$4)</f>
        <v>#DIV/0!</v>
      </c>
      <c r="IJ3" s="113" t="e">
        <f t="shared" ref="IJ3" si="211">IF(IJ2="","",$J$4)</f>
        <v>#DIV/0!</v>
      </c>
      <c r="IK3" s="113" t="e">
        <f t="shared" ref="IK3" si="212">IF(IK2="","",$J$4)</f>
        <v>#DIV/0!</v>
      </c>
      <c r="IL3" s="113" t="e">
        <f t="shared" ref="IL3" si="213">IF(IL2="","",$J$4)</f>
        <v>#DIV/0!</v>
      </c>
      <c r="IM3" s="113" t="e">
        <f t="shared" ref="IM3" si="214">IF(IM2="","",$J$4)</f>
        <v>#DIV/0!</v>
      </c>
      <c r="IN3" s="113" t="e">
        <f t="shared" ref="IN3" si="215">IF(IN2="","",$J$4)</f>
        <v>#DIV/0!</v>
      </c>
      <c r="IO3" s="113" t="e">
        <f t="shared" ref="IO3" si="216">IF(IO2="","",$J$4)</f>
        <v>#DIV/0!</v>
      </c>
      <c r="IP3" s="113" t="e">
        <f t="shared" ref="IP3" si="217">IF(IP2="","",$J$4)</f>
        <v>#DIV/0!</v>
      </c>
      <c r="IQ3" s="113" t="e">
        <f t="shared" ref="IQ3" si="218">IF(IQ2="","",$J$4)</f>
        <v>#DIV/0!</v>
      </c>
      <c r="IR3" s="113" t="e">
        <f t="shared" ref="IR3" si="219">IF(IR2="","",$J$4)</f>
        <v>#DIV/0!</v>
      </c>
      <c r="IS3" s="113" t="e">
        <f t="shared" ref="IS3" si="220">IF(IS2="","",$J$4)</f>
        <v>#DIV/0!</v>
      </c>
      <c r="IT3" s="113" t="e">
        <f t="shared" ref="IT3" si="221">IF(IT2="","",$J$4)</f>
        <v>#DIV/0!</v>
      </c>
      <c r="IU3" s="113" t="e">
        <f t="shared" ref="IU3" si="222">IF(IU2="","",$J$4)</f>
        <v>#DIV/0!</v>
      </c>
      <c r="IV3" s="113" t="e">
        <f t="shared" ref="IV3" si="223">IF(IV2="","",$J$4)</f>
        <v>#DIV/0!</v>
      </c>
      <c r="IW3" s="113" t="e">
        <f t="shared" ref="IW3" si="224">IF(IW2="","",$J$4)</f>
        <v>#DIV/0!</v>
      </c>
      <c r="IX3" s="113" t="e">
        <f t="shared" ref="IX3" si="225">IF(IX2="","",$J$4)</f>
        <v>#DIV/0!</v>
      </c>
      <c r="IY3" s="113" t="e">
        <f t="shared" ref="IY3" si="226">IF(IY2="","",$J$4)</f>
        <v>#DIV/0!</v>
      </c>
      <c r="IZ3" s="113" t="e">
        <f t="shared" ref="IZ3" si="227">IF(IZ2="","",$J$4)</f>
        <v>#DIV/0!</v>
      </c>
      <c r="JA3" s="113" t="e">
        <f t="shared" ref="JA3" si="228">IF(JA2="","",$J$4)</f>
        <v>#DIV/0!</v>
      </c>
      <c r="JB3" s="113" t="e">
        <f t="shared" ref="JB3" si="229">IF(JB2="","",$J$4)</f>
        <v>#DIV/0!</v>
      </c>
      <c r="JC3" s="113" t="e">
        <f t="shared" ref="JC3" si="230">IF(JC2="","",$J$4)</f>
        <v>#DIV/0!</v>
      </c>
      <c r="JD3" s="113" t="e">
        <f t="shared" ref="JD3" si="231">IF(JD2="","",$J$4)</f>
        <v>#DIV/0!</v>
      </c>
      <c r="JE3" s="113" t="e">
        <f t="shared" ref="JE3" si="232">IF(JE2="","",$J$4)</f>
        <v>#DIV/0!</v>
      </c>
      <c r="JF3" s="113" t="e">
        <f t="shared" ref="JF3" si="233">IF(JF2="","",$J$4)</f>
        <v>#DIV/0!</v>
      </c>
      <c r="JG3" s="113" t="e">
        <f t="shared" ref="JG3" si="234">IF(JG2="","",$J$4)</f>
        <v>#DIV/0!</v>
      </c>
      <c r="JH3" s="113" t="e">
        <f t="shared" ref="JH3" si="235">IF(JH2="","",$J$4)</f>
        <v>#DIV/0!</v>
      </c>
      <c r="JI3" s="113" t="e">
        <f t="shared" ref="JI3" si="236">IF(JI2="","",$J$4)</f>
        <v>#DIV/0!</v>
      </c>
      <c r="JJ3" s="113" t="e">
        <f t="shared" ref="JJ3" si="237">IF(JJ2="","",$J$4)</f>
        <v>#DIV/0!</v>
      </c>
      <c r="JK3" s="113" t="e">
        <f t="shared" ref="JK3" si="238">IF(JK2="","",$J$4)</f>
        <v>#DIV/0!</v>
      </c>
      <c r="JL3" s="113" t="e">
        <f t="shared" ref="JL3" si="239">IF(JL2="","",$J$4)</f>
        <v>#DIV/0!</v>
      </c>
      <c r="JM3" s="113" t="e">
        <f t="shared" ref="JM3" si="240">IF(JM2="","",$J$4)</f>
        <v>#DIV/0!</v>
      </c>
      <c r="JN3" s="113" t="e">
        <f t="shared" ref="JN3" si="241">IF(JN2="","",$J$4)</f>
        <v>#DIV/0!</v>
      </c>
      <c r="JO3" s="113" t="e">
        <f t="shared" ref="JO3" si="242">IF(JO2="","",$J$4)</f>
        <v>#DIV/0!</v>
      </c>
      <c r="JP3" s="113" t="e">
        <f t="shared" ref="JP3" si="243">IF(JP2="","",$J$4)</f>
        <v>#DIV/0!</v>
      </c>
      <c r="JQ3" s="113" t="e">
        <f t="shared" ref="JQ3" si="244">IF(JQ2="","",$J$4)</f>
        <v>#DIV/0!</v>
      </c>
      <c r="JR3" s="113" t="e">
        <f t="shared" ref="JR3" si="245">IF(JR2="","",$J$4)</f>
        <v>#DIV/0!</v>
      </c>
      <c r="JS3" s="113" t="e">
        <f t="shared" ref="JS3" si="246">IF(JS2="","",$J$4)</f>
        <v>#DIV/0!</v>
      </c>
      <c r="JT3" s="113" t="e">
        <f t="shared" ref="JT3" si="247">IF(JT2="","",$J$4)</f>
        <v>#DIV/0!</v>
      </c>
      <c r="JU3" s="113" t="e">
        <f t="shared" ref="JU3" si="248">IF(JU2="","",$J$4)</f>
        <v>#DIV/0!</v>
      </c>
      <c r="JV3" s="113" t="e">
        <f t="shared" ref="JV3" si="249">IF(JV2="","",$J$4)</f>
        <v>#DIV/0!</v>
      </c>
      <c r="JW3" s="113" t="e">
        <f t="shared" ref="JW3" si="250">IF(JW2="","",$J$4)</f>
        <v>#DIV/0!</v>
      </c>
      <c r="JX3" s="113" t="e">
        <f t="shared" ref="JX3" si="251">IF(JX2="","",$J$4)</f>
        <v>#DIV/0!</v>
      </c>
      <c r="JY3" s="113" t="e">
        <f t="shared" ref="JY3" si="252">IF(JY2="","",$J$4)</f>
        <v>#DIV/0!</v>
      </c>
      <c r="JZ3" s="113" t="e">
        <f t="shared" ref="JZ3" si="253">IF(JZ2="","",$J$4)</f>
        <v>#DIV/0!</v>
      </c>
      <c r="KA3" s="113" t="e">
        <f t="shared" ref="KA3" si="254">IF(KA2="","",$J$4)</f>
        <v>#DIV/0!</v>
      </c>
      <c r="KB3" s="113" t="e">
        <f t="shared" ref="KB3" si="255">IF(KB2="","",$J$4)</f>
        <v>#DIV/0!</v>
      </c>
      <c r="KC3" s="113" t="e">
        <f t="shared" ref="KC3" si="256">IF(KC2="","",$J$4)</f>
        <v>#DIV/0!</v>
      </c>
      <c r="KD3" s="113" t="e">
        <f t="shared" ref="KD3" si="257">IF(KD2="","",$J$4)</f>
        <v>#DIV/0!</v>
      </c>
      <c r="KE3" s="113" t="e">
        <f t="shared" ref="KE3" si="258">IF(KE2="","",$J$4)</f>
        <v>#DIV/0!</v>
      </c>
      <c r="KF3" s="113" t="e">
        <f t="shared" ref="KF3" si="259">IF(KF2="","",$J$4)</f>
        <v>#DIV/0!</v>
      </c>
      <c r="KG3" s="113" t="e">
        <f t="shared" ref="KG3" si="260">IF(KG2="","",$J$4)</f>
        <v>#DIV/0!</v>
      </c>
      <c r="KH3" s="113" t="e">
        <f t="shared" ref="KH3" si="261">IF(KH2="","",$J$4)</f>
        <v>#DIV/0!</v>
      </c>
      <c r="KI3" s="113" t="e">
        <f t="shared" ref="KI3" si="262">IF(KI2="","",$J$4)</f>
        <v>#DIV/0!</v>
      </c>
      <c r="KJ3" s="113" t="e">
        <f t="shared" ref="KJ3" si="263">IF(KJ2="","",$J$4)</f>
        <v>#DIV/0!</v>
      </c>
      <c r="KK3" s="113" t="e">
        <f t="shared" ref="KK3" si="264">IF(KK2="","",$J$4)</f>
        <v>#DIV/0!</v>
      </c>
      <c r="KL3" s="113" t="e">
        <f t="shared" ref="KL3" si="265">IF(KL2="","",$J$4)</f>
        <v>#DIV/0!</v>
      </c>
      <c r="KM3" s="113" t="e">
        <f t="shared" ref="KM3" si="266">IF(KM2="","",$J$4)</f>
        <v>#DIV/0!</v>
      </c>
      <c r="KN3" s="113" t="e">
        <f t="shared" ref="KN3" si="267">IF(KN2="","",$J$4)</f>
        <v>#DIV/0!</v>
      </c>
      <c r="KO3" s="113" t="e">
        <f t="shared" ref="KO3" si="268">IF(KO2="","",$J$4)</f>
        <v>#DIV/0!</v>
      </c>
      <c r="KP3" s="113" t="e">
        <f t="shared" ref="KP3" si="269">IF(KP2="","",$J$4)</f>
        <v>#DIV/0!</v>
      </c>
      <c r="KQ3" s="113" t="e">
        <f t="shared" ref="KQ3" si="270">IF(KQ2="","",$J$4)</f>
        <v>#DIV/0!</v>
      </c>
      <c r="KR3" s="113" t="e">
        <f t="shared" ref="KR3" si="271">IF(KR2="","",$J$4)</f>
        <v>#DIV/0!</v>
      </c>
      <c r="KS3" s="113" t="e">
        <f t="shared" ref="KS3" si="272">IF(KS2="","",$J$4)</f>
        <v>#DIV/0!</v>
      </c>
      <c r="KT3" s="113" t="e">
        <f t="shared" ref="KT3" si="273">IF(KT2="","",$J$4)</f>
        <v>#DIV/0!</v>
      </c>
      <c r="KU3" s="113" t="e">
        <f t="shared" ref="KU3" si="274">IF(KU2="","",$J$4)</f>
        <v>#DIV/0!</v>
      </c>
      <c r="KV3" s="113" t="e">
        <f t="shared" ref="KV3" si="275">IF(KV2="","",$J$4)</f>
        <v>#DIV/0!</v>
      </c>
      <c r="KW3" s="113" t="e">
        <f t="shared" ref="KW3" si="276">IF(KW2="","",$J$4)</f>
        <v>#DIV/0!</v>
      </c>
      <c r="KX3" s="113" t="e">
        <f t="shared" ref="KX3" si="277">IF(KX2="","",$J$4)</f>
        <v>#DIV/0!</v>
      </c>
      <c r="KY3" s="113" t="e">
        <f t="shared" ref="KY3" si="278">IF(KY2="","",$J$4)</f>
        <v>#DIV/0!</v>
      </c>
      <c r="KZ3" s="113" t="e">
        <f t="shared" ref="KZ3" si="279">IF(KZ2="","",$J$4)</f>
        <v>#DIV/0!</v>
      </c>
      <c r="LA3" s="113" t="e">
        <f t="shared" ref="LA3" si="280">IF(LA2="","",$J$4)</f>
        <v>#DIV/0!</v>
      </c>
      <c r="LB3" s="113" t="e">
        <f t="shared" ref="LB3" si="281">IF(LB2="","",$J$4)</f>
        <v>#DIV/0!</v>
      </c>
      <c r="LC3" s="113" t="e">
        <f t="shared" ref="LC3" si="282">IF(LC2="","",$J$4)</f>
        <v>#DIV/0!</v>
      </c>
      <c r="LD3" s="113" t="e">
        <f t="shared" ref="LD3" si="283">IF(LD2="","",$J$4)</f>
        <v>#DIV/0!</v>
      </c>
      <c r="LE3" s="113" t="e">
        <f t="shared" ref="LE3" si="284">IF(LE2="","",$J$4)</f>
        <v>#DIV/0!</v>
      </c>
      <c r="LF3" s="113" t="e">
        <f t="shared" ref="LF3" si="285">IF(LF2="","",$J$4)</f>
        <v>#DIV/0!</v>
      </c>
      <c r="LG3" s="113" t="e">
        <f t="shared" ref="LG3" si="286">IF(LG2="","",$J$4)</f>
        <v>#DIV/0!</v>
      </c>
      <c r="LH3" s="113" t="e">
        <f t="shared" ref="LH3" si="287">IF(LH2="","",$J$4)</f>
        <v>#DIV/0!</v>
      </c>
      <c r="LI3" s="113" t="e">
        <f t="shared" ref="LI3" si="288">IF(LI2="","",$J$4)</f>
        <v>#DIV/0!</v>
      </c>
      <c r="LJ3" s="113" t="e">
        <f t="shared" ref="LJ3" si="289">IF(LJ2="","",$J$4)</f>
        <v>#DIV/0!</v>
      </c>
      <c r="LK3" s="113" t="e">
        <f t="shared" ref="LK3" si="290">IF(LK2="","",$J$4)</f>
        <v>#DIV/0!</v>
      </c>
      <c r="LL3" s="113" t="e">
        <f t="shared" ref="LL3" si="291">IF(LL2="","",$J$4)</f>
        <v>#DIV/0!</v>
      </c>
      <c r="LM3" s="113" t="e">
        <f t="shared" ref="LM3" si="292">IF(LM2="","",$J$4)</f>
        <v>#DIV/0!</v>
      </c>
      <c r="LN3" s="113" t="e">
        <f t="shared" ref="LN3" si="293">IF(LN2="","",$J$4)</f>
        <v>#DIV/0!</v>
      </c>
      <c r="LO3" s="113" t="e">
        <f t="shared" ref="LO3" si="294">IF(LO2="","",$J$4)</f>
        <v>#DIV/0!</v>
      </c>
      <c r="LP3" s="113" t="e">
        <f t="shared" ref="LP3" si="295">IF(LP2="","",$J$4)</f>
        <v>#DIV/0!</v>
      </c>
      <c r="LQ3" s="113" t="e">
        <f t="shared" ref="LQ3" si="296">IF(LQ2="","",$J$4)</f>
        <v>#DIV/0!</v>
      </c>
      <c r="LR3" s="113" t="e">
        <f t="shared" ref="LR3" si="297">IF(LR2="","",$J$4)</f>
        <v>#DIV/0!</v>
      </c>
      <c r="LS3" s="113" t="e">
        <f t="shared" ref="LS3" si="298">IF(LS2="","",$J$4)</f>
        <v>#DIV/0!</v>
      </c>
      <c r="LT3" s="113" t="e">
        <f t="shared" ref="LT3" si="299">IF(LT2="","",$J$4)</f>
        <v>#DIV/0!</v>
      </c>
      <c r="LU3" s="113" t="e">
        <f t="shared" ref="LU3" si="300">IF(LU2="","",$J$4)</f>
        <v>#DIV/0!</v>
      </c>
      <c r="LV3" s="113" t="e">
        <f t="shared" ref="LV3" si="301">IF(LV2="","",$J$4)</f>
        <v>#DIV/0!</v>
      </c>
      <c r="LW3" s="113" t="e">
        <f t="shared" ref="LW3" si="302">IF(LW2="","",$J$4)</f>
        <v>#DIV/0!</v>
      </c>
      <c r="LX3" s="113" t="e">
        <f t="shared" ref="LX3" si="303">IF(LX2="","",$J$4)</f>
        <v>#DIV/0!</v>
      </c>
      <c r="LY3" s="113" t="e">
        <f t="shared" ref="LY3" si="304">IF(LY2="","",$J$4)</f>
        <v>#DIV/0!</v>
      </c>
      <c r="LZ3" s="113" t="e">
        <f t="shared" ref="LZ3" si="305">IF(LZ2="","",$J$4)</f>
        <v>#DIV/0!</v>
      </c>
      <c r="MA3" s="113" t="e">
        <f t="shared" ref="MA3" si="306">IF(MA2="","",$J$4)</f>
        <v>#DIV/0!</v>
      </c>
      <c r="MB3" s="113" t="e">
        <f t="shared" ref="MB3" si="307">IF(MB2="","",$J$4)</f>
        <v>#DIV/0!</v>
      </c>
      <c r="MC3" s="113" t="e">
        <f t="shared" ref="MC3" si="308">IF(MC2="","",$J$4)</f>
        <v>#DIV/0!</v>
      </c>
      <c r="MD3" s="113" t="e">
        <f t="shared" ref="MD3" si="309">IF(MD2="","",$J$4)</f>
        <v>#DIV/0!</v>
      </c>
      <c r="ME3" s="113" t="e">
        <f t="shared" ref="ME3" si="310">IF(ME2="","",$J$4)</f>
        <v>#DIV/0!</v>
      </c>
      <c r="MF3" s="113" t="e">
        <f t="shared" ref="MF3" si="311">IF(MF2="","",$J$4)</f>
        <v>#DIV/0!</v>
      </c>
      <c r="MG3" s="113" t="e">
        <f t="shared" ref="MG3" si="312">IF(MG2="","",$J$4)</f>
        <v>#DIV/0!</v>
      </c>
      <c r="MH3" s="113" t="e">
        <f t="shared" ref="MH3" si="313">IF(MH2="","",$J$4)</f>
        <v>#DIV/0!</v>
      </c>
      <c r="MI3" s="113" t="e">
        <f t="shared" ref="MI3" si="314">IF(MI2="","",$J$4)</f>
        <v>#DIV/0!</v>
      </c>
      <c r="MJ3" s="113" t="e">
        <f t="shared" ref="MJ3" si="315">IF(MJ2="","",$J$4)</f>
        <v>#DIV/0!</v>
      </c>
      <c r="MK3" s="113" t="e">
        <f t="shared" ref="MK3" si="316">IF(MK2="","",$J$4)</f>
        <v>#DIV/0!</v>
      </c>
      <c r="ML3" s="113" t="e">
        <f t="shared" ref="ML3" si="317">IF(ML2="","",$J$4)</f>
        <v>#DIV/0!</v>
      </c>
      <c r="MM3" s="113" t="e">
        <f t="shared" ref="MM3" si="318">IF(MM2="","",$J$4)</f>
        <v>#DIV/0!</v>
      </c>
      <c r="MN3" s="113" t="e">
        <f t="shared" ref="MN3" si="319">IF(MN2="","",$J$4)</f>
        <v>#DIV/0!</v>
      </c>
      <c r="MO3" s="113" t="e">
        <f t="shared" ref="MO3" si="320">IF(MO2="","",$J$4)</f>
        <v>#DIV/0!</v>
      </c>
      <c r="MP3" s="113" t="e">
        <f t="shared" ref="MP3" si="321">IF(MP2="","",$J$4)</f>
        <v>#DIV/0!</v>
      </c>
      <c r="MQ3" s="113" t="e">
        <f t="shared" ref="MQ3" si="322">IF(MQ2="","",$J$4)</f>
        <v>#DIV/0!</v>
      </c>
      <c r="MR3" s="113" t="e">
        <f t="shared" ref="MR3" si="323">IF(MR2="","",$J$4)</f>
        <v>#DIV/0!</v>
      </c>
      <c r="MS3" s="113" t="e">
        <f t="shared" ref="MS3" si="324">IF(MS2="","",$J$4)</f>
        <v>#DIV/0!</v>
      </c>
      <c r="MT3" s="113" t="e">
        <f t="shared" ref="MT3" si="325">IF(MT2="","",$J$4)</f>
        <v>#DIV/0!</v>
      </c>
      <c r="MU3" s="113" t="e">
        <f t="shared" ref="MU3" si="326">IF(MU2="","",$J$4)</f>
        <v>#DIV/0!</v>
      </c>
      <c r="MV3" s="113" t="e">
        <f t="shared" ref="MV3" si="327">IF(MV2="","",$J$4)</f>
        <v>#DIV/0!</v>
      </c>
      <c r="MW3" s="113" t="e">
        <f t="shared" ref="MW3" si="328">IF(MW2="","",$J$4)</f>
        <v>#DIV/0!</v>
      </c>
      <c r="MX3" s="113" t="e">
        <f t="shared" ref="MX3" si="329">IF(MX2="","",$J$4)</f>
        <v>#DIV/0!</v>
      </c>
      <c r="MY3" s="113" t="e">
        <f t="shared" ref="MY3" si="330">IF(MY2="","",$J$4)</f>
        <v>#DIV/0!</v>
      </c>
      <c r="MZ3" s="113" t="e">
        <f t="shared" ref="MZ3" si="331">IF(MZ2="","",$J$4)</f>
        <v>#DIV/0!</v>
      </c>
      <c r="NA3" s="113" t="e">
        <f t="shared" ref="NA3" si="332">IF(NA2="","",$J$4)</f>
        <v>#DIV/0!</v>
      </c>
      <c r="NB3" s="113" t="e">
        <f t="shared" ref="NB3" si="333">IF(NB2="","",$J$4)</f>
        <v>#DIV/0!</v>
      </c>
      <c r="NC3" s="113" t="e">
        <f t="shared" ref="NC3" si="334">IF(NC2="","",$J$4)</f>
        <v>#DIV/0!</v>
      </c>
      <c r="ND3" s="113" t="e">
        <f t="shared" ref="ND3" si="335">IF(ND2="","",$J$4)</f>
        <v>#DIV/0!</v>
      </c>
      <c r="NE3" s="113" t="e">
        <f t="shared" ref="NE3" si="336">IF(NE2="","",$J$4)</f>
        <v>#DIV/0!</v>
      </c>
      <c r="NF3" s="113" t="e">
        <f t="shared" ref="NF3" si="337">IF(NF2="","",$J$4)</f>
        <v>#DIV/0!</v>
      </c>
      <c r="NG3" s="113" t="e">
        <f t="shared" ref="NG3" si="338">IF(NG2="","",$J$4)</f>
        <v>#DIV/0!</v>
      </c>
      <c r="NH3" s="113" t="e">
        <f t="shared" ref="NH3" si="339">IF(NH2="","",$J$4)</f>
        <v>#DIV/0!</v>
      </c>
      <c r="NI3" s="113" t="e">
        <f t="shared" ref="NI3" si="340">IF(NI2="","",$J$4)</f>
        <v>#DIV/0!</v>
      </c>
      <c r="NJ3" s="113" t="e">
        <f t="shared" ref="NJ3" si="341">IF(NJ2="","",$J$4)</f>
        <v>#DIV/0!</v>
      </c>
      <c r="NK3" s="113" t="e">
        <f t="shared" ref="NK3" si="342">IF(NK2="","",$J$4)</f>
        <v>#DIV/0!</v>
      </c>
      <c r="NL3" s="113" t="e">
        <f t="shared" ref="NL3" si="343">IF(NL2="","",$J$4)</f>
        <v>#DIV/0!</v>
      </c>
      <c r="NM3" s="113" t="e">
        <f t="shared" ref="NM3" si="344">IF(NM2="","",$J$4)</f>
        <v>#DIV/0!</v>
      </c>
      <c r="NN3" s="113" t="e">
        <f t="shared" ref="NN3" si="345">IF(NN2="","",$J$4)</f>
        <v>#DIV/0!</v>
      </c>
      <c r="NO3" s="113" t="e">
        <f t="shared" ref="NO3" si="346">IF(NO2="","",$J$4)</f>
        <v>#DIV/0!</v>
      </c>
      <c r="NP3" s="113" t="e">
        <f t="shared" ref="NP3" si="347">IF(NP2="","",$J$4)</f>
        <v>#DIV/0!</v>
      </c>
      <c r="NQ3" s="113" t="e">
        <f t="shared" ref="NQ3" si="348">IF(NQ2="","",$J$4)</f>
        <v>#DIV/0!</v>
      </c>
      <c r="NR3" s="113" t="e">
        <f t="shared" ref="NR3" si="349">IF(NR2="","",$J$4)</f>
        <v>#DIV/0!</v>
      </c>
      <c r="NS3" s="113" t="e">
        <f t="shared" ref="NS3" si="350">IF(NS2="","",$J$4)</f>
        <v>#DIV/0!</v>
      </c>
      <c r="NT3" s="113" t="e">
        <f t="shared" ref="NT3" si="351">IF(NT2="","",$J$4)</f>
        <v>#DIV/0!</v>
      </c>
      <c r="NU3" s="113" t="e">
        <f t="shared" ref="NU3" si="352">IF(NU2="","",$J$4)</f>
        <v>#DIV/0!</v>
      </c>
      <c r="NV3" s="113" t="e">
        <f t="shared" ref="NV3" si="353">IF(NV2="","",$J$4)</f>
        <v>#DIV/0!</v>
      </c>
      <c r="NW3" s="113" t="e">
        <f t="shared" ref="NW3" si="354">IF(NW2="","",$J$4)</f>
        <v>#DIV/0!</v>
      </c>
      <c r="NX3" s="113" t="e">
        <f t="shared" ref="NX3" si="355">IF(NX2="","",$J$4)</f>
        <v>#DIV/0!</v>
      </c>
      <c r="NY3" s="113" t="e">
        <f t="shared" ref="NY3" si="356">IF(NY2="","",$J$4)</f>
        <v>#DIV/0!</v>
      </c>
      <c r="NZ3" s="113" t="e">
        <f t="shared" ref="NZ3" si="357">IF(NZ2="","",$J$4)</f>
        <v>#DIV/0!</v>
      </c>
      <c r="OA3" s="113" t="e">
        <f t="shared" ref="OA3" si="358">IF(OA2="","",$J$4)</f>
        <v>#DIV/0!</v>
      </c>
      <c r="OB3" s="113" t="e">
        <f t="shared" ref="OB3" si="359">IF(OB2="","",$J$4)</f>
        <v>#DIV/0!</v>
      </c>
      <c r="OC3" s="113" t="e">
        <f t="shared" ref="OC3" si="360">IF(OC2="","",$J$4)</f>
        <v>#DIV/0!</v>
      </c>
      <c r="OD3" s="113" t="e">
        <f t="shared" ref="OD3" si="361">IF(OD2="","",$J$4)</f>
        <v>#DIV/0!</v>
      </c>
      <c r="OE3" s="113" t="e">
        <f t="shared" ref="OE3" si="362">IF(OE2="","",$J$4)</f>
        <v>#DIV/0!</v>
      </c>
      <c r="OF3" s="113" t="e">
        <f t="shared" ref="OF3" si="363">IF(OF2="","",$J$4)</f>
        <v>#DIV/0!</v>
      </c>
      <c r="OG3" s="113" t="e">
        <f t="shared" ref="OG3" si="364">IF(OG2="","",$J$4)</f>
        <v>#DIV/0!</v>
      </c>
      <c r="OH3" s="113" t="e">
        <f t="shared" ref="OH3" si="365">IF(OH2="","",$J$4)</f>
        <v>#DIV/0!</v>
      </c>
      <c r="OI3" s="113" t="e">
        <f t="shared" ref="OI3" si="366">IF(OI2="","",$J$4)</f>
        <v>#DIV/0!</v>
      </c>
      <c r="OJ3" s="113" t="e">
        <f t="shared" ref="OJ3" si="367">IF(OJ2="","",$J$4)</f>
        <v>#DIV/0!</v>
      </c>
      <c r="OK3" s="113" t="e">
        <f t="shared" ref="OK3" si="368">IF(OK2="","",$J$4)</f>
        <v>#DIV/0!</v>
      </c>
      <c r="OL3" s="113" t="e">
        <f t="shared" ref="OL3" si="369">IF(OL2="","",$J$4)</f>
        <v>#DIV/0!</v>
      </c>
      <c r="OM3" s="113" t="e">
        <f t="shared" ref="OM3" si="370">IF(OM2="","",$J$4)</f>
        <v>#DIV/0!</v>
      </c>
      <c r="ON3" s="113" t="e">
        <f t="shared" ref="ON3" si="371">IF(ON2="","",$J$4)</f>
        <v>#DIV/0!</v>
      </c>
      <c r="OO3" s="113" t="e">
        <f t="shared" ref="OO3" si="372">IF(OO2="","",$J$4)</f>
        <v>#DIV/0!</v>
      </c>
      <c r="OP3" s="113" t="e">
        <f t="shared" ref="OP3" si="373">IF(OP2="","",$J$4)</f>
        <v>#DIV/0!</v>
      </c>
      <c r="OQ3" s="113" t="e">
        <f t="shared" ref="OQ3" si="374">IF(OQ2="","",$J$4)</f>
        <v>#DIV/0!</v>
      </c>
      <c r="OR3" s="113" t="e">
        <f t="shared" ref="OR3" si="375">IF(OR2="","",$J$4)</f>
        <v>#DIV/0!</v>
      </c>
      <c r="OS3" s="113" t="e">
        <f t="shared" ref="OS3" si="376">IF(OS2="","",$J$4)</f>
        <v>#DIV/0!</v>
      </c>
      <c r="OT3" s="113" t="e">
        <f t="shared" ref="OT3" si="377">IF(OT2="","",$J$4)</f>
        <v>#DIV/0!</v>
      </c>
      <c r="OU3" s="113" t="e">
        <f t="shared" ref="OU3" si="378">IF(OU2="","",$J$4)</f>
        <v>#DIV/0!</v>
      </c>
      <c r="OV3" s="113" t="e">
        <f t="shared" ref="OV3" si="379">IF(OV2="","",$J$4)</f>
        <v>#DIV/0!</v>
      </c>
      <c r="OW3" s="113" t="e">
        <f t="shared" ref="OW3" si="380">IF(OW2="","",$J$4)</f>
        <v>#DIV/0!</v>
      </c>
      <c r="OX3" s="113" t="e">
        <f t="shared" ref="OX3" si="381">IF(OX2="","",$J$4)</f>
        <v>#DIV/0!</v>
      </c>
      <c r="OY3" s="113" t="e">
        <f t="shared" ref="OY3" si="382">IF(OY2="","",$J$4)</f>
        <v>#DIV/0!</v>
      </c>
      <c r="OZ3" s="113" t="e">
        <f t="shared" ref="OZ3" si="383">IF(OZ2="","",$J$4)</f>
        <v>#DIV/0!</v>
      </c>
      <c r="PA3" s="113" t="e">
        <f t="shared" ref="PA3" si="384">IF(PA2="","",$J$4)</f>
        <v>#DIV/0!</v>
      </c>
      <c r="PB3" s="113" t="e">
        <f t="shared" ref="PB3" si="385">IF(PB2="","",$J$4)</f>
        <v>#DIV/0!</v>
      </c>
      <c r="PC3" s="113" t="e">
        <f t="shared" ref="PC3" si="386">IF(PC2="","",$J$4)</f>
        <v>#DIV/0!</v>
      </c>
      <c r="PD3" s="113" t="e">
        <f t="shared" ref="PD3" si="387">IF(PD2="","",$J$4)</f>
        <v>#DIV/0!</v>
      </c>
      <c r="PE3" s="113" t="e">
        <f t="shared" ref="PE3" si="388">IF(PE2="","",$J$4)</f>
        <v>#DIV/0!</v>
      </c>
      <c r="PF3" s="113" t="e">
        <f t="shared" ref="PF3" si="389">IF(PF2="","",$J$4)</f>
        <v>#DIV/0!</v>
      </c>
      <c r="PG3" s="113" t="e">
        <f t="shared" ref="PG3" si="390">IF(PG2="","",$J$4)</f>
        <v>#DIV/0!</v>
      </c>
      <c r="PH3" s="113" t="e">
        <f t="shared" ref="PH3" si="391">IF(PH2="","",$J$4)</f>
        <v>#DIV/0!</v>
      </c>
      <c r="PI3" s="113" t="e">
        <f t="shared" ref="PI3" si="392">IF(PI2="","",$J$4)</f>
        <v>#DIV/0!</v>
      </c>
      <c r="PJ3" s="113" t="e">
        <f t="shared" ref="PJ3" si="393">IF(PJ2="","",$J$4)</f>
        <v>#DIV/0!</v>
      </c>
      <c r="PK3" s="113" t="e">
        <f t="shared" ref="PK3" si="394">IF(PK2="","",$J$4)</f>
        <v>#DIV/0!</v>
      </c>
      <c r="PL3" s="113" t="e">
        <f t="shared" ref="PL3" si="395">IF(PL2="","",$J$4)</f>
        <v>#DIV/0!</v>
      </c>
      <c r="PM3" s="113" t="e">
        <f t="shared" ref="PM3" si="396">IF(PM2="","",$J$4)</f>
        <v>#DIV/0!</v>
      </c>
      <c r="PN3" s="113" t="e">
        <f t="shared" ref="PN3" si="397">IF(PN2="","",$J$4)</f>
        <v>#DIV/0!</v>
      </c>
      <c r="PO3" s="113" t="e">
        <f t="shared" ref="PO3" si="398">IF(PO2="","",$J$4)</f>
        <v>#DIV/0!</v>
      </c>
      <c r="PP3" s="113" t="e">
        <f t="shared" ref="PP3" si="399">IF(PP2="","",$J$4)</f>
        <v>#DIV/0!</v>
      </c>
      <c r="PQ3" s="113" t="e">
        <f t="shared" ref="PQ3" si="400">IF(PQ2="","",$J$4)</f>
        <v>#DIV/0!</v>
      </c>
      <c r="PR3" s="113" t="e">
        <f t="shared" ref="PR3" si="401">IF(PR2="","",$J$4)</f>
        <v>#DIV/0!</v>
      </c>
      <c r="PS3" s="113" t="e">
        <f t="shared" ref="PS3" si="402">IF(PS2="","",$J$4)</f>
        <v>#DIV/0!</v>
      </c>
      <c r="PT3" s="113" t="e">
        <f t="shared" ref="PT3" si="403">IF(PT2="","",$J$4)</f>
        <v>#DIV/0!</v>
      </c>
      <c r="PU3" s="113" t="e">
        <f t="shared" ref="PU3" si="404">IF(PU2="","",$J$4)</f>
        <v>#DIV/0!</v>
      </c>
      <c r="PV3" s="113" t="e">
        <f t="shared" ref="PV3" si="405">IF(PV2="","",$J$4)</f>
        <v>#DIV/0!</v>
      </c>
      <c r="PW3" s="113" t="e">
        <f t="shared" ref="PW3" si="406">IF(PW2="","",$J$4)</f>
        <v>#DIV/0!</v>
      </c>
      <c r="PX3" s="113" t="e">
        <f t="shared" ref="PX3" si="407">IF(PX2="","",$J$4)</f>
        <v>#DIV/0!</v>
      </c>
      <c r="PY3" s="113" t="e">
        <f t="shared" ref="PY3" si="408">IF(PY2="","",$J$4)</f>
        <v>#DIV/0!</v>
      </c>
      <c r="PZ3" s="113" t="e">
        <f t="shared" ref="PZ3" si="409">IF(PZ2="","",$J$4)</f>
        <v>#DIV/0!</v>
      </c>
      <c r="QA3" s="113" t="e">
        <f t="shared" ref="QA3" si="410">IF(QA2="","",$J$4)</f>
        <v>#DIV/0!</v>
      </c>
      <c r="QB3" s="113" t="e">
        <f t="shared" ref="QB3" si="411">IF(QB2="","",$J$4)</f>
        <v>#DIV/0!</v>
      </c>
      <c r="QC3" s="113" t="e">
        <f t="shared" ref="QC3" si="412">IF(QC2="","",$J$4)</f>
        <v>#DIV/0!</v>
      </c>
      <c r="QD3" s="113" t="e">
        <f t="shared" ref="QD3" si="413">IF(QD2="","",$J$4)</f>
        <v>#DIV/0!</v>
      </c>
      <c r="QE3" s="113" t="e">
        <f t="shared" ref="QE3" si="414">IF(QE2="","",$J$4)</f>
        <v>#DIV/0!</v>
      </c>
      <c r="QF3" s="113" t="e">
        <f t="shared" ref="QF3" si="415">IF(QF2="","",$J$4)</f>
        <v>#DIV/0!</v>
      </c>
      <c r="QG3" s="113" t="e">
        <f t="shared" ref="QG3" si="416">IF(QG2="","",$J$4)</f>
        <v>#DIV/0!</v>
      </c>
      <c r="QH3" s="113" t="e">
        <f t="shared" ref="QH3" si="417">IF(QH2="","",$J$4)</f>
        <v>#DIV/0!</v>
      </c>
      <c r="QI3" s="113" t="e">
        <f t="shared" ref="QI3" si="418">IF(QI2="","",$J$4)</f>
        <v>#DIV/0!</v>
      </c>
      <c r="QJ3" s="113" t="e">
        <f t="shared" ref="QJ3" si="419">IF(QJ2="","",$J$4)</f>
        <v>#DIV/0!</v>
      </c>
      <c r="QK3" s="113" t="e">
        <f t="shared" ref="QK3" si="420">IF(QK2="","",$J$4)</f>
        <v>#DIV/0!</v>
      </c>
      <c r="QL3" s="113" t="e">
        <f t="shared" ref="QL3" si="421">IF(QL2="","",$J$4)</f>
        <v>#DIV/0!</v>
      </c>
      <c r="QM3" s="113" t="e">
        <f t="shared" ref="QM3" si="422">IF(QM2="","",$J$4)</f>
        <v>#DIV/0!</v>
      </c>
      <c r="QN3" s="113" t="e">
        <f t="shared" ref="QN3" si="423">IF(QN2="","",$J$4)</f>
        <v>#DIV/0!</v>
      </c>
      <c r="QO3" s="113" t="e">
        <f t="shared" ref="QO3" si="424">IF(QO2="","",$J$4)</f>
        <v>#DIV/0!</v>
      </c>
      <c r="QP3" s="113" t="e">
        <f t="shared" ref="QP3" si="425">IF(QP2="","",$J$4)</f>
        <v>#DIV/0!</v>
      </c>
      <c r="QQ3" s="113" t="e">
        <f t="shared" ref="QQ3" si="426">IF(QQ2="","",$J$4)</f>
        <v>#DIV/0!</v>
      </c>
      <c r="QR3" s="113" t="e">
        <f t="shared" ref="QR3" si="427">IF(QR2="","",$J$4)</f>
        <v>#DIV/0!</v>
      </c>
      <c r="QS3" s="113" t="e">
        <f t="shared" ref="QS3" si="428">IF(QS2="","",$J$4)</f>
        <v>#DIV/0!</v>
      </c>
      <c r="QT3" s="113" t="e">
        <f t="shared" ref="QT3" si="429">IF(QT2="","",$J$4)</f>
        <v>#DIV/0!</v>
      </c>
      <c r="QU3" s="113" t="e">
        <f t="shared" ref="QU3" si="430">IF(QU2="","",$J$4)</f>
        <v>#DIV/0!</v>
      </c>
      <c r="QV3" s="113" t="e">
        <f t="shared" ref="QV3" si="431">IF(QV2="","",$J$4)</f>
        <v>#DIV/0!</v>
      </c>
      <c r="QW3" s="113" t="e">
        <f t="shared" ref="QW3" si="432">IF(QW2="","",$J$4)</f>
        <v>#DIV/0!</v>
      </c>
      <c r="QX3" s="113" t="e">
        <f t="shared" ref="QX3" si="433">IF(QX2="","",$J$4)</f>
        <v>#DIV/0!</v>
      </c>
      <c r="QY3" s="113" t="e">
        <f t="shared" ref="QY3" si="434">IF(QY2="","",$J$4)</f>
        <v>#DIV/0!</v>
      </c>
      <c r="QZ3" s="113" t="e">
        <f t="shared" ref="QZ3" si="435">IF(QZ2="","",$J$4)</f>
        <v>#DIV/0!</v>
      </c>
      <c r="RA3" s="113" t="e">
        <f t="shared" ref="RA3" si="436">IF(RA2="","",$J$4)</f>
        <v>#DIV/0!</v>
      </c>
      <c r="RB3" s="113" t="e">
        <f t="shared" ref="RB3" si="437">IF(RB2="","",$J$4)</f>
        <v>#DIV/0!</v>
      </c>
      <c r="RC3" s="113" t="e">
        <f t="shared" ref="RC3" si="438">IF(RC2="","",$J$4)</f>
        <v>#DIV/0!</v>
      </c>
      <c r="RD3" s="113" t="e">
        <f t="shared" ref="RD3" si="439">IF(RD2="","",$J$4)</f>
        <v>#DIV/0!</v>
      </c>
      <c r="RE3" s="113" t="e">
        <f t="shared" ref="RE3" si="440">IF(RE2="","",$J$4)</f>
        <v>#DIV/0!</v>
      </c>
      <c r="RF3" s="113" t="e">
        <f t="shared" ref="RF3" si="441">IF(RF2="","",$J$4)</f>
        <v>#DIV/0!</v>
      </c>
      <c r="RG3" s="113" t="e">
        <f t="shared" ref="RG3" si="442">IF(RG2="","",$J$4)</f>
        <v>#DIV/0!</v>
      </c>
      <c r="RH3" s="113" t="e">
        <f t="shared" ref="RH3" si="443">IF(RH2="","",$J$4)</f>
        <v>#DIV/0!</v>
      </c>
      <c r="RI3" s="113" t="e">
        <f t="shared" ref="RI3" si="444">IF(RI2="","",$J$4)</f>
        <v>#DIV/0!</v>
      </c>
      <c r="RJ3" s="113" t="e">
        <f t="shared" ref="RJ3" si="445">IF(RJ2="","",$J$4)</f>
        <v>#DIV/0!</v>
      </c>
      <c r="RK3" s="113" t="e">
        <f t="shared" ref="RK3" si="446">IF(RK2="","",$J$4)</f>
        <v>#DIV/0!</v>
      </c>
      <c r="RL3" s="113" t="e">
        <f t="shared" ref="RL3" si="447">IF(RL2="","",$J$4)</f>
        <v>#DIV/0!</v>
      </c>
      <c r="RM3" s="113" t="e">
        <f t="shared" ref="RM3" si="448">IF(RM2="","",$J$4)</f>
        <v>#DIV/0!</v>
      </c>
      <c r="RN3" s="113" t="e">
        <f t="shared" ref="RN3" si="449">IF(RN2="","",$J$4)</f>
        <v>#DIV/0!</v>
      </c>
      <c r="RO3" s="113" t="e">
        <f t="shared" ref="RO3" si="450">IF(RO2="","",$J$4)</f>
        <v>#DIV/0!</v>
      </c>
      <c r="RP3" s="113" t="e">
        <f t="shared" ref="RP3" si="451">IF(RP2="","",$J$4)</f>
        <v>#DIV/0!</v>
      </c>
      <c r="RQ3" s="113" t="e">
        <f t="shared" ref="RQ3" si="452">IF(RQ2="","",$J$4)</f>
        <v>#DIV/0!</v>
      </c>
      <c r="RR3" s="113" t="e">
        <f t="shared" ref="RR3" si="453">IF(RR2="","",$J$4)</f>
        <v>#DIV/0!</v>
      </c>
      <c r="RS3" s="113" t="e">
        <f t="shared" ref="RS3" si="454">IF(RS2="","",$J$4)</f>
        <v>#DIV/0!</v>
      </c>
      <c r="RT3" s="113" t="e">
        <f t="shared" ref="RT3" si="455">IF(RT2="","",$J$4)</f>
        <v>#DIV/0!</v>
      </c>
      <c r="RU3" s="113" t="e">
        <f t="shared" ref="RU3" si="456">IF(RU2="","",$J$4)</f>
        <v>#DIV/0!</v>
      </c>
      <c r="RV3" s="113" t="e">
        <f t="shared" ref="RV3" si="457">IF(RV2="","",$J$4)</f>
        <v>#DIV/0!</v>
      </c>
      <c r="RW3" s="113" t="e">
        <f t="shared" ref="RW3" si="458">IF(RW2="","",$J$4)</f>
        <v>#DIV/0!</v>
      </c>
      <c r="RX3" s="113" t="e">
        <f t="shared" ref="RX3" si="459">IF(RX2="","",$J$4)</f>
        <v>#DIV/0!</v>
      </c>
      <c r="RY3" s="113" t="e">
        <f t="shared" ref="RY3" si="460">IF(RY2="","",$J$4)</f>
        <v>#DIV/0!</v>
      </c>
      <c r="RZ3" s="113" t="e">
        <f t="shared" ref="RZ3" si="461">IF(RZ2="","",$J$4)</f>
        <v>#DIV/0!</v>
      </c>
      <c r="SA3" s="113" t="e">
        <f t="shared" ref="SA3" si="462">IF(SA2="","",$J$4)</f>
        <v>#DIV/0!</v>
      </c>
      <c r="SB3" s="113" t="e">
        <f t="shared" ref="SB3" si="463">IF(SB2="","",$J$4)</f>
        <v>#DIV/0!</v>
      </c>
      <c r="SC3" s="113" t="e">
        <f t="shared" ref="SC3" si="464">IF(SC2="","",$J$4)</f>
        <v>#DIV/0!</v>
      </c>
      <c r="SD3" s="113" t="e">
        <f t="shared" ref="SD3" si="465">IF(SD2="","",$J$4)</f>
        <v>#DIV/0!</v>
      </c>
      <c r="SE3" s="113" t="e">
        <f t="shared" ref="SE3" si="466">IF(SE2="","",$J$4)</f>
        <v>#DIV/0!</v>
      </c>
      <c r="SF3" s="113" t="e">
        <f t="shared" ref="SF3" si="467">IF(SF2="","",$J$4)</f>
        <v>#DIV/0!</v>
      </c>
      <c r="SG3" s="113" t="e">
        <f t="shared" ref="SG3" si="468">IF(SG2="","",$J$4)</f>
        <v>#DIV/0!</v>
      </c>
      <c r="SH3" s="113" t="e">
        <f t="shared" ref="SH3" si="469">IF(SH2="","",$J$4)</f>
        <v>#DIV/0!</v>
      </c>
      <c r="SI3" s="113" t="e">
        <f t="shared" ref="SI3" si="470">IF(SI2="","",$J$4)</f>
        <v>#DIV/0!</v>
      </c>
      <c r="SJ3" s="113" t="e">
        <f t="shared" ref="SJ3" si="471">IF(SJ2="","",$J$4)</f>
        <v>#DIV/0!</v>
      </c>
      <c r="SK3" s="113" t="e">
        <f t="shared" ref="SK3" si="472">IF(SK2="","",$J$4)</f>
        <v>#DIV/0!</v>
      </c>
      <c r="SL3" s="113" t="e">
        <f t="shared" ref="SL3" si="473">IF(SL2="","",$J$4)</f>
        <v>#DIV/0!</v>
      </c>
      <c r="SM3" s="113" t="e">
        <f t="shared" ref="SM3" si="474">IF(SM2="","",$J$4)</f>
        <v>#DIV/0!</v>
      </c>
      <c r="SN3" s="113" t="e">
        <f t="shared" ref="SN3" si="475">IF(SN2="","",$J$4)</f>
        <v>#DIV/0!</v>
      </c>
      <c r="SO3" s="113" t="e">
        <f t="shared" ref="SO3" si="476">IF(SO2="","",$J$4)</f>
        <v>#DIV/0!</v>
      </c>
      <c r="SP3" s="113" t="e">
        <f t="shared" ref="SP3" si="477">IF(SP2="","",$J$4)</f>
        <v>#DIV/0!</v>
      </c>
      <c r="SQ3" s="113" t="e">
        <f t="shared" ref="SQ3" si="478">IF(SQ2="","",$J$4)</f>
        <v>#DIV/0!</v>
      </c>
      <c r="SR3" s="113" t="e">
        <f t="shared" ref="SR3" si="479">IF(SR2="","",$J$4)</f>
        <v>#DIV/0!</v>
      </c>
      <c r="SS3" s="113" t="e">
        <f t="shared" ref="SS3" si="480">IF(SS2="","",$J$4)</f>
        <v>#DIV/0!</v>
      </c>
      <c r="ST3" s="113" t="e">
        <f t="shared" ref="ST3" si="481">IF(ST2="","",$J$4)</f>
        <v>#DIV/0!</v>
      </c>
      <c r="SU3" s="113" t="e">
        <f t="shared" ref="SU3" si="482">IF(SU2="","",$J$4)</f>
        <v>#DIV/0!</v>
      </c>
      <c r="SV3" s="113" t="e">
        <f t="shared" ref="SV3" si="483">IF(SV2="","",$J$4)</f>
        <v>#DIV/0!</v>
      </c>
      <c r="SW3" s="113" t="e">
        <f t="shared" ref="SW3" si="484">IF(SW2="","",$J$4)</f>
        <v>#DIV/0!</v>
      </c>
      <c r="SX3" s="113" t="e">
        <f t="shared" ref="SX3" si="485">IF(SX2="","",$J$4)</f>
        <v>#DIV/0!</v>
      </c>
      <c r="SY3" s="113" t="e">
        <f t="shared" ref="SY3" si="486">IF(SY2="","",$J$4)</f>
        <v>#DIV/0!</v>
      </c>
      <c r="SZ3" s="113" t="e">
        <f t="shared" ref="SZ3" si="487">IF(SZ2="","",$J$4)</f>
        <v>#DIV/0!</v>
      </c>
      <c r="TA3" s="113" t="e">
        <f t="shared" ref="TA3" si="488">IF(TA2="","",$J$4)</f>
        <v>#DIV/0!</v>
      </c>
      <c r="TB3" s="113" t="e">
        <f t="shared" ref="TB3" si="489">IF(TB2="","",$J$4)</f>
        <v>#DIV/0!</v>
      </c>
      <c r="TC3" s="113" t="e">
        <f t="shared" ref="TC3" si="490">IF(TC2="","",$J$4)</f>
        <v>#DIV/0!</v>
      </c>
      <c r="TD3" s="113" t="e">
        <f t="shared" ref="TD3" si="491">IF(TD2="","",$J$4)</f>
        <v>#DIV/0!</v>
      </c>
      <c r="TE3" s="113" t="e">
        <f t="shared" ref="TE3" si="492">IF(TE2="","",$J$4)</f>
        <v>#DIV/0!</v>
      </c>
      <c r="TF3" s="113" t="e">
        <f t="shared" ref="TF3" si="493">IF(TF2="","",$J$4)</f>
        <v>#DIV/0!</v>
      </c>
      <c r="TG3" s="113" t="e">
        <f t="shared" ref="TG3" si="494">IF(TG2="","",$J$4)</f>
        <v>#DIV/0!</v>
      </c>
      <c r="TH3" s="113" t="e">
        <f t="shared" ref="TH3" si="495">IF(TH2="","",$J$4)</f>
        <v>#DIV/0!</v>
      </c>
      <c r="TI3" s="113" t="e">
        <f t="shared" ref="TI3" si="496">IF(TI2="","",$J$4)</f>
        <v>#DIV/0!</v>
      </c>
      <c r="TJ3" s="113" t="e">
        <f t="shared" ref="TJ3" si="497">IF(TJ2="","",$J$4)</f>
        <v>#DIV/0!</v>
      </c>
      <c r="TK3" s="113" t="e">
        <f t="shared" ref="TK3" si="498">IF(TK2="","",$J$4)</f>
        <v>#DIV/0!</v>
      </c>
      <c r="TL3" s="113" t="e">
        <f t="shared" ref="TL3" si="499">IF(TL2="","",$J$4)</f>
        <v>#DIV/0!</v>
      </c>
      <c r="TM3" s="113" t="e">
        <f t="shared" ref="TM3" si="500">IF(TM2="","",$J$4)</f>
        <v>#DIV/0!</v>
      </c>
      <c r="TN3" s="113" t="e">
        <f t="shared" ref="TN3" si="501">IF(TN2="","",$J$4)</f>
        <v>#DIV/0!</v>
      </c>
      <c r="TO3" s="113" t="e">
        <f t="shared" ref="TO3" si="502">IF(TO2="","",$J$4)</f>
        <v>#DIV/0!</v>
      </c>
      <c r="TP3" s="113" t="e">
        <f t="shared" ref="TP3" si="503">IF(TP2="","",$J$4)</f>
        <v>#DIV/0!</v>
      </c>
      <c r="TQ3" s="113" t="e">
        <f t="shared" ref="TQ3" si="504">IF(TQ2="","",$J$4)</f>
        <v>#DIV/0!</v>
      </c>
      <c r="TR3" s="113" t="e">
        <f t="shared" ref="TR3" si="505">IF(TR2="","",$J$4)</f>
        <v>#DIV/0!</v>
      </c>
      <c r="TS3" s="113" t="e">
        <f t="shared" ref="TS3" si="506">IF(TS2="","",$J$4)</f>
        <v>#DIV/0!</v>
      </c>
      <c r="TT3" s="113" t="e">
        <f t="shared" ref="TT3" si="507">IF(TT2="","",$J$4)</f>
        <v>#DIV/0!</v>
      </c>
      <c r="TU3" s="113" t="e">
        <f t="shared" ref="TU3" si="508">IF(TU2="","",$J$4)</f>
        <v>#DIV/0!</v>
      </c>
      <c r="TV3" s="113" t="e">
        <f t="shared" ref="TV3" si="509">IF(TV2="","",$J$4)</f>
        <v>#DIV/0!</v>
      </c>
      <c r="TW3" s="113" t="e">
        <f t="shared" ref="TW3" si="510">IF(TW2="","",$J$4)</f>
        <v>#DIV/0!</v>
      </c>
      <c r="TX3" s="113" t="e">
        <f t="shared" ref="TX3" si="511">IF(TX2="","",$J$4)</f>
        <v>#DIV/0!</v>
      </c>
      <c r="TY3" s="113" t="e">
        <f t="shared" ref="TY3" si="512">IF(TY2="","",$J$4)</f>
        <v>#DIV/0!</v>
      </c>
      <c r="TZ3" s="113" t="e">
        <f t="shared" ref="TZ3" si="513">IF(TZ2="","",$J$4)</f>
        <v>#DIV/0!</v>
      </c>
      <c r="UA3" s="113" t="e">
        <f t="shared" ref="UA3" si="514">IF(UA2="","",$J$4)</f>
        <v>#DIV/0!</v>
      </c>
      <c r="UB3" s="113" t="e">
        <f t="shared" ref="UB3" si="515">IF(UB2="","",$J$4)</f>
        <v>#DIV/0!</v>
      </c>
      <c r="UC3" s="113" t="e">
        <f t="shared" ref="UC3" si="516">IF(UC2="","",$J$4)</f>
        <v>#DIV/0!</v>
      </c>
      <c r="UD3" s="113" t="e">
        <f t="shared" ref="UD3" si="517">IF(UD2="","",$J$4)</f>
        <v>#DIV/0!</v>
      </c>
      <c r="UE3" s="113" t="e">
        <f t="shared" ref="UE3" si="518">IF(UE2="","",$J$4)</f>
        <v>#DIV/0!</v>
      </c>
      <c r="UF3" s="113" t="e">
        <f t="shared" ref="UF3" si="519">IF(UF2="","",$J$4)</f>
        <v>#DIV/0!</v>
      </c>
      <c r="UG3" s="113" t="e">
        <f t="shared" ref="UG3" si="520">IF(UG2="","",$J$4)</f>
        <v>#DIV/0!</v>
      </c>
      <c r="UH3" s="113" t="e">
        <f t="shared" ref="UH3" si="521">IF(UH2="","",$J$4)</f>
        <v>#DIV/0!</v>
      </c>
      <c r="UI3" s="113" t="e">
        <f t="shared" ref="UI3" si="522">IF(UI2="","",$J$4)</f>
        <v>#DIV/0!</v>
      </c>
      <c r="UJ3" s="113" t="e">
        <f t="shared" ref="UJ3" si="523">IF(UJ2="","",$J$4)</f>
        <v>#DIV/0!</v>
      </c>
      <c r="UK3" s="113" t="e">
        <f t="shared" ref="UK3" si="524">IF(UK2="","",$J$4)</f>
        <v>#DIV/0!</v>
      </c>
      <c r="UL3" s="113" t="e">
        <f t="shared" ref="UL3" si="525">IF(UL2="","",$J$4)</f>
        <v>#DIV/0!</v>
      </c>
      <c r="UM3" s="113" t="e">
        <f t="shared" ref="UM3" si="526">IF(UM2="","",$J$4)</f>
        <v>#DIV/0!</v>
      </c>
      <c r="UN3" s="113" t="e">
        <f t="shared" ref="UN3" si="527">IF(UN2="","",$J$4)</f>
        <v>#DIV/0!</v>
      </c>
      <c r="UO3" s="113" t="e">
        <f t="shared" ref="UO3" si="528">IF(UO2="","",$J$4)</f>
        <v>#DIV/0!</v>
      </c>
      <c r="UP3" s="113" t="e">
        <f t="shared" ref="UP3" si="529">IF(UP2="","",$J$4)</f>
        <v>#DIV/0!</v>
      </c>
      <c r="UQ3" s="113" t="e">
        <f t="shared" ref="UQ3" si="530">IF(UQ2="","",$J$4)</f>
        <v>#DIV/0!</v>
      </c>
      <c r="UR3" s="113" t="e">
        <f t="shared" ref="UR3" si="531">IF(UR2="","",$J$4)</f>
        <v>#DIV/0!</v>
      </c>
      <c r="US3" s="113" t="e">
        <f t="shared" ref="US3" si="532">IF(US2="","",$J$4)</f>
        <v>#DIV/0!</v>
      </c>
      <c r="UT3" s="113" t="e">
        <f t="shared" ref="UT3" si="533">IF(UT2="","",$J$4)</f>
        <v>#DIV/0!</v>
      </c>
      <c r="UU3" s="113" t="e">
        <f t="shared" ref="UU3" si="534">IF(UU2="","",$J$4)</f>
        <v>#DIV/0!</v>
      </c>
      <c r="UV3" s="113" t="e">
        <f t="shared" ref="UV3" si="535">IF(UV2="","",$J$4)</f>
        <v>#DIV/0!</v>
      </c>
      <c r="UW3" s="113" t="e">
        <f t="shared" ref="UW3" si="536">IF(UW2="","",$J$4)</f>
        <v>#DIV/0!</v>
      </c>
      <c r="UX3" s="113" t="e">
        <f t="shared" ref="UX3" si="537">IF(UX2="","",$J$4)</f>
        <v>#DIV/0!</v>
      </c>
      <c r="UY3" s="113" t="e">
        <f t="shared" ref="UY3" si="538">IF(UY2="","",$J$4)</f>
        <v>#DIV/0!</v>
      </c>
      <c r="UZ3" s="113" t="e">
        <f t="shared" ref="UZ3" si="539">IF(UZ2="","",$J$4)</f>
        <v>#DIV/0!</v>
      </c>
      <c r="VA3" s="113" t="e">
        <f t="shared" ref="VA3" si="540">IF(VA2="","",$J$4)</f>
        <v>#DIV/0!</v>
      </c>
      <c r="VB3" s="113" t="e">
        <f t="shared" ref="VB3" si="541">IF(VB2="","",$J$4)</f>
        <v>#DIV/0!</v>
      </c>
      <c r="VC3" s="113" t="e">
        <f t="shared" ref="VC3" si="542">IF(VC2="","",$J$4)</f>
        <v>#DIV/0!</v>
      </c>
      <c r="VD3" s="113" t="e">
        <f t="shared" ref="VD3" si="543">IF(VD2="","",$J$4)</f>
        <v>#DIV/0!</v>
      </c>
      <c r="VE3" s="113" t="e">
        <f t="shared" ref="VE3" si="544">IF(VE2="","",$J$4)</f>
        <v>#DIV/0!</v>
      </c>
      <c r="VF3" s="113" t="e">
        <f t="shared" ref="VF3" si="545">IF(VF2="","",$J$4)</f>
        <v>#DIV/0!</v>
      </c>
      <c r="VG3" s="113" t="e">
        <f t="shared" ref="VG3" si="546">IF(VG2="","",$J$4)</f>
        <v>#DIV/0!</v>
      </c>
      <c r="VH3" s="113" t="e">
        <f t="shared" ref="VH3" si="547">IF(VH2="","",$J$4)</f>
        <v>#DIV/0!</v>
      </c>
      <c r="VI3" s="113" t="e">
        <f t="shared" ref="VI3" si="548">IF(VI2="","",$J$4)</f>
        <v>#DIV/0!</v>
      </c>
      <c r="VJ3" s="113" t="e">
        <f t="shared" ref="VJ3" si="549">IF(VJ2="","",$J$4)</f>
        <v>#DIV/0!</v>
      </c>
      <c r="VK3" s="113" t="e">
        <f t="shared" ref="VK3" si="550">IF(VK2="","",$J$4)</f>
        <v>#DIV/0!</v>
      </c>
      <c r="VL3" s="113" t="e">
        <f t="shared" ref="VL3" si="551">IF(VL2="","",$J$4)</f>
        <v>#DIV/0!</v>
      </c>
      <c r="VM3" s="113" t="e">
        <f t="shared" ref="VM3" si="552">IF(VM2="","",$J$4)</f>
        <v>#DIV/0!</v>
      </c>
      <c r="VN3" s="113" t="e">
        <f t="shared" ref="VN3" si="553">IF(VN2="","",$J$4)</f>
        <v>#DIV/0!</v>
      </c>
      <c r="VO3" s="113" t="e">
        <f t="shared" ref="VO3" si="554">IF(VO2="","",$J$4)</f>
        <v>#DIV/0!</v>
      </c>
      <c r="VP3" s="113" t="e">
        <f t="shared" ref="VP3" si="555">IF(VP2="","",$J$4)</f>
        <v>#DIV/0!</v>
      </c>
      <c r="VQ3" s="113" t="e">
        <f t="shared" ref="VQ3" si="556">IF(VQ2="","",$J$4)</f>
        <v>#DIV/0!</v>
      </c>
      <c r="VR3" s="113" t="e">
        <f t="shared" ref="VR3" si="557">IF(VR2="","",$J$4)</f>
        <v>#DIV/0!</v>
      </c>
      <c r="VS3" s="113" t="e">
        <f t="shared" ref="VS3" si="558">IF(VS2="","",$J$4)</f>
        <v>#DIV/0!</v>
      </c>
      <c r="VT3" s="113" t="e">
        <f t="shared" ref="VT3" si="559">IF(VT2="","",$J$4)</f>
        <v>#DIV/0!</v>
      </c>
      <c r="VU3" s="113" t="e">
        <f t="shared" ref="VU3" si="560">IF(VU2="","",$J$4)</f>
        <v>#DIV/0!</v>
      </c>
      <c r="VV3" s="113" t="e">
        <f t="shared" ref="VV3" si="561">IF(VV2="","",$J$4)</f>
        <v>#DIV/0!</v>
      </c>
      <c r="VW3" s="113" t="e">
        <f t="shared" ref="VW3" si="562">IF(VW2="","",$J$4)</f>
        <v>#DIV/0!</v>
      </c>
      <c r="VX3" s="113" t="e">
        <f t="shared" ref="VX3" si="563">IF(VX2="","",$J$4)</f>
        <v>#DIV/0!</v>
      </c>
      <c r="VY3" s="113" t="e">
        <f t="shared" ref="VY3" si="564">IF(VY2="","",$J$4)</f>
        <v>#DIV/0!</v>
      </c>
      <c r="VZ3" s="113" t="e">
        <f t="shared" ref="VZ3" si="565">IF(VZ2="","",$J$4)</f>
        <v>#DIV/0!</v>
      </c>
      <c r="WA3" s="113" t="e">
        <f t="shared" ref="WA3" si="566">IF(WA2="","",$J$4)</f>
        <v>#DIV/0!</v>
      </c>
      <c r="WB3" s="113" t="e">
        <f t="shared" ref="WB3" si="567">IF(WB2="","",$J$4)</f>
        <v>#DIV/0!</v>
      </c>
      <c r="WC3" s="113" t="e">
        <f t="shared" ref="WC3" si="568">IF(WC2="","",$J$4)</f>
        <v>#DIV/0!</v>
      </c>
      <c r="WD3" s="113" t="e">
        <f t="shared" ref="WD3" si="569">IF(WD2="","",$J$4)</f>
        <v>#DIV/0!</v>
      </c>
      <c r="WE3" s="113" t="e">
        <f t="shared" ref="WE3" si="570">IF(WE2="","",$J$4)</f>
        <v>#DIV/0!</v>
      </c>
      <c r="WF3" s="113" t="e">
        <f t="shared" ref="WF3" si="571">IF(WF2="","",$J$4)</f>
        <v>#DIV/0!</v>
      </c>
      <c r="WG3" s="113" t="e">
        <f t="shared" ref="WG3" si="572">IF(WG2="","",$J$4)</f>
        <v>#DIV/0!</v>
      </c>
      <c r="WH3" s="113" t="e">
        <f t="shared" ref="WH3" si="573">IF(WH2="","",$J$4)</f>
        <v>#DIV/0!</v>
      </c>
      <c r="WI3" s="113" t="e">
        <f t="shared" ref="WI3" si="574">IF(WI2="","",$J$4)</f>
        <v>#DIV/0!</v>
      </c>
      <c r="WJ3" s="113" t="e">
        <f t="shared" ref="WJ3" si="575">IF(WJ2="","",$J$4)</f>
        <v>#DIV/0!</v>
      </c>
      <c r="WK3" s="113" t="e">
        <f t="shared" ref="WK3" si="576">IF(WK2="","",$J$4)</f>
        <v>#DIV/0!</v>
      </c>
      <c r="WL3" s="113" t="e">
        <f t="shared" ref="WL3" si="577">IF(WL2="","",$J$4)</f>
        <v>#DIV/0!</v>
      </c>
      <c r="WM3" s="113" t="e">
        <f t="shared" ref="WM3" si="578">IF(WM2="","",$J$4)</f>
        <v>#DIV/0!</v>
      </c>
      <c r="WN3" s="113" t="e">
        <f t="shared" ref="WN3" si="579">IF(WN2="","",$J$4)</f>
        <v>#DIV/0!</v>
      </c>
      <c r="WO3" s="113" t="e">
        <f t="shared" ref="WO3" si="580">IF(WO2="","",$J$4)</f>
        <v>#DIV/0!</v>
      </c>
      <c r="WP3" s="113" t="e">
        <f t="shared" ref="WP3" si="581">IF(WP2="","",$J$4)</f>
        <v>#DIV/0!</v>
      </c>
      <c r="WQ3" s="113" t="e">
        <f t="shared" ref="WQ3" si="582">IF(WQ2="","",$J$4)</f>
        <v>#DIV/0!</v>
      </c>
      <c r="WR3" s="113" t="e">
        <f t="shared" ref="WR3" si="583">IF(WR2="","",$J$4)</f>
        <v>#DIV/0!</v>
      </c>
      <c r="WS3" s="113" t="e">
        <f t="shared" ref="WS3" si="584">IF(WS2="","",$J$4)</f>
        <v>#DIV/0!</v>
      </c>
      <c r="WT3" s="113" t="e">
        <f t="shared" ref="WT3" si="585">IF(WT2="","",$J$4)</f>
        <v>#DIV/0!</v>
      </c>
      <c r="WU3" s="113" t="e">
        <f t="shared" ref="WU3" si="586">IF(WU2="","",$J$4)</f>
        <v>#DIV/0!</v>
      </c>
      <c r="WV3" s="113" t="e">
        <f t="shared" ref="WV3" si="587">IF(WV2="","",$J$4)</f>
        <v>#DIV/0!</v>
      </c>
      <c r="WW3" s="113" t="e">
        <f t="shared" ref="WW3" si="588">IF(WW2="","",$J$4)</f>
        <v>#DIV/0!</v>
      </c>
      <c r="WX3" s="113" t="e">
        <f t="shared" ref="WX3" si="589">IF(WX2="","",$J$4)</f>
        <v>#DIV/0!</v>
      </c>
      <c r="WY3" s="113" t="e">
        <f t="shared" ref="WY3" si="590">IF(WY2="","",$J$4)</f>
        <v>#DIV/0!</v>
      </c>
      <c r="WZ3" s="113" t="e">
        <f t="shared" ref="WZ3" si="591">IF(WZ2="","",$J$4)</f>
        <v>#DIV/0!</v>
      </c>
      <c r="XA3" s="113" t="e">
        <f t="shared" ref="XA3" si="592">IF(XA2="","",$J$4)</f>
        <v>#DIV/0!</v>
      </c>
      <c r="XB3" s="113" t="e">
        <f t="shared" ref="XB3" si="593">IF(XB2="","",$J$4)</f>
        <v>#DIV/0!</v>
      </c>
      <c r="XC3" s="113" t="e">
        <f t="shared" ref="XC3" si="594">IF(XC2="","",$J$4)</f>
        <v>#DIV/0!</v>
      </c>
      <c r="XD3" s="113" t="e">
        <f t="shared" ref="XD3" si="595">IF(XD2="","",$J$4)</f>
        <v>#DIV/0!</v>
      </c>
      <c r="XE3" s="113" t="e">
        <f t="shared" ref="XE3" si="596">IF(XE2="","",$J$4)</f>
        <v>#DIV/0!</v>
      </c>
      <c r="XF3" s="113" t="e">
        <f t="shared" ref="XF3" si="597">IF(XF2="","",$J$4)</f>
        <v>#DIV/0!</v>
      </c>
      <c r="XG3" s="113" t="e">
        <f t="shared" ref="XG3" si="598">IF(XG2="","",$J$4)</f>
        <v>#DIV/0!</v>
      </c>
      <c r="XH3" s="113" t="e">
        <f t="shared" ref="XH3" si="599">IF(XH2="","",$J$4)</f>
        <v>#DIV/0!</v>
      </c>
      <c r="XI3" s="113" t="e">
        <f t="shared" ref="XI3" si="600">IF(XI2="","",$J$4)</f>
        <v>#DIV/0!</v>
      </c>
      <c r="XJ3" s="113" t="e">
        <f t="shared" ref="XJ3" si="601">IF(XJ2="","",$J$4)</f>
        <v>#DIV/0!</v>
      </c>
      <c r="XK3" s="113" t="e">
        <f t="shared" ref="XK3" si="602">IF(XK2="","",$J$4)</f>
        <v>#DIV/0!</v>
      </c>
      <c r="XL3" s="113" t="e">
        <f t="shared" ref="XL3" si="603">IF(XL2="","",$J$4)</f>
        <v>#DIV/0!</v>
      </c>
      <c r="XM3" s="113" t="e">
        <f t="shared" ref="XM3" si="604">IF(XM2="","",$J$4)</f>
        <v>#DIV/0!</v>
      </c>
      <c r="XN3" s="113" t="e">
        <f t="shared" ref="XN3" si="605">IF(XN2="","",$J$4)</f>
        <v>#DIV/0!</v>
      </c>
      <c r="XO3" s="113" t="e">
        <f t="shared" ref="XO3" si="606">IF(XO2="","",$J$4)</f>
        <v>#DIV/0!</v>
      </c>
      <c r="XP3" s="113" t="e">
        <f t="shared" ref="XP3" si="607">IF(XP2="","",$J$4)</f>
        <v>#DIV/0!</v>
      </c>
      <c r="XQ3" s="113" t="e">
        <f t="shared" ref="XQ3" si="608">IF(XQ2="","",$J$4)</f>
        <v>#DIV/0!</v>
      </c>
      <c r="XR3" s="113" t="e">
        <f t="shared" ref="XR3" si="609">IF(XR2="","",$J$4)</f>
        <v>#DIV/0!</v>
      </c>
      <c r="XS3" s="113" t="e">
        <f t="shared" ref="XS3" si="610">IF(XS2="","",$J$4)</f>
        <v>#DIV/0!</v>
      </c>
      <c r="XT3" s="113" t="e">
        <f t="shared" ref="XT3" si="611">IF(XT2="","",$J$4)</f>
        <v>#DIV/0!</v>
      </c>
      <c r="XU3" s="113" t="e">
        <f t="shared" ref="XU3" si="612">IF(XU2="","",$J$4)</f>
        <v>#DIV/0!</v>
      </c>
      <c r="XV3" s="113" t="e">
        <f t="shared" ref="XV3" si="613">IF(XV2="","",$J$4)</f>
        <v>#DIV/0!</v>
      </c>
      <c r="XW3" s="113" t="e">
        <f t="shared" ref="XW3" si="614">IF(XW2="","",$J$4)</f>
        <v>#DIV/0!</v>
      </c>
      <c r="XX3" s="113" t="e">
        <f t="shared" ref="XX3" si="615">IF(XX2="","",$J$4)</f>
        <v>#DIV/0!</v>
      </c>
      <c r="XY3" s="113" t="e">
        <f t="shared" ref="XY3" si="616">IF(XY2="","",$J$4)</f>
        <v>#DIV/0!</v>
      </c>
      <c r="XZ3" s="113" t="e">
        <f t="shared" ref="XZ3" si="617">IF(XZ2="","",$J$4)</f>
        <v>#DIV/0!</v>
      </c>
      <c r="YA3" s="113" t="e">
        <f t="shared" ref="YA3" si="618">IF(YA2="","",$J$4)</f>
        <v>#DIV/0!</v>
      </c>
      <c r="YB3" s="113" t="e">
        <f t="shared" ref="YB3" si="619">IF(YB2="","",$J$4)</f>
        <v>#DIV/0!</v>
      </c>
      <c r="YC3" s="113" t="e">
        <f t="shared" ref="YC3" si="620">IF(YC2="","",$J$4)</f>
        <v>#DIV/0!</v>
      </c>
      <c r="YD3" s="113" t="e">
        <f t="shared" ref="YD3" si="621">IF(YD2="","",$J$4)</f>
        <v>#DIV/0!</v>
      </c>
      <c r="YE3" s="113" t="e">
        <f t="shared" ref="YE3" si="622">IF(YE2="","",$J$4)</f>
        <v>#DIV/0!</v>
      </c>
      <c r="YF3" s="113" t="e">
        <f t="shared" ref="YF3" si="623">IF(YF2="","",$J$4)</f>
        <v>#DIV/0!</v>
      </c>
      <c r="YG3" s="113" t="e">
        <f t="shared" ref="YG3" si="624">IF(YG2="","",$J$4)</f>
        <v>#DIV/0!</v>
      </c>
      <c r="YH3" s="113" t="e">
        <f t="shared" ref="YH3" si="625">IF(YH2="","",$J$4)</f>
        <v>#DIV/0!</v>
      </c>
      <c r="YI3" s="113" t="e">
        <f t="shared" ref="YI3" si="626">IF(YI2="","",$J$4)</f>
        <v>#DIV/0!</v>
      </c>
      <c r="YJ3" s="113" t="e">
        <f t="shared" ref="YJ3" si="627">IF(YJ2="","",$J$4)</f>
        <v>#DIV/0!</v>
      </c>
      <c r="YK3" s="113" t="e">
        <f t="shared" ref="YK3" si="628">IF(YK2="","",$J$4)</f>
        <v>#DIV/0!</v>
      </c>
      <c r="YL3" s="113" t="e">
        <f t="shared" ref="YL3" si="629">IF(YL2="","",$J$4)</f>
        <v>#DIV/0!</v>
      </c>
      <c r="YM3" s="113" t="e">
        <f t="shared" ref="YM3" si="630">IF(YM2="","",$J$4)</f>
        <v>#DIV/0!</v>
      </c>
      <c r="YN3" s="113" t="e">
        <f t="shared" ref="YN3" si="631">IF(YN2="","",$J$4)</f>
        <v>#DIV/0!</v>
      </c>
      <c r="YO3" s="113" t="e">
        <f t="shared" ref="YO3" si="632">IF(YO2="","",$J$4)</f>
        <v>#DIV/0!</v>
      </c>
      <c r="YP3" s="113" t="e">
        <f t="shared" ref="YP3" si="633">IF(YP2="","",$J$4)</f>
        <v>#DIV/0!</v>
      </c>
      <c r="YQ3" s="113" t="e">
        <f t="shared" ref="YQ3" si="634">IF(YQ2="","",$J$4)</f>
        <v>#DIV/0!</v>
      </c>
      <c r="YR3" s="113" t="e">
        <f t="shared" ref="YR3" si="635">IF(YR2="","",$J$4)</f>
        <v>#DIV/0!</v>
      </c>
      <c r="YS3" s="113" t="e">
        <f t="shared" ref="YS3" si="636">IF(YS2="","",$J$4)</f>
        <v>#DIV/0!</v>
      </c>
      <c r="YT3" s="113" t="e">
        <f t="shared" ref="YT3" si="637">IF(YT2="","",$J$4)</f>
        <v>#DIV/0!</v>
      </c>
      <c r="YU3" s="113" t="e">
        <f t="shared" ref="YU3" si="638">IF(YU2="","",$J$4)</f>
        <v>#DIV/0!</v>
      </c>
      <c r="YV3" s="113" t="e">
        <f t="shared" ref="YV3" si="639">IF(YV2="","",$J$4)</f>
        <v>#DIV/0!</v>
      </c>
      <c r="YW3" s="113" t="e">
        <f t="shared" ref="YW3" si="640">IF(YW2="","",$J$4)</f>
        <v>#DIV/0!</v>
      </c>
      <c r="YX3" s="113" t="e">
        <f t="shared" ref="YX3" si="641">IF(YX2="","",$J$4)</f>
        <v>#DIV/0!</v>
      </c>
      <c r="YY3" s="113" t="e">
        <f t="shared" ref="YY3" si="642">IF(YY2="","",$J$4)</f>
        <v>#DIV/0!</v>
      </c>
      <c r="YZ3" s="113" t="e">
        <f t="shared" ref="YZ3" si="643">IF(YZ2="","",$J$4)</f>
        <v>#DIV/0!</v>
      </c>
      <c r="ZA3" s="113" t="e">
        <f t="shared" ref="ZA3" si="644">IF(ZA2="","",$J$4)</f>
        <v>#DIV/0!</v>
      </c>
      <c r="ZB3" s="113" t="e">
        <f t="shared" ref="ZB3" si="645">IF(ZB2="","",$J$4)</f>
        <v>#DIV/0!</v>
      </c>
      <c r="ZC3" s="113" t="e">
        <f t="shared" ref="ZC3" si="646">IF(ZC2="","",$J$4)</f>
        <v>#DIV/0!</v>
      </c>
      <c r="ZD3" s="113" t="e">
        <f t="shared" ref="ZD3" si="647">IF(ZD2="","",$J$4)</f>
        <v>#DIV/0!</v>
      </c>
      <c r="ZE3" s="113" t="e">
        <f t="shared" ref="ZE3" si="648">IF(ZE2="","",$J$4)</f>
        <v>#DIV/0!</v>
      </c>
      <c r="ZF3" s="113" t="e">
        <f t="shared" ref="ZF3" si="649">IF(ZF2="","",$J$4)</f>
        <v>#DIV/0!</v>
      </c>
      <c r="ZG3" s="113" t="e">
        <f t="shared" ref="ZG3" si="650">IF(ZG2="","",$J$4)</f>
        <v>#DIV/0!</v>
      </c>
      <c r="ZH3" s="113" t="e">
        <f t="shared" ref="ZH3" si="651">IF(ZH2="","",$J$4)</f>
        <v>#DIV/0!</v>
      </c>
      <c r="ZI3" s="113" t="e">
        <f t="shared" ref="ZI3" si="652">IF(ZI2="","",$J$4)</f>
        <v>#DIV/0!</v>
      </c>
      <c r="ZJ3" s="113" t="e">
        <f t="shared" ref="ZJ3" si="653">IF(ZJ2="","",$J$4)</f>
        <v>#DIV/0!</v>
      </c>
      <c r="ZK3" s="113" t="e">
        <f t="shared" ref="ZK3" si="654">IF(ZK2="","",$J$4)</f>
        <v>#DIV/0!</v>
      </c>
      <c r="ZL3" s="113" t="e">
        <f t="shared" ref="ZL3" si="655">IF(ZL2="","",$J$4)</f>
        <v>#DIV/0!</v>
      </c>
      <c r="ZM3" s="113" t="e">
        <f t="shared" ref="ZM3" si="656">IF(ZM2="","",$J$4)</f>
        <v>#DIV/0!</v>
      </c>
      <c r="ZN3" s="113" t="e">
        <f t="shared" ref="ZN3" si="657">IF(ZN2="","",$J$4)</f>
        <v>#DIV/0!</v>
      </c>
      <c r="ZO3" s="113" t="e">
        <f t="shared" ref="ZO3" si="658">IF(ZO2="","",$J$4)</f>
        <v>#DIV/0!</v>
      </c>
    </row>
    <row r="4" spans="1:691" x14ac:dyDescent="0.2">
      <c r="I4" s="114" t="s">
        <v>9</v>
      </c>
      <c r="J4" s="113"/>
      <c r="K4" s="289"/>
      <c r="L4" s="116" t="s">
        <v>72</v>
      </c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/>
      <c r="CB4" s="117"/>
      <c r="CC4" s="117"/>
      <c r="CD4" s="117"/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/>
      <c r="CU4" s="117"/>
      <c r="CV4" s="117"/>
      <c r="CW4" s="117"/>
      <c r="CX4" s="117"/>
      <c r="CY4" s="117"/>
      <c r="CZ4" s="117"/>
      <c r="DA4" s="117"/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7"/>
      <c r="DM4" s="117"/>
      <c r="DN4" s="117"/>
      <c r="DO4" s="117"/>
      <c r="DP4" s="117"/>
      <c r="DQ4" s="117"/>
      <c r="DR4" s="117"/>
      <c r="DS4" s="117"/>
      <c r="DT4" s="117"/>
      <c r="DU4" s="117"/>
      <c r="DV4" s="117"/>
      <c r="DW4" s="117"/>
      <c r="DX4" s="117"/>
      <c r="DY4" s="117"/>
      <c r="DZ4" s="117"/>
      <c r="EA4" s="117"/>
      <c r="EB4" s="117"/>
      <c r="EC4" s="117"/>
      <c r="ED4" s="117"/>
      <c r="EE4" s="117"/>
      <c r="EF4" s="117"/>
      <c r="EG4" s="117"/>
      <c r="EH4" s="117"/>
      <c r="EI4" s="117"/>
      <c r="EJ4" s="117"/>
      <c r="EK4" s="117"/>
      <c r="EL4" s="117"/>
      <c r="EM4" s="117"/>
      <c r="EN4" s="117"/>
      <c r="EO4" s="117"/>
      <c r="EP4" s="117"/>
      <c r="EQ4" s="117"/>
      <c r="ER4" s="117"/>
      <c r="ES4" s="117"/>
      <c r="ET4" s="117"/>
      <c r="EU4" s="117"/>
      <c r="EV4" s="117"/>
      <c r="EW4" s="117"/>
      <c r="EX4" s="117"/>
      <c r="EY4" s="117"/>
      <c r="EZ4" s="117"/>
      <c r="FA4" s="117"/>
      <c r="FB4" s="117"/>
      <c r="FC4" s="117"/>
      <c r="FD4" s="117"/>
      <c r="FE4" s="117"/>
      <c r="FF4" s="117"/>
      <c r="FG4" s="117"/>
      <c r="FH4" s="117"/>
      <c r="FI4" s="117"/>
      <c r="FJ4" s="117"/>
      <c r="FK4" s="117"/>
      <c r="FL4" s="117"/>
      <c r="FM4" s="117"/>
      <c r="FN4" s="117"/>
      <c r="FO4" s="117"/>
      <c r="FP4" s="117"/>
      <c r="FQ4" s="117"/>
      <c r="FR4" s="117"/>
      <c r="FS4" s="117"/>
      <c r="FT4" s="117"/>
      <c r="FU4" s="117"/>
      <c r="FV4" s="117"/>
      <c r="FW4" s="117"/>
      <c r="FX4" s="117"/>
      <c r="FY4" s="117"/>
      <c r="FZ4" s="117"/>
      <c r="GA4" s="117"/>
      <c r="GB4" s="117"/>
      <c r="GC4" s="117"/>
      <c r="GD4" s="117"/>
      <c r="GE4" s="117"/>
      <c r="GF4" s="117"/>
      <c r="GG4" s="117"/>
      <c r="GH4" s="117"/>
      <c r="GI4" s="117"/>
      <c r="GJ4" s="117"/>
      <c r="GK4" s="117"/>
      <c r="GL4" s="117"/>
      <c r="GM4" s="117"/>
      <c r="GN4" s="117"/>
      <c r="GO4" s="117"/>
      <c r="GP4" s="117"/>
      <c r="GQ4" s="117"/>
      <c r="GR4" s="117"/>
      <c r="GS4" s="117"/>
      <c r="GT4" s="117"/>
      <c r="GU4" s="117"/>
      <c r="GV4" s="117"/>
      <c r="GW4" s="117"/>
      <c r="GX4" s="117"/>
      <c r="GY4" s="117"/>
      <c r="GZ4" s="117"/>
      <c r="HA4" s="117"/>
      <c r="HB4" s="117"/>
      <c r="HC4" s="117"/>
      <c r="HD4" s="117"/>
      <c r="HE4" s="117"/>
      <c r="HF4" s="117"/>
      <c r="HG4" s="117"/>
      <c r="HH4" s="117"/>
      <c r="HI4" s="117"/>
      <c r="HJ4" s="117"/>
      <c r="HK4" s="117"/>
      <c r="HL4" s="117"/>
      <c r="HM4" s="117"/>
      <c r="HN4" s="117"/>
      <c r="HO4" s="117"/>
      <c r="HP4" s="117"/>
      <c r="HQ4" s="117"/>
      <c r="HR4" s="117"/>
      <c r="HS4" s="117"/>
      <c r="HT4" s="117"/>
      <c r="HU4" s="117"/>
      <c r="HV4" s="117"/>
      <c r="HW4" s="117"/>
      <c r="HX4" s="117"/>
      <c r="HY4" s="117"/>
      <c r="HZ4" s="117"/>
      <c r="IA4" s="117"/>
      <c r="IB4" s="117"/>
      <c r="IC4" s="117"/>
      <c r="ID4" s="117"/>
      <c r="IE4" s="117"/>
      <c r="IF4" s="117"/>
      <c r="IG4" s="117"/>
      <c r="IH4" s="117"/>
      <c r="II4" s="117"/>
      <c r="IJ4" s="117"/>
      <c r="IK4" s="117"/>
      <c r="IL4" s="117"/>
      <c r="IM4" s="117"/>
      <c r="IN4" s="117"/>
      <c r="IO4" s="117"/>
      <c r="IP4" s="117"/>
      <c r="IQ4" s="117"/>
      <c r="IR4" s="117"/>
      <c r="IS4" s="117"/>
      <c r="IT4" s="117"/>
      <c r="IU4" s="117"/>
      <c r="IV4" s="117"/>
      <c r="IW4" s="117"/>
      <c r="IX4" s="117"/>
      <c r="IY4" s="117"/>
      <c r="IZ4" s="117"/>
      <c r="JA4" s="117"/>
      <c r="JB4" s="117"/>
      <c r="JC4" s="117"/>
      <c r="JD4" s="117"/>
      <c r="JE4" s="117"/>
      <c r="JF4" s="117"/>
      <c r="JG4" s="117"/>
      <c r="JH4" s="117"/>
      <c r="JI4" s="117"/>
      <c r="JJ4" s="117"/>
      <c r="JK4" s="117"/>
      <c r="JL4" s="117"/>
      <c r="JM4" s="117"/>
      <c r="JN4" s="117"/>
      <c r="JO4" s="117"/>
      <c r="JP4" s="117"/>
      <c r="JQ4" s="117"/>
      <c r="JR4" s="117"/>
      <c r="JS4" s="117"/>
      <c r="JT4" s="117"/>
      <c r="JU4" s="117"/>
      <c r="JV4" s="117"/>
      <c r="JW4" s="117"/>
      <c r="JX4" s="117"/>
      <c r="JY4" s="117"/>
      <c r="JZ4" s="117"/>
      <c r="KA4" s="117"/>
      <c r="KB4" s="117"/>
      <c r="KC4" s="117"/>
      <c r="KD4" s="117"/>
      <c r="KE4" s="117"/>
      <c r="KF4" s="117"/>
      <c r="KG4" s="117"/>
      <c r="KH4" s="117"/>
      <c r="KI4" s="117"/>
      <c r="KJ4" s="117"/>
      <c r="KK4" s="117"/>
      <c r="KL4" s="117"/>
      <c r="KM4" s="117"/>
      <c r="KN4" s="117"/>
      <c r="KO4" s="117"/>
      <c r="KP4" s="117"/>
      <c r="KQ4" s="117"/>
      <c r="KR4" s="117"/>
      <c r="KS4" s="117"/>
      <c r="KT4" s="117"/>
      <c r="KU4" s="117"/>
      <c r="KV4" s="117"/>
      <c r="KW4" s="117"/>
      <c r="KX4" s="117"/>
      <c r="KY4" s="117"/>
      <c r="KZ4" s="117"/>
      <c r="LA4" s="117"/>
      <c r="LB4" s="117"/>
      <c r="LC4" s="117"/>
      <c r="LD4" s="117"/>
      <c r="LE4" s="117"/>
      <c r="LF4" s="117"/>
      <c r="LG4" s="117"/>
      <c r="LH4" s="117"/>
      <c r="LI4" s="117"/>
      <c r="LJ4" s="117"/>
      <c r="LK4" s="117"/>
      <c r="LL4" s="117"/>
      <c r="LM4" s="117"/>
      <c r="LN4" s="117"/>
      <c r="LO4" s="117"/>
      <c r="LP4" s="117"/>
      <c r="LQ4" s="117"/>
      <c r="LR4" s="117"/>
      <c r="LS4" s="117"/>
      <c r="LT4" s="117"/>
      <c r="LU4" s="117"/>
      <c r="LV4" s="117"/>
      <c r="LW4" s="117"/>
      <c r="LX4" s="117"/>
      <c r="LY4" s="117"/>
      <c r="LZ4" s="117"/>
      <c r="MA4" s="117"/>
      <c r="MB4" s="117"/>
      <c r="MC4" s="117"/>
      <c r="MD4" s="117"/>
      <c r="ME4" s="117"/>
      <c r="MF4" s="117"/>
      <c r="MG4" s="117"/>
      <c r="MH4" s="117"/>
      <c r="MI4" s="117"/>
      <c r="MJ4" s="117"/>
      <c r="MK4" s="117"/>
      <c r="ML4" s="117"/>
      <c r="MM4" s="117"/>
      <c r="MN4" s="117"/>
      <c r="MO4" s="117"/>
      <c r="MP4" s="117"/>
      <c r="MQ4" s="117"/>
      <c r="MR4" s="117"/>
      <c r="MS4" s="117"/>
      <c r="MT4" s="117"/>
      <c r="MU4" s="117"/>
      <c r="MV4" s="117"/>
      <c r="MW4" s="117"/>
      <c r="MX4" s="117"/>
      <c r="MY4" s="117"/>
      <c r="MZ4" s="117"/>
      <c r="NA4" s="117"/>
      <c r="NB4" s="117"/>
      <c r="NC4" s="117"/>
      <c r="ND4" s="117"/>
      <c r="NE4" s="117"/>
      <c r="NF4" s="117"/>
      <c r="NG4" s="117"/>
      <c r="NH4" s="117"/>
      <c r="NI4" s="117"/>
      <c r="NJ4" s="117"/>
      <c r="NK4" s="117"/>
      <c r="NL4" s="117"/>
      <c r="NM4" s="117"/>
      <c r="NN4" s="117"/>
      <c r="NO4" s="117"/>
      <c r="NP4" s="117"/>
      <c r="NQ4" s="117"/>
      <c r="NR4" s="117"/>
      <c r="NS4" s="117"/>
      <c r="NT4" s="117"/>
      <c r="NU4" s="117"/>
      <c r="NV4" s="117"/>
      <c r="NW4" s="117"/>
      <c r="NX4" s="117"/>
      <c r="NY4" s="117"/>
      <c r="NZ4" s="117"/>
      <c r="OA4" s="117"/>
      <c r="OB4" s="117"/>
      <c r="OC4" s="117"/>
      <c r="OD4" s="117"/>
      <c r="OE4" s="117"/>
      <c r="OF4" s="117"/>
      <c r="OG4" s="117"/>
      <c r="OH4" s="117"/>
      <c r="OI4" s="117"/>
      <c r="OJ4" s="117"/>
      <c r="OK4" s="117"/>
      <c r="OL4" s="117"/>
      <c r="OM4" s="117"/>
      <c r="ON4" s="117"/>
      <c r="OO4" s="117"/>
      <c r="OP4" s="117"/>
      <c r="OQ4" s="117"/>
      <c r="OR4" s="117"/>
      <c r="OS4" s="117"/>
      <c r="OT4" s="117"/>
      <c r="OU4" s="117"/>
      <c r="OV4" s="117"/>
      <c r="OW4" s="117"/>
      <c r="OX4" s="117"/>
      <c r="OY4" s="117"/>
      <c r="OZ4" s="117"/>
      <c r="PA4" s="117"/>
      <c r="PB4" s="117"/>
      <c r="PC4" s="117"/>
      <c r="PD4" s="117"/>
      <c r="PE4" s="117"/>
      <c r="PF4" s="117"/>
      <c r="PG4" s="117"/>
      <c r="PH4" s="117"/>
      <c r="PI4" s="117"/>
      <c r="PJ4" s="117"/>
      <c r="PK4" s="117"/>
      <c r="PL4" s="117"/>
      <c r="PM4" s="117"/>
      <c r="PN4" s="117"/>
      <c r="PO4" s="117"/>
      <c r="PP4" s="117"/>
      <c r="PQ4" s="117"/>
      <c r="PR4" s="117"/>
      <c r="PS4" s="117"/>
      <c r="PT4" s="117"/>
      <c r="PU4" s="117"/>
      <c r="PV4" s="117"/>
      <c r="PW4" s="117"/>
      <c r="PX4" s="117"/>
      <c r="PY4" s="117"/>
      <c r="PZ4" s="117"/>
      <c r="QA4" s="117"/>
      <c r="QB4" s="117"/>
      <c r="QC4" s="117"/>
      <c r="QD4" s="117"/>
      <c r="QE4" s="117"/>
      <c r="QF4" s="117"/>
      <c r="QG4" s="117"/>
      <c r="QH4" s="117"/>
      <c r="QI4" s="117"/>
      <c r="QJ4" s="117"/>
      <c r="QK4" s="117"/>
      <c r="QL4" s="117"/>
      <c r="QM4" s="117"/>
      <c r="QN4" s="117"/>
      <c r="QO4" s="117"/>
      <c r="QP4" s="117"/>
      <c r="QQ4" s="117"/>
      <c r="QR4" s="117"/>
      <c r="QS4" s="117"/>
      <c r="QT4" s="117"/>
      <c r="QU4" s="117"/>
      <c r="QV4" s="117"/>
      <c r="QW4" s="117"/>
      <c r="QX4" s="117"/>
      <c r="QY4" s="117"/>
      <c r="QZ4" s="117"/>
      <c r="RA4" s="117"/>
      <c r="RB4" s="117"/>
      <c r="RC4" s="117"/>
      <c r="RD4" s="117"/>
      <c r="RE4" s="117"/>
      <c r="RF4" s="117"/>
      <c r="RG4" s="117"/>
      <c r="RH4" s="117"/>
      <c r="RI4" s="117"/>
      <c r="RJ4" s="117"/>
      <c r="RK4" s="117"/>
      <c r="RL4" s="117"/>
      <c r="RM4" s="117"/>
      <c r="RN4" s="117"/>
      <c r="RO4" s="117"/>
      <c r="RP4" s="117"/>
      <c r="RQ4" s="117"/>
      <c r="RR4" s="117"/>
      <c r="RS4" s="117"/>
      <c r="RT4" s="117"/>
      <c r="RU4" s="117"/>
      <c r="RV4" s="117"/>
      <c r="RW4" s="117"/>
      <c r="RX4" s="117"/>
      <c r="RY4" s="117"/>
      <c r="RZ4" s="117"/>
      <c r="SA4" s="117"/>
      <c r="SB4" s="117"/>
      <c r="SC4" s="117"/>
      <c r="SD4" s="117"/>
      <c r="SE4" s="117"/>
      <c r="SF4" s="117"/>
      <c r="SG4" s="117"/>
      <c r="SH4" s="117"/>
      <c r="SI4" s="117"/>
      <c r="SJ4" s="117"/>
      <c r="SK4" s="117"/>
      <c r="SL4" s="117"/>
      <c r="SM4" s="117"/>
      <c r="SN4" s="117"/>
      <c r="SO4" s="117"/>
      <c r="SP4" s="117"/>
      <c r="SQ4" s="117"/>
      <c r="SR4" s="117"/>
      <c r="SS4" s="117"/>
      <c r="ST4" s="117"/>
      <c r="SU4" s="117"/>
      <c r="SV4" s="117"/>
      <c r="SW4" s="117"/>
      <c r="SX4" s="117"/>
      <c r="SY4" s="117"/>
      <c r="SZ4" s="117"/>
      <c r="TA4" s="117"/>
      <c r="TB4" s="117"/>
      <c r="TC4" s="117"/>
      <c r="TD4" s="117"/>
      <c r="TE4" s="117"/>
      <c r="TF4" s="117"/>
      <c r="TG4" s="117"/>
      <c r="TH4" s="117"/>
      <c r="TI4" s="117"/>
      <c r="TJ4" s="117"/>
      <c r="TK4" s="117"/>
      <c r="TL4" s="117"/>
      <c r="TM4" s="117"/>
      <c r="TN4" s="117"/>
      <c r="TO4" s="117"/>
      <c r="TP4" s="117"/>
      <c r="TQ4" s="117"/>
      <c r="TR4" s="117"/>
      <c r="TS4" s="117"/>
      <c r="TT4" s="117"/>
      <c r="TU4" s="117"/>
      <c r="TV4" s="117"/>
      <c r="TW4" s="117"/>
      <c r="TX4" s="117"/>
      <c r="TY4" s="117"/>
      <c r="TZ4" s="117"/>
      <c r="UA4" s="117"/>
      <c r="UB4" s="117"/>
      <c r="UC4" s="117"/>
      <c r="UD4" s="117"/>
      <c r="UE4" s="117"/>
      <c r="UF4" s="117"/>
      <c r="UG4" s="117"/>
      <c r="UH4" s="117"/>
      <c r="UI4" s="117"/>
      <c r="UJ4" s="117"/>
      <c r="UK4" s="117"/>
      <c r="UL4" s="117"/>
      <c r="UM4" s="117"/>
      <c r="UN4" s="117"/>
      <c r="UO4" s="117"/>
      <c r="UP4" s="117"/>
      <c r="UQ4" s="117"/>
      <c r="UR4" s="117"/>
      <c r="US4" s="117"/>
      <c r="UT4" s="117"/>
      <c r="UU4" s="117"/>
      <c r="UV4" s="117"/>
      <c r="UW4" s="117"/>
      <c r="UX4" s="117"/>
      <c r="UY4" s="117"/>
      <c r="UZ4" s="117"/>
      <c r="VA4" s="117"/>
      <c r="VB4" s="117"/>
      <c r="VC4" s="117"/>
      <c r="VD4" s="117"/>
      <c r="VE4" s="117"/>
      <c r="VF4" s="117"/>
      <c r="VG4" s="117"/>
      <c r="VH4" s="117"/>
      <c r="VI4" s="117"/>
      <c r="VJ4" s="117"/>
      <c r="VK4" s="117"/>
      <c r="VL4" s="117"/>
      <c r="VM4" s="117"/>
      <c r="VN4" s="117"/>
      <c r="VO4" s="117"/>
      <c r="VP4" s="117"/>
      <c r="VQ4" s="117"/>
      <c r="VR4" s="117"/>
      <c r="VS4" s="117"/>
      <c r="VT4" s="117"/>
      <c r="VU4" s="117"/>
      <c r="VV4" s="117"/>
      <c r="VW4" s="117"/>
      <c r="VX4" s="117"/>
      <c r="VY4" s="117"/>
      <c r="VZ4" s="117"/>
      <c r="WA4" s="117"/>
      <c r="WB4" s="117"/>
      <c r="WC4" s="117"/>
      <c r="WD4" s="117"/>
      <c r="WE4" s="117"/>
      <c r="WF4" s="117"/>
      <c r="WG4" s="117"/>
      <c r="WH4" s="117"/>
      <c r="WI4" s="117"/>
      <c r="WJ4" s="117"/>
      <c r="WK4" s="117"/>
      <c r="WL4" s="117"/>
      <c r="WM4" s="117"/>
      <c r="WN4" s="117"/>
      <c r="WO4" s="117"/>
      <c r="WP4" s="117"/>
      <c r="WQ4" s="117"/>
      <c r="WR4" s="117"/>
      <c r="WS4" s="117"/>
      <c r="WT4" s="117"/>
      <c r="WU4" s="117"/>
      <c r="WV4" s="117"/>
      <c r="WW4" s="117"/>
      <c r="WX4" s="117"/>
      <c r="WY4" s="117"/>
      <c r="WZ4" s="117"/>
      <c r="XA4" s="117"/>
      <c r="XB4" s="117"/>
      <c r="XC4" s="117"/>
      <c r="XD4" s="117"/>
      <c r="XE4" s="117"/>
      <c r="XF4" s="117"/>
      <c r="XG4" s="117"/>
      <c r="XH4" s="117"/>
      <c r="XI4" s="117"/>
      <c r="XJ4" s="117"/>
      <c r="XK4" s="117"/>
      <c r="XL4" s="117"/>
      <c r="XM4" s="117"/>
      <c r="XN4" s="117"/>
      <c r="XO4" s="117"/>
      <c r="XP4" s="117"/>
      <c r="XQ4" s="117"/>
      <c r="XR4" s="117"/>
      <c r="XS4" s="117"/>
      <c r="XT4" s="117"/>
      <c r="XU4" s="117"/>
      <c r="XV4" s="117"/>
      <c r="XW4" s="117"/>
      <c r="XX4" s="117"/>
      <c r="XY4" s="117"/>
      <c r="XZ4" s="117"/>
      <c r="YA4" s="117"/>
      <c r="YB4" s="117"/>
      <c r="YC4" s="117"/>
      <c r="YD4" s="117"/>
      <c r="YE4" s="117"/>
      <c r="YF4" s="117"/>
      <c r="YG4" s="117"/>
      <c r="YH4" s="117"/>
      <c r="YI4" s="117"/>
      <c r="YJ4" s="117"/>
      <c r="YK4" s="117"/>
      <c r="YL4" s="117"/>
      <c r="YM4" s="117"/>
      <c r="YN4" s="117"/>
      <c r="YO4" s="117"/>
      <c r="YP4" s="117"/>
      <c r="YQ4" s="117"/>
      <c r="YR4" s="117"/>
      <c r="YS4" s="117"/>
      <c r="YT4" s="117"/>
      <c r="YU4" s="117"/>
      <c r="YV4" s="117"/>
      <c r="YW4" s="117"/>
      <c r="YX4" s="117"/>
      <c r="YY4" s="117"/>
      <c r="YZ4" s="117"/>
      <c r="ZA4" s="117"/>
      <c r="ZB4" s="117"/>
      <c r="ZC4" s="117"/>
      <c r="ZD4" s="117"/>
      <c r="ZE4" s="117"/>
      <c r="ZF4" s="117"/>
      <c r="ZG4" s="117"/>
      <c r="ZH4" s="117"/>
      <c r="ZI4" s="117"/>
      <c r="ZJ4" s="117"/>
      <c r="ZK4" s="117"/>
      <c r="ZL4" s="117"/>
      <c r="ZM4" s="117"/>
      <c r="ZN4" s="117"/>
      <c r="ZO4" s="117"/>
    </row>
    <row r="5" spans="1:691" x14ac:dyDescent="0.2">
      <c r="I5" s="113" t="s">
        <v>84</v>
      </c>
      <c r="J5" s="114" t="e">
        <f>ROUND((J4*2*10)/_xlfn.XLOOKUP(J3,A2:F2,A3:F3,,,),0)</f>
        <v>#DIV/0!</v>
      </c>
      <c r="K5" s="117" t="s">
        <v>101</v>
      </c>
      <c r="L5" s="116" t="s">
        <v>73</v>
      </c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  <c r="BT5" s="117"/>
      <c r="BU5" s="117"/>
      <c r="BV5" s="117"/>
      <c r="BW5" s="117"/>
      <c r="BX5" s="117"/>
      <c r="BY5" s="117"/>
      <c r="BZ5" s="117"/>
      <c r="CA5" s="117"/>
      <c r="CB5" s="117"/>
      <c r="CC5" s="117"/>
      <c r="CD5" s="117"/>
      <c r="CE5" s="117"/>
      <c r="CF5" s="117"/>
      <c r="CG5" s="117"/>
      <c r="CH5" s="117"/>
      <c r="CI5" s="117"/>
      <c r="CJ5" s="117"/>
      <c r="CK5" s="117"/>
      <c r="CL5" s="117"/>
      <c r="CM5" s="117"/>
      <c r="CN5" s="117"/>
      <c r="CO5" s="117"/>
      <c r="CP5" s="117"/>
      <c r="CQ5" s="117"/>
      <c r="CR5" s="117"/>
      <c r="CS5" s="117"/>
      <c r="CT5" s="117"/>
      <c r="CU5" s="117"/>
      <c r="CV5" s="117"/>
      <c r="CW5" s="117"/>
      <c r="CX5" s="117"/>
      <c r="CY5" s="117"/>
      <c r="CZ5" s="117"/>
      <c r="DA5" s="117"/>
      <c r="DB5" s="117"/>
      <c r="DC5" s="117"/>
      <c r="DD5" s="117"/>
      <c r="DE5" s="117"/>
      <c r="DF5" s="117"/>
      <c r="DG5" s="117"/>
      <c r="DH5" s="117"/>
      <c r="DI5" s="117"/>
      <c r="DJ5" s="117"/>
      <c r="DK5" s="117"/>
      <c r="DL5" s="117"/>
      <c r="DM5" s="117"/>
      <c r="DN5" s="117"/>
      <c r="DO5" s="117"/>
      <c r="DP5" s="117"/>
      <c r="DQ5" s="117"/>
      <c r="DR5" s="117"/>
      <c r="DS5" s="117"/>
      <c r="DT5" s="117"/>
      <c r="DU5" s="117"/>
      <c r="DV5" s="117"/>
      <c r="DW5" s="117"/>
      <c r="DX5" s="117"/>
      <c r="DY5" s="117"/>
      <c r="DZ5" s="117"/>
      <c r="EA5" s="117"/>
      <c r="EB5" s="117"/>
      <c r="EC5" s="117"/>
      <c r="ED5" s="117"/>
      <c r="EE5" s="117"/>
      <c r="EF5" s="117"/>
      <c r="EG5" s="117"/>
      <c r="EH5" s="117"/>
      <c r="EI5" s="117"/>
      <c r="EJ5" s="117"/>
      <c r="EK5" s="117"/>
      <c r="EL5" s="117"/>
      <c r="EM5" s="117"/>
      <c r="EN5" s="117"/>
      <c r="EO5" s="117"/>
      <c r="EP5" s="117"/>
      <c r="EQ5" s="117"/>
      <c r="ER5" s="117"/>
      <c r="ES5" s="117"/>
      <c r="ET5" s="117"/>
      <c r="EU5" s="117"/>
      <c r="EV5" s="117"/>
      <c r="EW5" s="117"/>
      <c r="EX5" s="117"/>
      <c r="EY5" s="117"/>
      <c r="EZ5" s="117"/>
      <c r="FA5" s="117"/>
      <c r="FB5" s="117"/>
      <c r="FC5" s="117"/>
      <c r="FD5" s="117"/>
      <c r="FE5" s="117"/>
      <c r="FF5" s="117"/>
      <c r="FG5" s="117"/>
      <c r="FH5" s="117"/>
      <c r="FI5" s="117"/>
      <c r="FJ5" s="117"/>
      <c r="FK5" s="117"/>
      <c r="FL5" s="117"/>
      <c r="FM5" s="117"/>
      <c r="FN5" s="117"/>
      <c r="FO5" s="117"/>
      <c r="FP5" s="117"/>
      <c r="FQ5" s="117"/>
      <c r="FR5" s="117"/>
      <c r="FS5" s="117"/>
      <c r="FT5" s="117"/>
      <c r="FU5" s="117"/>
      <c r="FV5" s="117"/>
      <c r="FW5" s="117"/>
      <c r="FX5" s="117"/>
      <c r="FY5" s="117"/>
      <c r="FZ5" s="117"/>
      <c r="GA5" s="117"/>
      <c r="GB5" s="117"/>
      <c r="GC5" s="117"/>
      <c r="GD5" s="117"/>
      <c r="GE5" s="117"/>
      <c r="GF5" s="117"/>
      <c r="GG5" s="117"/>
      <c r="GH5" s="117"/>
      <c r="GI5" s="117"/>
      <c r="GJ5" s="117"/>
      <c r="GK5" s="117"/>
      <c r="GL5" s="117"/>
      <c r="GM5" s="117"/>
      <c r="GN5" s="117"/>
      <c r="GO5" s="117"/>
      <c r="GP5" s="117"/>
      <c r="GQ5" s="117"/>
      <c r="GR5" s="117"/>
      <c r="GS5" s="117"/>
      <c r="GT5" s="117"/>
      <c r="GU5" s="117"/>
      <c r="GV5" s="117"/>
      <c r="GW5" s="117"/>
      <c r="GX5" s="117"/>
      <c r="GY5" s="117"/>
      <c r="GZ5" s="117"/>
      <c r="HA5" s="117"/>
      <c r="HB5" s="117"/>
      <c r="HC5" s="117"/>
      <c r="HD5" s="117"/>
      <c r="HE5" s="117"/>
      <c r="HF5" s="117"/>
      <c r="HG5" s="117"/>
      <c r="HH5" s="117"/>
      <c r="HI5" s="117"/>
      <c r="HJ5" s="117"/>
      <c r="HK5" s="117"/>
      <c r="HL5" s="117"/>
      <c r="HM5" s="117"/>
      <c r="HN5" s="117"/>
      <c r="HO5" s="117"/>
      <c r="HP5" s="117"/>
      <c r="HQ5" s="117"/>
      <c r="HR5" s="117"/>
      <c r="HS5" s="117"/>
      <c r="HT5" s="117"/>
      <c r="HU5" s="117"/>
      <c r="HV5" s="117"/>
      <c r="HW5" s="117"/>
      <c r="HX5" s="117"/>
      <c r="HY5" s="117"/>
      <c r="HZ5" s="117"/>
      <c r="IA5" s="117"/>
      <c r="IB5" s="117"/>
      <c r="IC5" s="117"/>
      <c r="ID5" s="117"/>
      <c r="IE5" s="117"/>
      <c r="IF5" s="117"/>
      <c r="IG5" s="117"/>
      <c r="IH5" s="117"/>
      <c r="II5" s="117"/>
      <c r="IJ5" s="117"/>
      <c r="IK5" s="117"/>
      <c r="IL5" s="117"/>
      <c r="IM5" s="117"/>
      <c r="IN5" s="117"/>
      <c r="IO5" s="117"/>
      <c r="IP5" s="117"/>
      <c r="IQ5" s="117"/>
      <c r="IR5" s="117"/>
      <c r="IS5" s="117"/>
      <c r="IT5" s="117"/>
      <c r="IU5" s="117"/>
      <c r="IV5" s="117"/>
      <c r="IW5" s="117"/>
      <c r="IX5" s="117"/>
      <c r="IY5" s="117"/>
      <c r="IZ5" s="117"/>
      <c r="JA5" s="117"/>
      <c r="JB5" s="117"/>
      <c r="JC5" s="117"/>
      <c r="JD5" s="117"/>
      <c r="JE5" s="117"/>
      <c r="JF5" s="117"/>
      <c r="JG5" s="117"/>
      <c r="JH5" s="117"/>
      <c r="JI5" s="117"/>
      <c r="JJ5" s="117"/>
      <c r="JK5" s="117"/>
      <c r="JL5" s="117"/>
      <c r="JM5" s="117"/>
      <c r="JN5" s="117"/>
      <c r="JO5" s="117"/>
      <c r="JP5" s="117"/>
      <c r="JQ5" s="117"/>
      <c r="JR5" s="117"/>
      <c r="JS5" s="117"/>
      <c r="JT5" s="117"/>
      <c r="JU5" s="117"/>
      <c r="JV5" s="117"/>
      <c r="JW5" s="117"/>
      <c r="JX5" s="117"/>
      <c r="JY5" s="117"/>
      <c r="JZ5" s="117"/>
      <c r="KA5" s="117"/>
      <c r="KB5" s="117"/>
      <c r="KC5" s="117"/>
      <c r="KD5" s="117"/>
      <c r="KE5" s="117"/>
      <c r="KF5" s="117"/>
      <c r="KG5" s="117"/>
      <c r="KH5" s="117"/>
      <c r="KI5" s="117"/>
      <c r="KJ5" s="117"/>
      <c r="KK5" s="117"/>
      <c r="KL5" s="117"/>
      <c r="KM5" s="117"/>
      <c r="KN5" s="117"/>
      <c r="KO5" s="117"/>
      <c r="KP5" s="117"/>
      <c r="KQ5" s="117"/>
      <c r="KR5" s="117"/>
      <c r="KS5" s="117"/>
      <c r="KT5" s="117"/>
      <c r="KU5" s="117"/>
      <c r="KV5" s="117"/>
      <c r="KW5" s="117"/>
      <c r="KX5" s="117"/>
      <c r="KY5" s="117"/>
      <c r="KZ5" s="117"/>
      <c r="LA5" s="117"/>
      <c r="LB5" s="117"/>
      <c r="LC5" s="117"/>
      <c r="LD5" s="117"/>
      <c r="LE5" s="117"/>
      <c r="LF5" s="117"/>
      <c r="LG5" s="117"/>
      <c r="LH5" s="117"/>
      <c r="LI5" s="117"/>
      <c r="LJ5" s="117"/>
      <c r="LK5" s="117"/>
      <c r="LL5" s="117"/>
      <c r="LM5" s="117"/>
      <c r="LN5" s="117"/>
      <c r="LO5" s="117"/>
      <c r="LP5" s="117"/>
      <c r="LQ5" s="117"/>
      <c r="LR5" s="117"/>
      <c r="LS5" s="117"/>
      <c r="LT5" s="117"/>
      <c r="LU5" s="117"/>
      <c r="LV5" s="117"/>
      <c r="LW5" s="117"/>
      <c r="LX5" s="117"/>
      <c r="LY5" s="117"/>
      <c r="LZ5" s="117"/>
      <c r="MA5" s="117"/>
      <c r="MB5" s="117"/>
      <c r="MC5" s="117"/>
      <c r="MD5" s="117"/>
      <c r="ME5" s="117"/>
      <c r="MF5" s="117"/>
      <c r="MG5" s="117"/>
      <c r="MH5" s="117"/>
      <c r="MI5" s="117"/>
      <c r="MJ5" s="117"/>
      <c r="MK5" s="117"/>
      <c r="ML5" s="117"/>
      <c r="MM5" s="117"/>
      <c r="MN5" s="117"/>
      <c r="MO5" s="117"/>
      <c r="MP5" s="117"/>
      <c r="MQ5" s="117"/>
      <c r="MR5" s="117"/>
      <c r="MS5" s="117"/>
      <c r="MT5" s="117"/>
      <c r="MU5" s="117"/>
      <c r="MV5" s="117"/>
      <c r="MW5" s="117"/>
      <c r="MX5" s="117"/>
      <c r="MY5" s="117"/>
      <c r="MZ5" s="117"/>
      <c r="NA5" s="117"/>
      <c r="NB5" s="117"/>
      <c r="NC5" s="117"/>
      <c r="ND5" s="117"/>
      <c r="NE5" s="117"/>
      <c r="NF5" s="117"/>
      <c r="NG5" s="117"/>
      <c r="NH5" s="117"/>
      <c r="NI5" s="117"/>
      <c r="NJ5" s="117"/>
      <c r="NK5" s="117"/>
      <c r="NL5" s="117"/>
      <c r="NM5" s="117"/>
      <c r="NN5" s="117"/>
      <c r="NO5" s="117"/>
      <c r="NP5" s="117"/>
      <c r="NQ5" s="117"/>
      <c r="NR5" s="117"/>
      <c r="NS5" s="117"/>
      <c r="NT5" s="117"/>
      <c r="NU5" s="117"/>
      <c r="NV5" s="117"/>
      <c r="NW5" s="117"/>
      <c r="NX5" s="117"/>
      <c r="NY5" s="117"/>
      <c r="NZ5" s="117"/>
      <c r="OA5" s="117"/>
      <c r="OB5" s="117"/>
      <c r="OC5" s="117"/>
      <c r="OD5" s="117"/>
      <c r="OE5" s="117"/>
      <c r="OF5" s="117"/>
      <c r="OG5" s="117"/>
      <c r="OH5" s="117"/>
      <c r="OI5" s="117"/>
      <c r="OJ5" s="117"/>
      <c r="OK5" s="117"/>
      <c r="OL5" s="117"/>
      <c r="OM5" s="117"/>
      <c r="ON5" s="117"/>
      <c r="OO5" s="117"/>
      <c r="OP5" s="117"/>
      <c r="OQ5" s="117"/>
      <c r="OR5" s="117"/>
      <c r="OS5" s="117"/>
      <c r="OT5" s="117"/>
      <c r="OU5" s="117"/>
      <c r="OV5" s="117"/>
      <c r="OW5" s="117"/>
      <c r="OX5" s="117"/>
      <c r="OY5" s="117"/>
      <c r="OZ5" s="117"/>
      <c r="PA5" s="117"/>
      <c r="PB5" s="117"/>
      <c r="PC5" s="117"/>
      <c r="PD5" s="117"/>
      <c r="PE5" s="117"/>
      <c r="PF5" s="117"/>
      <c r="PG5" s="117"/>
      <c r="PH5" s="117"/>
      <c r="PI5" s="117"/>
      <c r="PJ5" s="117"/>
      <c r="PK5" s="117"/>
      <c r="PL5" s="117"/>
      <c r="PM5" s="117"/>
      <c r="PN5" s="117"/>
      <c r="PO5" s="117"/>
      <c r="PP5" s="117"/>
      <c r="PQ5" s="117"/>
      <c r="PR5" s="117"/>
      <c r="PS5" s="117"/>
      <c r="PT5" s="117"/>
      <c r="PU5" s="117"/>
      <c r="PV5" s="117"/>
      <c r="PW5" s="117"/>
      <c r="PX5" s="117"/>
      <c r="PY5" s="117"/>
      <c r="PZ5" s="117"/>
      <c r="QA5" s="117"/>
      <c r="QB5" s="117"/>
      <c r="QC5" s="117"/>
      <c r="QD5" s="117"/>
      <c r="QE5" s="117"/>
      <c r="QF5" s="117"/>
      <c r="QG5" s="117"/>
      <c r="QH5" s="117"/>
      <c r="QI5" s="117"/>
      <c r="QJ5" s="117"/>
      <c r="QK5" s="117"/>
      <c r="QL5" s="117"/>
      <c r="QM5" s="117"/>
      <c r="QN5" s="117"/>
      <c r="QO5" s="117"/>
      <c r="QP5" s="117"/>
      <c r="QQ5" s="117"/>
      <c r="QR5" s="117"/>
      <c r="QS5" s="117"/>
      <c r="QT5" s="117"/>
      <c r="QU5" s="117"/>
      <c r="QV5" s="117"/>
      <c r="QW5" s="117"/>
      <c r="QX5" s="117"/>
      <c r="QY5" s="117"/>
      <c r="QZ5" s="117"/>
      <c r="RA5" s="117"/>
      <c r="RB5" s="117"/>
      <c r="RC5" s="117"/>
      <c r="RD5" s="117"/>
      <c r="RE5" s="117"/>
      <c r="RF5" s="117"/>
      <c r="RG5" s="117"/>
      <c r="RH5" s="117"/>
      <c r="RI5" s="117"/>
      <c r="RJ5" s="117"/>
      <c r="RK5" s="117"/>
      <c r="RL5" s="117"/>
      <c r="RM5" s="117"/>
      <c r="RN5" s="117"/>
      <c r="RO5" s="117"/>
      <c r="RP5" s="117"/>
      <c r="RQ5" s="117"/>
      <c r="RR5" s="117"/>
      <c r="RS5" s="117"/>
      <c r="RT5" s="117"/>
      <c r="RU5" s="117"/>
      <c r="RV5" s="117"/>
      <c r="RW5" s="117"/>
      <c r="RX5" s="117"/>
      <c r="RY5" s="117"/>
      <c r="RZ5" s="117"/>
      <c r="SA5" s="117"/>
      <c r="SB5" s="117"/>
      <c r="SC5" s="117"/>
      <c r="SD5" s="117"/>
      <c r="SE5" s="117"/>
      <c r="SF5" s="117"/>
      <c r="SG5" s="117"/>
      <c r="SH5" s="117"/>
      <c r="SI5" s="117"/>
      <c r="SJ5" s="117"/>
      <c r="SK5" s="117"/>
      <c r="SL5" s="117"/>
      <c r="SM5" s="117"/>
      <c r="SN5" s="117"/>
      <c r="SO5" s="117"/>
      <c r="SP5" s="117"/>
      <c r="SQ5" s="117"/>
      <c r="SR5" s="117"/>
      <c r="SS5" s="117"/>
      <c r="ST5" s="117"/>
      <c r="SU5" s="117"/>
      <c r="SV5" s="117"/>
      <c r="SW5" s="117"/>
      <c r="SX5" s="117"/>
      <c r="SY5" s="117"/>
      <c r="SZ5" s="117"/>
      <c r="TA5" s="117"/>
      <c r="TB5" s="117"/>
      <c r="TC5" s="117"/>
      <c r="TD5" s="117"/>
      <c r="TE5" s="117"/>
      <c r="TF5" s="117"/>
      <c r="TG5" s="117"/>
      <c r="TH5" s="117"/>
      <c r="TI5" s="117"/>
      <c r="TJ5" s="117"/>
      <c r="TK5" s="117"/>
      <c r="TL5" s="117"/>
      <c r="TM5" s="117"/>
      <c r="TN5" s="117"/>
      <c r="TO5" s="117"/>
      <c r="TP5" s="117"/>
      <c r="TQ5" s="117"/>
      <c r="TR5" s="117"/>
      <c r="TS5" s="117"/>
      <c r="TT5" s="117"/>
      <c r="TU5" s="117"/>
      <c r="TV5" s="117"/>
      <c r="TW5" s="117"/>
      <c r="TX5" s="117"/>
      <c r="TY5" s="117"/>
      <c r="TZ5" s="117"/>
      <c r="UA5" s="117"/>
      <c r="UB5" s="117"/>
      <c r="UC5" s="117"/>
      <c r="UD5" s="117"/>
      <c r="UE5" s="117"/>
      <c r="UF5" s="117"/>
      <c r="UG5" s="117"/>
      <c r="UH5" s="117"/>
      <c r="UI5" s="117"/>
      <c r="UJ5" s="117"/>
      <c r="UK5" s="117"/>
      <c r="UL5" s="117"/>
      <c r="UM5" s="117"/>
      <c r="UN5" s="117"/>
      <c r="UO5" s="117"/>
      <c r="UP5" s="117"/>
      <c r="UQ5" s="117"/>
      <c r="UR5" s="117"/>
      <c r="US5" s="117"/>
      <c r="UT5" s="117"/>
      <c r="UU5" s="117"/>
      <c r="UV5" s="117"/>
      <c r="UW5" s="117"/>
      <c r="UX5" s="117"/>
      <c r="UY5" s="117"/>
      <c r="UZ5" s="117"/>
      <c r="VA5" s="117"/>
      <c r="VB5" s="117"/>
      <c r="VC5" s="117"/>
      <c r="VD5" s="117"/>
      <c r="VE5" s="117"/>
      <c r="VF5" s="117"/>
      <c r="VG5" s="117"/>
      <c r="VH5" s="117"/>
      <c r="VI5" s="117"/>
      <c r="VJ5" s="117"/>
      <c r="VK5" s="117"/>
      <c r="VL5" s="117"/>
      <c r="VM5" s="117"/>
      <c r="VN5" s="117"/>
      <c r="VO5" s="117"/>
      <c r="VP5" s="117"/>
      <c r="VQ5" s="117"/>
      <c r="VR5" s="117"/>
      <c r="VS5" s="117"/>
      <c r="VT5" s="117"/>
      <c r="VU5" s="117"/>
      <c r="VV5" s="117"/>
      <c r="VW5" s="117"/>
      <c r="VX5" s="117"/>
      <c r="VY5" s="117"/>
      <c r="VZ5" s="117"/>
      <c r="WA5" s="117"/>
      <c r="WB5" s="117"/>
      <c r="WC5" s="117"/>
      <c r="WD5" s="117"/>
      <c r="WE5" s="117"/>
      <c r="WF5" s="117"/>
      <c r="WG5" s="117"/>
      <c r="WH5" s="117"/>
      <c r="WI5" s="117"/>
      <c r="WJ5" s="117"/>
      <c r="WK5" s="117"/>
      <c r="WL5" s="117"/>
      <c r="WM5" s="117"/>
      <c r="WN5" s="117"/>
      <c r="WO5" s="117"/>
      <c r="WP5" s="117"/>
      <c r="WQ5" s="117"/>
      <c r="WR5" s="117"/>
      <c r="WS5" s="117"/>
      <c r="WT5" s="117"/>
      <c r="WU5" s="117"/>
      <c r="WV5" s="117"/>
      <c r="WW5" s="117"/>
      <c r="WX5" s="117"/>
      <c r="WY5" s="117"/>
      <c r="WZ5" s="117"/>
      <c r="XA5" s="117"/>
      <c r="XB5" s="117"/>
      <c r="XC5" s="117"/>
      <c r="XD5" s="117"/>
      <c r="XE5" s="117"/>
      <c r="XF5" s="117"/>
      <c r="XG5" s="117"/>
      <c r="XH5" s="117"/>
      <c r="XI5" s="117"/>
      <c r="XJ5" s="117"/>
      <c r="XK5" s="117"/>
      <c r="XL5" s="117"/>
      <c r="XM5" s="117"/>
      <c r="XN5" s="117"/>
      <c r="XO5" s="117"/>
      <c r="XP5" s="117"/>
      <c r="XQ5" s="117"/>
      <c r="XR5" s="117"/>
      <c r="XS5" s="117"/>
      <c r="XT5" s="117"/>
      <c r="XU5" s="117"/>
      <c r="XV5" s="117"/>
      <c r="XW5" s="117"/>
      <c r="XX5" s="117"/>
      <c r="XY5" s="117"/>
      <c r="XZ5" s="117"/>
      <c r="YA5" s="117"/>
      <c r="YB5" s="117"/>
      <c r="YC5" s="117"/>
      <c r="YD5" s="117"/>
      <c r="YE5" s="117"/>
      <c r="YF5" s="117"/>
      <c r="YG5" s="117"/>
      <c r="YH5" s="117"/>
      <c r="YI5" s="117"/>
      <c r="YJ5" s="117"/>
      <c r="YK5" s="117"/>
      <c r="YL5" s="117"/>
      <c r="YM5" s="117"/>
      <c r="YN5" s="117"/>
      <c r="YO5" s="117"/>
      <c r="YP5" s="117"/>
      <c r="YQ5" s="117"/>
      <c r="YR5" s="117"/>
      <c r="YS5" s="117"/>
      <c r="YT5" s="117"/>
      <c r="YU5" s="117"/>
      <c r="YV5" s="117"/>
      <c r="YW5" s="117"/>
      <c r="YX5" s="117"/>
      <c r="YY5" s="117"/>
      <c r="YZ5" s="117"/>
      <c r="ZA5" s="117"/>
      <c r="ZB5" s="117"/>
      <c r="ZC5" s="117"/>
      <c r="ZD5" s="117"/>
      <c r="ZE5" s="117"/>
      <c r="ZF5" s="117"/>
      <c r="ZG5" s="117"/>
      <c r="ZH5" s="117"/>
      <c r="ZI5" s="117"/>
      <c r="ZJ5" s="117"/>
      <c r="ZK5" s="117"/>
      <c r="ZL5" s="117"/>
      <c r="ZM5" s="117"/>
      <c r="ZN5" s="117"/>
      <c r="ZO5" s="117"/>
    </row>
    <row r="6" spans="1:691" x14ac:dyDescent="0.2">
      <c r="I6" s="118" t="s">
        <v>82</v>
      </c>
      <c r="J6" s="119" t="str">
        <f>G3+K6+SUM(M6:ZO6)&amp;"/"&amp;G3</f>
        <v>0/0</v>
      </c>
      <c r="K6" s="118"/>
      <c r="L6" s="120" t="s">
        <v>82</v>
      </c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19"/>
      <c r="DN6" s="119"/>
      <c r="DO6" s="119"/>
      <c r="DP6" s="119"/>
      <c r="DQ6" s="119"/>
      <c r="DR6" s="119"/>
      <c r="DS6" s="119"/>
      <c r="DT6" s="119"/>
      <c r="DU6" s="119"/>
      <c r="DV6" s="119"/>
      <c r="DW6" s="119"/>
      <c r="DX6" s="119"/>
      <c r="DY6" s="119"/>
      <c r="DZ6" s="119"/>
      <c r="EA6" s="119"/>
      <c r="EB6" s="119"/>
      <c r="EC6" s="119"/>
      <c r="ED6" s="119"/>
      <c r="EE6" s="119"/>
      <c r="EF6" s="119"/>
      <c r="EG6" s="119"/>
      <c r="EH6" s="119"/>
      <c r="EI6" s="119"/>
      <c r="EJ6" s="119"/>
      <c r="EK6" s="119"/>
      <c r="EL6" s="119"/>
      <c r="EM6" s="119"/>
      <c r="EN6" s="119"/>
      <c r="EO6" s="119"/>
      <c r="EP6" s="119"/>
      <c r="EQ6" s="119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19"/>
      <c r="FM6" s="119"/>
      <c r="FN6" s="119"/>
      <c r="FO6" s="119"/>
      <c r="FP6" s="119"/>
      <c r="FQ6" s="119"/>
      <c r="FR6" s="119"/>
      <c r="FS6" s="119"/>
      <c r="FT6" s="119"/>
      <c r="FU6" s="119"/>
      <c r="FV6" s="119"/>
      <c r="FW6" s="119"/>
      <c r="FX6" s="119"/>
      <c r="FY6" s="119"/>
      <c r="FZ6" s="119"/>
      <c r="GA6" s="119"/>
      <c r="GB6" s="119"/>
      <c r="GC6" s="119"/>
      <c r="GD6" s="119"/>
      <c r="GE6" s="119"/>
      <c r="GF6" s="119"/>
      <c r="GG6" s="119"/>
      <c r="GH6" s="119"/>
      <c r="GI6" s="119"/>
      <c r="GJ6" s="119"/>
      <c r="GK6" s="119"/>
      <c r="GL6" s="119"/>
      <c r="GM6" s="119"/>
      <c r="GN6" s="119"/>
      <c r="GO6" s="119"/>
      <c r="GP6" s="119"/>
      <c r="GQ6" s="119"/>
      <c r="GR6" s="119"/>
      <c r="GS6" s="119"/>
      <c r="GT6" s="119"/>
      <c r="GU6" s="119"/>
      <c r="GV6" s="119"/>
      <c r="GW6" s="119"/>
      <c r="GX6" s="119"/>
      <c r="GY6" s="119"/>
      <c r="GZ6" s="119"/>
      <c r="HA6" s="119"/>
      <c r="HB6" s="119"/>
      <c r="HC6" s="119"/>
      <c r="HD6" s="119"/>
      <c r="HE6" s="119"/>
      <c r="HF6" s="119"/>
      <c r="HG6" s="119"/>
      <c r="HH6" s="119"/>
      <c r="HI6" s="119"/>
      <c r="HJ6" s="119"/>
      <c r="HK6" s="119"/>
      <c r="HL6" s="119"/>
      <c r="HM6" s="119"/>
      <c r="HN6" s="119"/>
      <c r="HO6" s="119"/>
      <c r="HP6" s="119"/>
      <c r="HQ6" s="119"/>
      <c r="HR6" s="119"/>
      <c r="HS6" s="119"/>
      <c r="HT6" s="119"/>
      <c r="HU6" s="119"/>
      <c r="HV6" s="119"/>
      <c r="HW6" s="119"/>
      <c r="HX6" s="119"/>
      <c r="HY6" s="119"/>
      <c r="HZ6" s="119"/>
      <c r="IA6" s="119"/>
      <c r="IB6" s="119"/>
      <c r="IC6" s="119"/>
      <c r="ID6" s="119"/>
      <c r="IE6" s="119"/>
      <c r="IF6" s="119"/>
      <c r="IG6" s="119"/>
      <c r="IH6" s="119"/>
      <c r="II6" s="119"/>
      <c r="IJ6" s="119"/>
      <c r="IK6" s="119"/>
      <c r="IL6" s="119"/>
      <c r="IM6" s="119"/>
      <c r="IN6" s="119"/>
      <c r="IO6" s="119"/>
      <c r="IP6" s="119"/>
      <c r="IQ6" s="119"/>
      <c r="IR6" s="119"/>
      <c r="IS6" s="119"/>
      <c r="IT6" s="119"/>
      <c r="IU6" s="119"/>
      <c r="IV6" s="119"/>
      <c r="IW6" s="119"/>
      <c r="IX6" s="119"/>
      <c r="IY6" s="119"/>
      <c r="IZ6" s="119"/>
      <c r="JA6" s="119"/>
      <c r="JB6" s="119"/>
      <c r="JC6" s="119"/>
      <c r="JD6" s="119"/>
      <c r="JE6" s="119"/>
      <c r="JF6" s="119"/>
      <c r="JG6" s="119"/>
      <c r="JH6" s="119"/>
      <c r="JI6" s="119"/>
      <c r="JJ6" s="119"/>
      <c r="JK6" s="119"/>
      <c r="JL6" s="119"/>
      <c r="JM6" s="119"/>
      <c r="JN6" s="119"/>
      <c r="JO6" s="119"/>
      <c r="JP6" s="119"/>
      <c r="JQ6" s="119"/>
      <c r="JR6" s="119"/>
      <c r="JS6" s="119"/>
      <c r="JT6" s="119"/>
      <c r="JU6" s="119"/>
      <c r="JV6" s="119"/>
      <c r="JW6" s="119"/>
      <c r="JX6" s="119"/>
      <c r="JY6" s="119"/>
      <c r="JZ6" s="119"/>
      <c r="KA6" s="119"/>
      <c r="KB6" s="119"/>
      <c r="KC6" s="119"/>
      <c r="KD6" s="119"/>
      <c r="KE6" s="119"/>
      <c r="KF6" s="119"/>
      <c r="KG6" s="119"/>
      <c r="KH6" s="119"/>
      <c r="KI6" s="119"/>
      <c r="KJ6" s="119"/>
      <c r="KK6" s="119"/>
      <c r="KL6" s="119"/>
      <c r="KM6" s="119"/>
      <c r="KN6" s="119"/>
      <c r="KO6" s="119"/>
      <c r="KP6" s="119"/>
      <c r="KQ6" s="119"/>
      <c r="KR6" s="119"/>
      <c r="KS6" s="119"/>
      <c r="KT6" s="119"/>
      <c r="KU6" s="119"/>
      <c r="KV6" s="119"/>
      <c r="KW6" s="119"/>
      <c r="KX6" s="119"/>
      <c r="KY6" s="119"/>
      <c r="KZ6" s="119"/>
      <c r="LA6" s="119"/>
      <c r="LB6" s="119"/>
      <c r="LC6" s="119"/>
      <c r="LD6" s="119"/>
      <c r="LE6" s="119"/>
      <c r="LF6" s="119"/>
      <c r="LG6" s="119"/>
      <c r="LH6" s="119"/>
      <c r="LI6" s="119"/>
      <c r="LJ6" s="119"/>
      <c r="LK6" s="119"/>
      <c r="LL6" s="119"/>
      <c r="LM6" s="119"/>
      <c r="LN6" s="119"/>
      <c r="LO6" s="119"/>
      <c r="LP6" s="119"/>
      <c r="LQ6" s="119"/>
      <c r="LR6" s="119"/>
      <c r="LS6" s="119"/>
      <c r="LT6" s="119"/>
      <c r="LU6" s="119"/>
      <c r="LV6" s="119"/>
      <c r="LW6" s="119"/>
      <c r="LX6" s="119"/>
      <c r="LY6" s="119"/>
      <c r="LZ6" s="119"/>
      <c r="MA6" s="119"/>
      <c r="MB6" s="119"/>
      <c r="MC6" s="119"/>
      <c r="MD6" s="119"/>
      <c r="ME6" s="119"/>
      <c r="MF6" s="119"/>
      <c r="MG6" s="119"/>
      <c r="MH6" s="119"/>
      <c r="MI6" s="119"/>
      <c r="MJ6" s="119"/>
      <c r="MK6" s="119"/>
      <c r="ML6" s="119"/>
      <c r="MM6" s="119"/>
      <c r="MN6" s="119"/>
      <c r="MO6" s="119"/>
      <c r="MP6" s="119"/>
      <c r="MQ6" s="119"/>
      <c r="MR6" s="119"/>
      <c r="MS6" s="119"/>
      <c r="MT6" s="119"/>
      <c r="MU6" s="119"/>
      <c r="MV6" s="119"/>
      <c r="MW6" s="119"/>
      <c r="MX6" s="119"/>
      <c r="MY6" s="119"/>
      <c r="MZ6" s="119"/>
      <c r="NA6" s="119"/>
      <c r="NB6" s="119"/>
      <c r="NC6" s="119"/>
      <c r="ND6" s="119"/>
      <c r="NE6" s="119"/>
      <c r="NF6" s="119"/>
      <c r="NG6" s="119"/>
      <c r="NH6" s="119"/>
      <c r="NI6" s="119"/>
      <c r="NJ6" s="119"/>
      <c r="NK6" s="119"/>
      <c r="NL6" s="119"/>
      <c r="NM6" s="119"/>
      <c r="NN6" s="119"/>
      <c r="NO6" s="119"/>
      <c r="NP6" s="119"/>
      <c r="NQ6" s="119"/>
      <c r="NR6" s="119"/>
      <c r="NS6" s="119"/>
      <c r="NT6" s="119"/>
      <c r="NU6" s="119"/>
      <c r="NV6" s="119"/>
      <c r="NW6" s="119"/>
      <c r="NX6" s="119"/>
      <c r="NY6" s="119"/>
      <c r="NZ6" s="119"/>
      <c r="OA6" s="119"/>
      <c r="OB6" s="119"/>
      <c r="OC6" s="119"/>
      <c r="OD6" s="119"/>
      <c r="OE6" s="119"/>
      <c r="OF6" s="119"/>
      <c r="OG6" s="119"/>
      <c r="OH6" s="119"/>
      <c r="OI6" s="119"/>
      <c r="OJ6" s="119"/>
      <c r="OK6" s="119"/>
      <c r="OL6" s="119"/>
      <c r="OM6" s="119"/>
      <c r="ON6" s="119"/>
      <c r="OO6" s="119"/>
      <c r="OP6" s="119"/>
      <c r="OQ6" s="119"/>
      <c r="OR6" s="119"/>
      <c r="OS6" s="119"/>
      <c r="OT6" s="119"/>
      <c r="OU6" s="119"/>
      <c r="OV6" s="119"/>
      <c r="OW6" s="119"/>
      <c r="OX6" s="119"/>
      <c r="OY6" s="119"/>
      <c r="OZ6" s="119"/>
      <c r="PA6" s="119"/>
      <c r="PB6" s="119"/>
      <c r="PC6" s="119"/>
      <c r="PD6" s="119"/>
      <c r="PE6" s="119"/>
      <c r="PF6" s="119"/>
      <c r="PG6" s="119"/>
      <c r="PH6" s="119"/>
      <c r="PI6" s="119"/>
      <c r="PJ6" s="119"/>
      <c r="PK6" s="119"/>
      <c r="PL6" s="119"/>
      <c r="PM6" s="119"/>
      <c r="PN6" s="119"/>
      <c r="PO6" s="119"/>
      <c r="PP6" s="119"/>
      <c r="PQ6" s="119"/>
      <c r="PR6" s="119"/>
      <c r="PS6" s="119"/>
      <c r="PT6" s="119"/>
      <c r="PU6" s="119"/>
      <c r="PV6" s="119"/>
      <c r="PW6" s="119"/>
      <c r="PX6" s="119"/>
      <c r="PY6" s="119"/>
      <c r="PZ6" s="119"/>
      <c r="QA6" s="119"/>
      <c r="QB6" s="119"/>
      <c r="QC6" s="119"/>
      <c r="QD6" s="119"/>
      <c r="QE6" s="119"/>
      <c r="QF6" s="119"/>
      <c r="QG6" s="119"/>
      <c r="QH6" s="119"/>
      <c r="QI6" s="119"/>
      <c r="QJ6" s="119"/>
      <c r="QK6" s="119"/>
      <c r="QL6" s="119"/>
      <c r="QM6" s="119"/>
      <c r="QN6" s="119"/>
      <c r="QO6" s="119"/>
      <c r="QP6" s="119"/>
      <c r="QQ6" s="119"/>
      <c r="QR6" s="119"/>
      <c r="QS6" s="119"/>
      <c r="QT6" s="119"/>
      <c r="QU6" s="119"/>
      <c r="QV6" s="119"/>
      <c r="QW6" s="119"/>
      <c r="QX6" s="119"/>
      <c r="QY6" s="119"/>
      <c r="QZ6" s="119"/>
      <c r="RA6" s="119"/>
      <c r="RB6" s="119"/>
      <c r="RC6" s="119"/>
      <c r="RD6" s="119"/>
      <c r="RE6" s="119"/>
      <c r="RF6" s="119"/>
      <c r="RG6" s="119"/>
      <c r="RH6" s="119"/>
      <c r="RI6" s="119"/>
      <c r="RJ6" s="119"/>
      <c r="RK6" s="119"/>
      <c r="RL6" s="119"/>
      <c r="RM6" s="119"/>
      <c r="RN6" s="119"/>
      <c r="RO6" s="119"/>
      <c r="RP6" s="119"/>
      <c r="RQ6" s="119"/>
      <c r="RR6" s="119"/>
      <c r="RS6" s="119"/>
      <c r="RT6" s="119"/>
      <c r="RU6" s="119"/>
      <c r="RV6" s="119"/>
      <c r="RW6" s="119"/>
      <c r="RX6" s="119"/>
      <c r="RY6" s="119"/>
      <c r="RZ6" s="119"/>
      <c r="SA6" s="119"/>
      <c r="SB6" s="119"/>
      <c r="SC6" s="119"/>
      <c r="SD6" s="119"/>
      <c r="SE6" s="119"/>
      <c r="SF6" s="119"/>
      <c r="SG6" s="119"/>
      <c r="SH6" s="119"/>
      <c r="SI6" s="119"/>
      <c r="SJ6" s="119"/>
      <c r="SK6" s="119"/>
      <c r="SL6" s="119"/>
      <c r="SM6" s="119"/>
      <c r="SN6" s="119"/>
      <c r="SO6" s="119"/>
      <c r="SP6" s="119"/>
      <c r="SQ6" s="119"/>
      <c r="SR6" s="119"/>
      <c r="SS6" s="119"/>
      <c r="ST6" s="119"/>
      <c r="SU6" s="119"/>
      <c r="SV6" s="119"/>
      <c r="SW6" s="119"/>
      <c r="SX6" s="119"/>
      <c r="SY6" s="119"/>
      <c r="SZ6" s="119"/>
      <c r="TA6" s="119"/>
      <c r="TB6" s="119"/>
      <c r="TC6" s="119"/>
      <c r="TD6" s="119"/>
      <c r="TE6" s="119"/>
      <c r="TF6" s="119"/>
      <c r="TG6" s="119"/>
      <c r="TH6" s="119"/>
      <c r="TI6" s="119"/>
      <c r="TJ6" s="119"/>
      <c r="TK6" s="119"/>
      <c r="TL6" s="119"/>
      <c r="TM6" s="119"/>
      <c r="TN6" s="119"/>
      <c r="TO6" s="119"/>
      <c r="TP6" s="119"/>
      <c r="TQ6" s="119"/>
      <c r="TR6" s="119"/>
      <c r="TS6" s="119"/>
      <c r="TT6" s="119"/>
      <c r="TU6" s="119"/>
      <c r="TV6" s="119"/>
      <c r="TW6" s="119"/>
      <c r="TX6" s="119"/>
      <c r="TY6" s="119"/>
      <c r="TZ6" s="119"/>
      <c r="UA6" s="119"/>
      <c r="UB6" s="119"/>
      <c r="UC6" s="119"/>
      <c r="UD6" s="119"/>
      <c r="UE6" s="119"/>
      <c r="UF6" s="119"/>
      <c r="UG6" s="119"/>
      <c r="UH6" s="119"/>
      <c r="UI6" s="119"/>
      <c r="UJ6" s="119"/>
      <c r="UK6" s="119"/>
      <c r="UL6" s="119"/>
      <c r="UM6" s="119"/>
      <c r="UN6" s="119"/>
      <c r="UO6" s="119"/>
      <c r="UP6" s="119"/>
      <c r="UQ6" s="119"/>
      <c r="UR6" s="119"/>
      <c r="US6" s="119"/>
      <c r="UT6" s="119"/>
      <c r="UU6" s="119"/>
      <c r="UV6" s="119"/>
      <c r="UW6" s="119"/>
      <c r="UX6" s="119"/>
      <c r="UY6" s="119"/>
      <c r="UZ6" s="119"/>
      <c r="VA6" s="119"/>
      <c r="VB6" s="119"/>
      <c r="VC6" s="119"/>
      <c r="VD6" s="119"/>
      <c r="VE6" s="119"/>
      <c r="VF6" s="119"/>
      <c r="VG6" s="119"/>
      <c r="VH6" s="119"/>
      <c r="VI6" s="119"/>
      <c r="VJ6" s="119"/>
      <c r="VK6" s="119"/>
      <c r="VL6" s="119"/>
      <c r="VM6" s="119"/>
      <c r="VN6" s="119"/>
      <c r="VO6" s="119"/>
      <c r="VP6" s="119"/>
      <c r="VQ6" s="119"/>
      <c r="VR6" s="119"/>
      <c r="VS6" s="119"/>
      <c r="VT6" s="119"/>
      <c r="VU6" s="119"/>
      <c r="VV6" s="119"/>
      <c r="VW6" s="119"/>
      <c r="VX6" s="119"/>
      <c r="VY6" s="119"/>
      <c r="VZ6" s="119"/>
      <c r="WA6" s="119"/>
      <c r="WB6" s="119"/>
      <c r="WC6" s="119"/>
      <c r="WD6" s="119"/>
      <c r="WE6" s="119"/>
      <c r="WF6" s="119"/>
      <c r="WG6" s="119"/>
      <c r="WH6" s="119"/>
      <c r="WI6" s="119"/>
      <c r="WJ6" s="119"/>
      <c r="WK6" s="119"/>
      <c r="WL6" s="119"/>
      <c r="WM6" s="119"/>
      <c r="WN6" s="119"/>
      <c r="WO6" s="119"/>
      <c r="WP6" s="119"/>
      <c r="WQ6" s="119"/>
      <c r="WR6" s="119"/>
      <c r="WS6" s="119"/>
      <c r="WT6" s="119"/>
      <c r="WU6" s="119"/>
      <c r="WV6" s="119"/>
      <c r="WW6" s="119"/>
      <c r="WX6" s="119"/>
      <c r="WY6" s="119"/>
      <c r="WZ6" s="119"/>
      <c r="XA6" s="119"/>
      <c r="XB6" s="119"/>
      <c r="XC6" s="119"/>
      <c r="XD6" s="119"/>
      <c r="XE6" s="119"/>
      <c r="XF6" s="119"/>
      <c r="XG6" s="119"/>
      <c r="XH6" s="119"/>
      <c r="XI6" s="119"/>
      <c r="XJ6" s="119"/>
      <c r="XK6" s="119"/>
      <c r="XL6" s="119"/>
      <c r="XM6" s="119"/>
      <c r="XN6" s="119"/>
      <c r="XO6" s="119"/>
      <c r="XP6" s="119"/>
      <c r="XQ6" s="119"/>
      <c r="XR6" s="119"/>
      <c r="XS6" s="119"/>
      <c r="XT6" s="119"/>
      <c r="XU6" s="119"/>
      <c r="XV6" s="119"/>
      <c r="XW6" s="119"/>
      <c r="XX6" s="119"/>
      <c r="XY6" s="119"/>
      <c r="XZ6" s="119"/>
      <c r="YA6" s="119"/>
      <c r="YB6" s="119"/>
      <c r="YC6" s="119"/>
      <c r="YD6" s="119"/>
      <c r="YE6" s="119"/>
      <c r="YF6" s="119"/>
      <c r="YG6" s="119"/>
      <c r="YH6" s="119"/>
      <c r="YI6" s="119"/>
      <c r="YJ6" s="119"/>
      <c r="YK6" s="119"/>
      <c r="YL6" s="119"/>
      <c r="YM6" s="119"/>
      <c r="YN6" s="119"/>
      <c r="YO6" s="119"/>
      <c r="YP6" s="119"/>
      <c r="YQ6" s="119"/>
      <c r="YR6" s="119"/>
      <c r="YS6" s="119"/>
      <c r="YT6" s="119"/>
      <c r="YU6" s="119"/>
      <c r="YV6" s="119"/>
      <c r="YW6" s="119"/>
      <c r="YX6" s="119"/>
      <c r="YY6" s="119"/>
      <c r="YZ6" s="119"/>
      <c r="ZA6" s="119"/>
      <c r="ZB6" s="119"/>
      <c r="ZC6" s="119"/>
      <c r="ZD6" s="119"/>
      <c r="ZE6" s="119"/>
      <c r="ZF6" s="119"/>
      <c r="ZG6" s="119"/>
      <c r="ZH6" s="119"/>
      <c r="ZI6" s="119"/>
      <c r="ZJ6" s="119"/>
      <c r="ZK6" s="119"/>
      <c r="ZL6" s="119"/>
      <c r="ZM6" s="119"/>
      <c r="ZN6" s="119"/>
      <c r="ZO6" s="119"/>
    </row>
    <row r="7" spans="1:691" x14ac:dyDescent="0.2">
      <c r="I7" s="121" t="s">
        <v>79</v>
      </c>
      <c r="J7" s="122" t="str">
        <f>H3+K7+SUM(M7:ZO7)&amp;"/"&amp;H3</f>
        <v>0/0</v>
      </c>
      <c r="K7" s="121"/>
      <c r="L7" s="123" t="s">
        <v>79</v>
      </c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21"/>
      <c r="DM7" s="121"/>
      <c r="DN7" s="121"/>
      <c r="DO7" s="121"/>
      <c r="DP7" s="121"/>
      <c r="DQ7" s="121"/>
      <c r="DR7" s="121"/>
      <c r="DS7" s="121"/>
      <c r="DT7" s="121"/>
      <c r="DU7" s="121"/>
      <c r="DV7" s="121"/>
      <c r="DW7" s="121"/>
      <c r="DX7" s="121"/>
      <c r="DY7" s="121"/>
      <c r="DZ7" s="121"/>
      <c r="EA7" s="121"/>
      <c r="EB7" s="121"/>
      <c r="EC7" s="121"/>
      <c r="ED7" s="121"/>
      <c r="EE7" s="121"/>
      <c r="EF7" s="121"/>
      <c r="EG7" s="121"/>
      <c r="EH7" s="121"/>
      <c r="EI7" s="121"/>
      <c r="EJ7" s="121"/>
      <c r="EK7" s="121"/>
      <c r="EL7" s="121"/>
      <c r="EM7" s="121"/>
      <c r="EN7" s="121"/>
      <c r="EO7" s="121"/>
      <c r="EP7" s="121"/>
      <c r="EQ7" s="121"/>
      <c r="ER7" s="121"/>
      <c r="ES7" s="121"/>
      <c r="ET7" s="121"/>
      <c r="EU7" s="121"/>
      <c r="EV7" s="121"/>
      <c r="EW7" s="121"/>
      <c r="EX7" s="121"/>
      <c r="EY7" s="121"/>
      <c r="EZ7" s="121"/>
      <c r="FA7" s="121"/>
      <c r="FB7" s="121"/>
      <c r="FC7" s="121"/>
      <c r="FD7" s="121"/>
      <c r="FE7" s="121"/>
      <c r="FF7" s="121"/>
      <c r="FG7" s="121"/>
      <c r="FH7" s="121"/>
      <c r="FI7" s="121"/>
      <c r="FJ7" s="121"/>
      <c r="FK7" s="121"/>
      <c r="FL7" s="121"/>
      <c r="FM7" s="121"/>
      <c r="FN7" s="121"/>
      <c r="FO7" s="121"/>
      <c r="FP7" s="121"/>
      <c r="FQ7" s="121"/>
      <c r="FR7" s="121"/>
      <c r="FS7" s="121"/>
      <c r="FT7" s="121"/>
      <c r="FU7" s="121"/>
      <c r="FV7" s="121"/>
      <c r="FW7" s="121"/>
      <c r="FX7" s="121"/>
      <c r="FY7" s="121"/>
      <c r="FZ7" s="121"/>
      <c r="GA7" s="121"/>
      <c r="GB7" s="121"/>
      <c r="GC7" s="121"/>
      <c r="GD7" s="121"/>
      <c r="GE7" s="121"/>
      <c r="GF7" s="121"/>
      <c r="GG7" s="121"/>
      <c r="GH7" s="121"/>
      <c r="GI7" s="121"/>
      <c r="GJ7" s="121"/>
      <c r="GK7" s="121"/>
      <c r="GL7" s="121"/>
      <c r="GM7" s="121"/>
      <c r="GN7" s="121"/>
      <c r="GO7" s="121"/>
      <c r="GP7" s="121"/>
      <c r="GQ7" s="121"/>
      <c r="GR7" s="121"/>
      <c r="GS7" s="121"/>
      <c r="GT7" s="121"/>
      <c r="GU7" s="121"/>
      <c r="GV7" s="121"/>
      <c r="GW7" s="121"/>
      <c r="GX7" s="121"/>
      <c r="GY7" s="121"/>
      <c r="GZ7" s="121"/>
      <c r="HA7" s="121"/>
      <c r="HB7" s="121"/>
      <c r="HC7" s="121"/>
      <c r="HD7" s="121"/>
      <c r="HE7" s="121"/>
      <c r="HF7" s="121"/>
      <c r="HG7" s="121"/>
      <c r="HH7" s="121"/>
      <c r="HI7" s="121"/>
      <c r="HJ7" s="121"/>
      <c r="HK7" s="121"/>
      <c r="HL7" s="121"/>
      <c r="HM7" s="121"/>
      <c r="HN7" s="121"/>
      <c r="HO7" s="121"/>
      <c r="HP7" s="121"/>
      <c r="HQ7" s="121"/>
      <c r="HR7" s="121"/>
      <c r="HS7" s="121"/>
      <c r="HT7" s="121"/>
      <c r="HU7" s="121"/>
      <c r="HV7" s="121"/>
      <c r="HW7" s="121"/>
      <c r="HX7" s="121"/>
      <c r="HY7" s="121"/>
      <c r="HZ7" s="121"/>
      <c r="IA7" s="121"/>
      <c r="IB7" s="121"/>
      <c r="IC7" s="121"/>
      <c r="ID7" s="121"/>
      <c r="IE7" s="121"/>
      <c r="IF7" s="121"/>
      <c r="IG7" s="121"/>
      <c r="IH7" s="121"/>
      <c r="II7" s="121"/>
      <c r="IJ7" s="121"/>
      <c r="IK7" s="121"/>
      <c r="IL7" s="121"/>
      <c r="IM7" s="121"/>
      <c r="IN7" s="121"/>
      <c r="IO7" s="121"/>
      <c r="IP7" s="121"/>
      <c r="IQ7" s="121"/>
      <c r="IR7" s="121"/>
      <c r="IS7" s="121"/>
      <c r="IT7" s="121"/>
      <c r="IU7" s="121"/>
      <c r="IV7" s="121"/>
      <c r="IW7" s="121"/>
      <c r="IX7" s="121"/>
      <c r="IY7" s="121"/>
      <c r="IZ7" s="121"/>
      <c r="JA7" s="121"/>
      <c r="JB7" s="121"/>
      <c r="JC7" s="121"/>
      <c r="JD7" s="121"/>
      <c r="JE7" s="121"/>
      <c r="JF7" s="121"/>
      <c r="JG7" s="121"/>
      <c r="JH7" s="121"/>
      <c r="JI7" s="121"/>
      <c r="JJ7" s="121"/>
      <c r="JK7" s="121"/>
      <c r="JL7" s="121"/>
      <c r="JM7" s="121"/>
      <c r="JN7" s="121"/>
      <c r="JO7" s="121"/>
      <c r="JP7" s="121"/>
      <c r="JQ7" s="121"/>
      <c r="JR7" s="121"/>
      <c r="JS7" s="121"/>
      <c r="JT7" s="121"/>
      <c r="JU7" s="121"/>
      <c r="JV7" s="121"/>
      <c r="JW7" s="121"/>
      <c r="JX7" s="121"/>
      <c r="JY7" s="121"/>
      <c r="JZ7" s="121"/>
      <c r="KA7" s="121"/>
      <c r="KB7" s="121"/>
      <c r="KC7" s="121"/>
      <c r="KD7" s="121"/>
      <c r="KE7" s="121"/>
      <c r="KF7" s="121"/>
      <c r="KG7" s="121"/>
      <c r="KH7" s="121"/>
      <c r="KI7" s="121"/>
      <c r="KJ7" s="121"/>
      <c r="KK7" s="121"/>
      <c r="KL7" s="121"/>
      <c r="KM7" s="121"/>
      <c r="KN7" s="121"/>
      <c r="KO7" s="121"/>
      <c r="KP7" s="121"/>
      <c r="KQ7" s="121"/>
      <c r="KR7" s="121"/>
      <c r="KS7" s="121"/>
      <c r="KT7" s="121"/>
      <c r="KU7" s="121"/>
      <c r="KV7" s="121"/>
      <c r="KW7" s="121"/>
      <c r="KX7" s="121"/>
      <c r="KY7" s="121"/>
      <c r="KZ7" s="121"/>
      <c r="LA7" s="121"/>
      <c r="LB7" s="121"/>
      <c r="LC7" s="121"/>
      <c r="LD7" s="121"/>
      <c r="LE7" s="121"/>
      <c r="LF7" s="121"/>
      <c r="LG7" s="121"/>
      <c r="LH7" s="121"/>
      <c r="LI7" s="121"/>
      <c r="LJ7" s="121"/>
      <c r="LK7" s="121"/>
      <c r="LL7" s="121"/>
      <c r="LM7" s="121"/>
      <c r="LN7" s="121"/>
      <c r="LO7" s="121"/>
      <c r="LP7" s="121"/>
      <c r="LQ7" s="121"/>
      <c r="LR7" s="121"/>
      <c r="LS7" s="121"/>
      <c r="LT7" s="121"/>
      <c r="LU7" s="121"/>
      <c r="LV7" s="121"/>
      <c r="LW7" s="121"/>
      <c r="LX7" s="121"/>
      <c r="LY7" s="121"/>
      <c r="LZ7" s="121"/>
      <c r="MA7" s="121"/>
      <c r="MB7" s="121"/>
      <c r="MC7" s="121"/>
      <c r="MD7" s="121"/>
      <c r="ME7" s="121"/>
      <c r="MF7" s="121"/>
      <c r="MG7" s="121"/>
      <c r="MH7" s="121"/>
      <c r="MI7" s="121"/>
      <c r="MJ7" s="121"/>
      <c r="MK7" s="121"/>
      <c r="ML7" s="121"/>
      <c r="MM7" s="121"/>
      <c r="MN7" s="121"/>
      <c r="MO7" s="121"/>
      <c r="MP7" s="121"/>
      <c r="MQ7" s="121"/>
      <c r="MR7" s="121"/>
      <c r="MS7" s="121"/>
      <c r="MT7" s="121"/>
      <c r="MU7" s="121"/>
      <c r="MV7" s="121"/>
      <c r="MW7" s="121"/>
      <c r="MX7" s="121"/>
      <c r="MY7" s="121"/>
      <c r="MZ7" s="121"/>
      <c r="NA7" s="121"/>
      <c r="NB7" s="121"/>
      <c r="NC7" s="121"/>
      <c r="ND7" s="121"/>
      <c r="NE7" s="121"/>
      <c r="NF7" s="121"/>
      <c r="NG7" s="121"/>
      <c r="NH7" s="121"/>
      <c r="NI7" s="121"/>
      <c r="NJ7" s="121"/>
      <c r="NK7" s="121"/>
      <c r="NL7" s="121"/>
      <c r="NM7" s="121"/>
      <c r="NN7" s="121"/>
      <c r="NO7" s="121"/>
      <c r="NP7" s="121"/>
      <c r="NQ7" s="121"/>
      <c r="NR7" s="121"/>
      <c r="NS7" s="121"/>
      <c r="NT7" s="121"/>
      <c r="NU7" s="121"/>
      <c r="NV7" s="121"/>
      <c r="NW7" s="121"/>
      <c r="NX7" s="121"/>
      <c r="NY7" s="121"/>
      <c r="NZ7" s="121"/>
      <c r="OA7" s="121"/>
      <c r="OB7" s="121"/>
      <c r="OC7" s="121"/>
      <c r="OD7" s="121"/>
      <c r="OE7" s="121"/>
      <c r="OF7" s="121"/>
      <c r="OG7" s="121"/>
      <c r="OH7" s="121"/>
      <c r="OI7" s="121"/>
      <c r="OJ7" s="121"/>
      <c r="OK7" s="121"/>
      <c r="OL7" s="121"/>
      <c r="OM7" s="121"/>
      <c r="ON7" s="121"/>
      <c r="OO7" s="121"/>
      <c r="OP7" s="121"/>
      <c r="OQ7" s="121"/>
      <c r="OR7" s="121"/>
      <c r="OS7" s="121"/>
      <c r="OT7" s="121"/>
      <c r="OU7" s="121"/>
      <c r="OV7" s="121"/>
      <c r="OW7" s="121"/>
      <c r="OX7" s="121"/>
      <c r="OY7" s="121"/>
      <c r="OZ7" s="121"/>
      <c r="PA7" s="121"/>
      <c r="PB7" s="121"/>
      <c r="PC7" s="121"/>
      <c r="PD7" s="121"/>
      <c r="PE7" s="121"/>
      <c r="PF7" s="121"/>
      <c r="PG7" s="121"/>
      <c r="PH7" s="121"/>
      <c r="PI7" s="121"/>
      <c r="PJ7" s="121"/>
      <c r="PK7" s="121"/>
      <c r="PL7" s="121"/>
      <c r="PM7" s="121"/>
      <c r="PN7" s="121"/>
      <c r="PO7" s="121"/>
      <c r="PP7" s="121"/>
      <c r="PQ7" s="121"/>
      <c r="PR7" s="121"/>
      <c r="PS7" s="121"/>
      <c r="PT7" s="121"/>
      <c r="PU7" s="121"/>
      <c r="PV7" s="121"/>
      <c r="PW7" s="121"/>
      <c r="PX7" s="121"/>
      <c r="PY7" s="121"/>
      <c r="PZ7" s="121"/>
      <c r="QA7" s="121"/>
      <c r="QB7" s="121"/>
      <c r="QC7" s="121"/>
      <c r="QD7" s="121"/>
      <c r="QE7" s="121"/>
      <c r="QF7" s="121"/>
      <c r="QG7" s="121"/>
      <c r="QH7" s="121"/>
      <c r="QI7" s="121"/>
      <c r="QJ7" s="121"/>
      <c r="QK7" s="121"/>
      <c r="QL7" s="121"/>
      <c r="QM7" s="121"/>
      <c r="QN7" s="121"/>
      <c r="QO7" s="121"/>
      <c r="QP7" s="121"/>
      <c r="QQ7" s="121"/>
      <c r="QR7" s="121"/>
      <c r="QS7" s="121"/>
      <c r="QT7" s="121"/>
      <c r="QU7" s="121"/>
      <c r="QV7" s="121"/>
      <c r="QW7" s="121"/>
      <c r="QX7" s="121"/>
      <c r="QY7" s="121"/>
      <c r="QZ7" s="121"/>
      <c r="RA7" s="121"/>
      <c r="RB7" s="121"/>
      <c r="RC7" s="121"/>
      <c r="RD7" s="121"/>
      <c r="RE7" s="121"/>
      <c r="RF7" s="121"/>
      <c r="RG7" s="121"/>
      <c r="RH7" s="121"/>
      <c r="RI7" s="121"/>
      <c r="RJ7" s="121"/>
      <c r="RK7" s="121"/>
      <c r="RL7" s="121"/>
      <c r="RM7" s="121"/>
      <c r="RN7" s="121"/>
      <c r="RO7" s="121"/>
      <c r="RP7" s="121"/>
      <c r="RQ7" s="121"/>
      <c r="RR7" s="121"/>
      <c r="RS7" s="121"/>
      <c r="RT7" s="121"/>
      <c r="RU7" s="121"/>
      <c r="RV7" s="121"/>
      <c r="RW7" s="121"/>
      <c r="RX7" s="121"/>
      <c r="RY7" s="121"/>
      <c r="RZ7" s="121"/>
      <c r="SA7" s="121"/>
      <c r="SB7" s="121"/>
      <c r="SC7" s="121"/>
      <c r="SD7" s="121"/>
      <c r="SE7" s="121"/>
      <c r="SF7" s="121"/>
      <c r="SG7" s="121"/>
      <c r="SH7" s="121"/>
      <c r="SI7" s="121"/>
      <c r="SJ7" s="121"/>
      <c r="SK7" s="121"/>
      <c r="SL7" s="121"/>
      <c r="SM7" s="121"/>
      <c r="SN7" s="121"/>
      <c r="SO7" s="121"/>
      <c r="SP7" s="121"/>
      <c r="SQ7" s="121"/>
      <c r="SR7" s="121"/>
      <c r="SS7" s="121"/>
      <c r="ST7" s="121"/>
      <c r="SU7" s="121"/>
      <c r="SV7" s="121"/>
      <c r="SW7" s="121"/>
      <c r="SX7" s="121"/>
      <c r="SY7" s="121"/>
      <c r="SZ7" s="121"/>
      <c r="TA7" s="121"/>
      <c r="TB7" s="121"/>
      <c r="TC7" s="121"/>
      <c r="TD7" s="121"/>
      <c r="TE7" s="121"/>
      <c r="TF7" s="121"/>
      <c r="TG7" s="121"/>
      <c r="TH7" s="121"/>
      <c r="TI7" s="121"/>
      <c r="TJ7" s="121"/>
      <c r="TK7" s="121"/>
      <c r="TL7" s="121"/>
      <c r="TM7" s="121"/>
      <c r="TN7" s="121"/>
      <c r="TO7" s="121"/>
      <c r="TP7" s="121"/>
      <c r="TQ7" s="121"/>
      <c r="TR7" s="121"/>
      <c r="TS7" s="121"/>
      <c r="TT7" s="121"/>
      <c r="TU7" s="121"/>
      <c r="TV7" s="121"/>
      <c r="TW7" s="121"/>
      <c r="TX7" s="121"/>
      <c r="TY7" s="121"/>
      <c r="TZ7" s="121"/>
      <c r="UA7" s="121"/>
      <c r="UB7" s="121"/>
      <c r="UC7" s="121"/>
      <c r="UD7" s="121"/>
      <c r="UE7" s="121"/>
      <c r="UF7" s="121"/>
      <c r="UG7" s="121"/>
      <c r="UH7" s="121"/>
      <c r="UI7" s="121"/>
      <c r="UJ7" s="121"/>
      <c r="UK7" s="121"/>
      <c r="UL7" s="121"/>
      <c r="UM7" s="121"/>
      <c r="UN7" s="121"/>
      <c r="UO7" s="121"/>
      <c r="UP7" s="121"/>
      <c r="UQ7" s="121"/>
      <c r="UR7" s="121"/>
      <c r="US7" s="121"/>
      <c r="UT7" s="121"/>
      <c r="UU7" s="121"/>
      <c r="UV7" s="121"/>
      <c r="UW7" s="121"/>
      <c r="UX7" s="121"/>
      <c r="UY7" s="121"/>
      <c r="UZ7" s="121"/>
      <c r="VA7" s="121"/>
      <c r="VB7" s="121"/>
      <c r="VC7" s="121"/>
      <c r="VD7" s="121"/>
      <c r="VE7" s="121"/>
      <c r="VF7" s="121"/>
      <c r="VG7" s="121"/>
      <c r="VH7" s="121"/>
      <c r="VI7" s="121"/>
      <c r="VJ7" s="121"/>
      <c r="VK7" s="121"/>
      <c r="VL7" s="121"/>
      <c r="VM7" s="121"/>
      <c r="VN7" s="121"/>
      <c r="VO7" s="121"/>
      <c r="VP7" s="121"/>
      <c r="VQ7" s="121"/>
      <c r="VR7" s="121"/>
      <c r="VS7" s="121"/>
      <c r="VT7" s="121"/>
      <c r="VU7" s="121"/>
      <c r="VV7" s="121"/>
      <c r="VW7" s="121"/>
      <c r="VX7" s="121"/>
      <c r="VY7" s="121"/>
      <c r="VZ7" s="121"/>
      <c r="WA7" s="121"/>
      <c r="WB7" s="121"/>
      <c r="WC7" s="121"/>
      <c r="WD7" s="121"/>
      <c r="WE7" s="121"/>
      <c r="WF7" s="121"/>
      <c r="WG7" s="121"/>
      <c r="WH7" s="121"/>
      <c r="WI7" s="121"/>
      <c r="WJ7" s="121"/>
      <c r="WK7" s="121"/>
      <c r="WL7" s="121"/>
      <c r="WM7" s="121"/>
      <c r="WN7" s="121"/>
      <c r="WO7" s="121"/>
      <c r="WP7" s="121"/>
      <c r="WQ7" s="121"/>
      <c r="WR7" s="121"/>
      <c r="WS7" s="121"/>
      <c r="WT7" s="121"/>
      <c r="WU7" s="121"/>
      <c r="WV7" s="121"/>
      <c r="WW7" s="121"/>
      <c r="WX7" s="121"/>
      <c r="WY7" s="121"/>
      <c r="WZ7" s="121"/>
      <c r="XA7" s="121"/>
      <c r="XB7" s="121"/>
      <c r="XC7" s="121"/>
      <c r="XD7" s="121"/>
      <c r="XE7" s="121"/>
      <c r="XF7" s="121"/>
      <c r="XG7" s="121"/>
      <c r="XH7" s="121"/>
      <c r="XI7" s="121"/>
      <c r="XJ7" s="121"/>
      <c r="XK7" s="121"/>
      <c r="XL7" s="121"/>
      <c r="XM7" s="121"/>
      <c r="XN7" s="121"/>
      <c r="XO7" s="121"/>
      <c r="XP7" s="121"/>
      <c r="XQ7" s="121"/>
      <c r="XR7" s="121"/>
      <c r="XS7" s="121"/>
      <c r="XT7" s="121"/>
      <c r="XU7" s="121"/>
      <c r="XV7" s="121"/>
      <c r="XW7" s="121"/>
      <c r="XX7" s="121"/>
      <c r="XY7" s="121"/>
      <c r="XZ7" s="121"/>
      <c r="YA7" s="121"/>
      <c r="YB7" s="121"/>
      <c r="YC7" s="121"/>
      <c r="YD7" s="121"/>
      <c r="YE7" s="121"/>
      <c r="YF7" s="121"/>
      <c r="YG7" s="121"/>
      <c r="YH7" s="121"/>
      <c r="YI7" s="121"/>
      <c r="YJ7" s="121"/>
      <c r="YK7" s="121"/>
      <c r="YL7" s="121"/>
      <c r="YM7" s="121"/>
      <c r="YN7" s="121"/>
      <c r="YO7" s="121"/>
      <c r="YP7" s="121"/>
      <c r="YQ7" s="121"/>
      <c r="YR7" s="121"/>
      <c r="YS7" s="121"/>
      <c r="YT7" s="121"/>
      <c r="YU7" s="121"/>
      <c r="YV7" s="121"/>
      <c r="YW7" s="121"/>
      <c r="YX7" s="121"/>
      <c r="YY7" s="121"/>
      <c r="YZ7" s="121"/>
      <c r="ZA7" s="121"/>
      <c r="ZB7" s="121"/>
      <c r="ZC7" s="121"/>
      <c r="ZD7" s="121"/>
      <c r="ZE7" s="121"/>
      <c r="ZF7" s="121"/>
      <c r="ZG7" s="121"/>
      <c r="ZH7" s="121"/>
      <c r="ZI7" s="121"/>
      <c r="ZJ7" s="121"/>
      <c r="ZK7" s="121"/>
      <c r="ZL7" s="121"/>
      <c r="ZM7" s="121"/>
      <c r="ZN7" s="121"/>
      <c r="ZO7" s="121"/>
    </row>
    <row r="8" spans="1:691" x14ac:dyDescent="0.2">
      <c r="A8" s="124"/>
    </row>
    <row r="9" spans="1:691" x14ac:dyDescent="0.2">
      <c r="A9" s="107" t="str" cm="1">
        <f t="array" ref="A9:H9">_xlfn.XLOOKUP(I9,数据统计!A:A,数据统计!B:I,,,)</f>
        <v>体质</v>
      </c>
      <c r="B9" s="107" t="str">
        <v>敏捷</v>
      </c>
      <c r="C9" s="107" t="str">
        <v>力量</v>
      </c>
      <c r="D9" s="107" t="str">
        <v>意志</v>
      </c>
      <c r="E9" s="107" t="str">
        <v>教育</v>
      </c>
      <c r="F9" s="107" t="str">
        <v>智力</v>
      </c>
      <c r="G9" s="107" t="str">
        <v>体力</v>
      </c>
      <c r="H9" s="107" t="str">
        <v>意志</v>
      </c>
      <c r="I9" s="108" t="s">
        <v>99</v>
      </c>
      <c r="J9" s="109"/>
      <c r="K9" s="110" t="s">
        <v>100</v>
      </c>
      <c r="L9" s="111" t="s">
        <v>72</v>
      </c>
      <c r="M9" s="112" t="e">
        <f t="shared" ref="M9:BX9" si="659">IF($J$12+$K$10=M1,$J$9,"")</f>
        <v>#DIV/0!</v>
      </c>
      <c r="N9" s="112" t="e">
        <f t="shared" si="659"/>
        <v>#DIV/0!</v>
      </c>
      <c r="O9" s="112" t="e">
        <f t="shared" si="659"/>
        <v>#DIV/0!</v>
      </c>
      <c r="P9" s="112" t="e">
        <f t="shared" si="659"/>
        <v>#DIV/0!</v>
      </c>
      <c r="Q9" s="112" t="e">
        <f t="shared" si="659"/>
        <v>#DIV/0!</v>
      </c>
      <c r="R9" s="112" t="e">
        <f t="shared" si="659"/>
        <v>#DIV/0!</v>
      </c>
      <c r="S9" s="112" t="e">
        <f t="shared" si="659"/>
        <v>#DIV/0!</v>
      </c>
      <c r="T9" s="112" t="e">
        <f t="shared" si="659"/>
        <v>#DIV/0!</v>
      </c>
      <c r="U9" s="112" t="e">
        <f t="shared" si="659"/>
        <v>#DIV/0!</v>
      </c>
      <c r="V9" s="112" t="e">
        <f t="shared" si="659"/>
        <v>#DIV/0!</v>
      </c>
      <c r="W9" s="112" t="e">
        <f t="shared" si="659"/>
        <v>#DIV/0!</v>
      </c>
      <c r="X9" s="112" t="e">
        <f t="shared" si="659"/>
        <v>#DIV/0!</v>
      </c>
      <c r="Y9" s="112" t="e">
        <f t="shared" si="659"/>
        <v>#DIV/0!</v>
      </c>
      <c r="Z9" s="112" t="e">
        <f t="shared" si="659"/>
        <v>#DIV/0!</v>
      </c>
      <c r="AA9" s="112" t="e">
        <f t="shared" si="659"/>
        <v>#DIV/0!</v>
      </c>
      <c r="AB9" s="112" t="e">
        <f t="shared" si="659"/>
        <v>#DIV/0!</v>
      </c>
      <c r="AC9" s="112" t="e">
        <f t="shared" si="659"/>
        <v>#DIV/0!</v>
      </c>
      <c r="AD9" s="112" t="e">
        <f t="shared" si="659"/>
        <v>#DIV/0!</v>
      </c>
      <c r="AE9" s="112" t="e">
        <f t="shared" si="659"/>
        <v>#DIV/0!</v>
      </c>
      <c r="AF9" s="112" t="e">
        <f t="shared" si="659"/>
        <v>#DIV/0!</v>
      </c>
      <c r="AG9" s="112" t="e">
        <f t="shared" si="659"/>
        <v>#DIV/0!</v>
      </c>
      <c r="AH9" s="112" t="e">
        <f t="shared" si="659"/>
        <v>#DIV/0!</v>
      </c>
      <c r="AI9" s="112" t="e">
        <f t="shared" si="659"/>
        <v>#DIV/0!</v>
      </c>
      <c r="AJ9" s="112" t="e">
        <f t="shared" si="659"/>
        <v>#DIV/0!</v>
      </c>
      <c r="AK9" s="112" t="e">
        <f t="shared" si="659"/>
        <v>#DIV/0!</v>
      </c>
      <c r="AL9" s="112" t="e">
        <f t="shared" si="659"/>
        <v>#DIV/0!</v>
      </c>
      <c r="AM9" s="112" t="e">
        <f t="shared" si="659"/>
        <v>#DIV/0!</v>
      </c>
      <c r="AN9" s="112" t="e">
        <f t="shared" si="659"/>
        <v>#DIV/0!</v>
      </c>
      <c r="AO9" s="112" t="e">
        <f t="shared" si="659"/>
        <v>#DIV/0!</v>
      </c>
      <c r="AP9" s="112" t="e">
        <f t="shared" si="659"/>
        <v>#DIV/0!</v>
      </c>
      <c r="AQ9" s="112" t="e">
        <f t="shared" si="659"/>
        <v>#DIV/0!</v>
      </c>
      <c r="AR9" s="112" t="e">
        <f t="shared" si="659"/>
        <v>#DIV/0!</v>
      </c>
      <c r="AS9" s="112" t="e">
        <f t="shared" si="659"/>
        <v>#DIV/0!</v>
      </c>
      <c r="AT9" s="112" t="e">
        <f t="shared" si="659"/>
        <v>#DIV/0!</v>
      </c>
      <c r="AU9" s="112" t="e">
        <f t="shared" si="659"/>
        <v>#DIV/0!</v>
      </c>
      <c r="AV9" s="112" t="e">
        <f t="shared" si="659"/>
        <v>#DIV/0!</v>
      </c>
      <c r="AW9" s="112" t="e">
        <f t="shared" si="659"/>
        <v>#DIV/0!</v>
      </c>
      <c r="AX9" s="112" t="e">
        <f t="shared" si="659"/>
        <v>#DIV/0!</v>
      </c>
      <c r="AY9" s="112" t="e">
        <f t="shared" si="659"/>
        <v>#DIV/0!</v>
      </c>
      <c r="AZ9" s="112" t="e">
        <f t="shared" si="659"/>
        <v>#DIV/0!</v>
      </c>
      <c r="BA9" s="112" t="e">
        <f t="shared" si="659"/>
        <v>#DIV/0!</v>
      </c>
      <c r="BB9" s="112" t="e">
        <f t="shared" si="659"/>
        <v>#DIV/0!</v>
      </c>
      <c r="BC9" s="112" t="e">
        <f t="shared" si="659"/>
        <v>#DIV/0!</v>
      </c>
      <c r="BD9" s="112" t="e">
        <f t="shared" si="659"/>
        <v>#DIV/0!</v>
      </c>
      <c r="BE9" s="112" t="e">
        <f t="shared" si="659"/>
        <v>#DIV/0!</v>
      </c>
      <c r="BF9" s="112" t="e">
        <f t="shared" si="659"/>
        <v>#DIV/0!</v>
      </c>
      <c r="BG9" s="112" t="e">
        <f t="shared" si="659"/>
        <v>#DIV/0!</v>
      </c>
      <c r="BH9" s="112" t="e">
        <f t="shared" si="659"/>
        <v>#DIV/0!</v>
      </c>
      <c r="BI9" s="112" t="e">
        <f t="shared" si="659"/>
        <v>#DIV/0!</v>
      </c>
      <c r="BJ9" s="112" t="e">
        <f t="shared" si="659"/>
        <v>#DIV/0!</v>
      </c>
      <c r="BK9" s="112" t="e">
        <f t="shared" si="659"/>
        <v>#DIV/0!</v>
      </c>
      <c r="BL9" s="112" t="e">
        <f t="shared" si="659"/>
        <v>#DIV/0!</v>
      </c>
      <c r="BM9" s="112" t="e">
        <f t="shared" si="659"/>
        <v>#DIV/0!</v>
      </c>
      <c r="BN9" s="112" t="e">
        <f t="shared" si="659"/>
        <v>#DIV/0!</v>
      </c>
      <c r="BO9" s="112" t="e">
        <f t="shared" si="659"/>
        <v>#DIV/0!</v>
      </c>
      <c r="BP9" s="112" t="e">
        <f t="shared" si="659"/>
        <v>#DIV/0!</v>
      </c>
      <c r="BQ9" s="112" t="e">
        <f t="shared" si="659"/>
        <v>#DIV/0!</v>
      </c>
      <c r="BR9" s="112" t="e">
        <f t="shared" si="659"/>
        <v>#DIV/0!</v>
      </c>
      <c r="BS9" s="112" t="e">
        <f t="shared" si="659"/>
        <v>#DIV/0!</v>
      </c>
      <c r="BT9" s="112" t="e">
        <f t="shared" si="659"/>
        <v>#DIV/0!</v>
      </c>
      <c r="BU9" s="112" t="e">
        <f t="shared" si="659"/>
        <v>#DIV/0!</v>
      </c>
      <c r="BV9" s="112" t="e">
        <f t="shared" si="659"/>
        <v>#DIV/0!</v>
      </c>
      <c r="BW9" s="112" t="e">
        <f t="shared" si="659"/>
        <v>#DIV/0!</v>
      </c>
      <c r="BX9" s="112" t="e">
        <f t="shared" si="659"/>
        <v>#DIV/0!</v>
      </c>
      <c r="BY9" s="112" t="e">
        <f t="shared" ref="BY9:EJ9" si="660">IF($J$12+$K$10=BY1,$J$9,"")</f>
        <v>#DIV/0!</v>
      </c>
      <c r="BZ9" s="112" t="e">
        <f t="shared" si="660"/>
        <v>#DIV/0!</v>
      </c>
      <c r="CA9" s="112" t="e">
        <f t="shared" si="660"/>
        <v>#DIV/0!</v>
      </c>
      <c r="CB9" s="112" t="e">
        <f t="shared" si="660"/>
        <v>#DIV/0!</v>
      </c>
      <c r="CC9" s="112" t="e">
        <f t="shared" si="660"/>
        <v>#DIV/0!</v>
      </c>
      <c r="CD9" s="112" t="e">
        <f t="shared" si="660"/>
        <v>#DIV/0!</v>
      </c>
      <c r="CE9" s="112" t="e">
        <f t="shared" si="660"/>
        <v>#DIV/0!</v>
      </c>
      <c r="CF9" s="112" t="e">
        <f t="shared" si="660"/>
        <v>#DIV/0!</v>
      </c>
      <c r="CG9" s="112" t="e">
        <f t="shared" si="660"/>
        <v>#DIV/0!</v>
      </c>
      <c r="CH9" s="112" t="e">
        <f t="shared" si="660"/>
        <v>#DIV/0!</v>
      </c>
      <c r="CI9" s="112" t="e">
        <f t="shared" si="660"/>
        <v>#DIV/0!</v>
      </c>
      <c r="CJ9" s="112" t="e">
        <f t="shared" si="660"/>
        <v>#DIV/0!</v>
      </c>
      <c r="CK9" s="112" t="e">
        <f t="shared" si="660"/>
        <v>#DIV/0!</v>
      </c>
      <c r="CL9" s="112" t="e">
        <f t="shared" si="660"/>
        <v>#DIV/0!</v>
      </c>
      <c r="CM9" s="112" t="e">
        <f t="shared" si="660"/>
        <v>#DIV/0!</v>
      </c>
      <c r="CN9" s="112" t="e">
        <f t="shared" si="660"/>
        <v>#DIV/0!</v>
      </c>
      <c r="CO9" s="112" t="e">
        <f t="shared" si="660"/>
        <v>#DIV/0!</v>
      </c>
      <c r="CP9" s="112" t="e">
        <f t="shared" si="660"/>
        <v>#DIV/0!</v>
      </c>
      <c r="CQ9" s="112" t="e">
        <f t="shared" si="660"/>
        <v>#DIV/0!</v>
      </c>
      <c r="CR9" s="112" t="e">
        <f t="shared" si="660"/>
        <v>#DIV/0!</v>
      </c>
      <c r="CS9" s="112" t="e">
        <f t="shared" si="660"/>
        <v>#DIV/0!</v>
      </c>
      <c r="CT9" s="112" t="e">
        <f t="shared" si="660"/>
        <v>#DIV/0!</v>
      </c>
      <c r="CU9" s="112" t="e">
        <f t="shared" si="660"/>
        <v>#DIV/0!</v>
      </c>
      <c r="CV9" s="112" t="e">
        <f t="shared" si="660"/>
        <v>#DIV/0!</v>
      </c>
      <c r="CW9" s="112" t="e">
        <f t="shared" si="660"/>
        <v>#DIV/0!</v>
      </c>
      <c r="CX9" s="112" t="e">
        <f t="shared" si="660"/>
        <v>#DIV/0!</v>
      </c>
      <c r="CY9" s="112" t="e">
        <f t="shared" si="660"/>
        <v>#DIV/0!</v>
      </c>
      <c r="CZ9" s="112" t="e">
        <f t="shared" si="660"/>
        <v>#DIV/0!</v>
      </c>
      <c r="DA9" s="112" t="e">
        <f t="shared" si="660"/>
        <v>#DIV/0!</v>
      </c>
      <c r="DB9" s="112" t="e">
        <f t="shared" si="660"/>
        <v>#DIV/0!</v>
      </c>
      <c r="DC9" s="112" t="e">
        <f t="shared" si="660"/>
        <v>#DIV/0!</v>
      </c>
      <c r="DD9" s="112" t="e">
        <f t="shared" si="660"/>
        <v>#DIV/0!</v>
      </c>
      <c r="DE9" s="112" t="e">
        <f t="shared" si="660"/>
        <v>#DIV/0!</v>
      </c>
      <c r="DF9" s="112" t="e">
        <f t="shared" si="660"/>
        <v>#DIV/0!</v>
      </c>
      <c r="DG9" s="112" t="e">
        <f t="shared" si="660"/>
        <v>#DIV/0!</v>
      </c>
      <c r="DH9" s="112" t="e">
        <f t="shared" si="660"/>
        <v>#DIV/0!</v>
      </c>
      <c r="DI9" s="112" t="e">
        <f t="shared" si="660"/>
        <v>#DIV/0!</v>
      </c>
      <c r="DJ9" s="112" t="e">
        <f t="shared" si="660"/>
        <v>#DIV/0!</v>
      </c>
      <c r="DK9" s="112" t="e">
        <f t="shared" si="660"/>
        <v>#DIV/0!</v>
      </c>
      <c r="DL9" s="112" t="e">
        <f t="shared" si="660"/>
        <v>#DIV/0!</v>
      </c>
      <c r="DM9" s="112" t="e">
        <f t="shared" si="660"/>
        <v>#DIV/0!</v>
      </c>
      <c r="DN9" s="112" t="e">
        <f t="shared" si="660"/>
        <v>#DIV/0!</v>
      </c>
      <c r="DO9" s="112" t="e">
        <f t="shared" si="660"/>
        <v>#DIV/0!</v>
      </c>
      <c r="DP9" s="112" t="e">
        <f t="shared" si="660"/>
        <v>#DIV/0!</v>
      </c>
      <c r="DQ9" s="112" t="e">
        <f t="shared" si="660"/>
        <v>#DIV/0!</v>
      </c>
      <c r="DR9" s="112" t="e">
        <f t="shared" si="660"/>
        <v>#DIV/0!</v>
      </c>
      <c r="DS9" s="112" t="e">
        <f t="shared" si="660"/>
        <v>#DIV/0!</v>
      </c>
      <c r="DT9" s="112" t="e">
        <f t="shared" si="660"/>
        <v>#DIV/0!</v>
      </c>
      <c r="DU9" s="112" t="e">
        <f t="shared" si="660"/>
        <v>#DIV/0!</v>
      </c>
      <c r="DV9" s="112" t="e">
        <f t="shared" si="660"/>
        <v>#DIV/0!</v>
      </c>
      <c r="DW9" s="112" t="e">
        <f t="shared" si="660"/>
        <v>#DIV/0!</v>
      </c>
      <c r="DX9" s="112" t="e">
        <f t="shared" si="660"/>
        <v>#DIV/0!</v>
      </c>
      <c r="DY9" s="112" t="e">
        <f t="shared" si="660"/>
        <v>#DIV/0!</v>
      </c>
      <c r="DZ9" s="112" t="e">
        <f t="shared" si="660"/>
        <v>#DIV/0!</v>
      </c>
      <c r="EA9" s="112" t="e">
        <f t="shared" si="660"/>
        <v>#DIV/0!</v>
      </c>
      <c r="EB9" s="112" t="e">
        <f t="shared" si="660"/>
        <v>#DIV/0!</v>
      </c>
      <c r="EC9" s="112" t="e">
        <f t="shared" si="660"/>
        <v>#DIV/0!</v>
      </c>
      <c r="ED9" s="112" t="e">
        <f t="shared" si="660"/>
        <v>#DIV/0!</v>
      </c>
      <c r="EE9" s="112" t="e">
        <f t="shared" si="660"/>
        <v>#DIV/0!</v>
      </c>
      <c r="EF9" s="112" t="e">
        <f t="shared" si="660"/>
        <v>#DIV/0!</v>
      </c>
      <c r="EG9" s="112" t="e">
        <f t="shared" si="660"/>
        <v>#DIV/0!</v>
      </c>
      <c r="EH9" s="112" t="e">
        <f t="shared" si="660"/>
        <v>#DIV/0!</v>
      </c>
      <c r="EI9" s="112" t="e">
        <f t="shared" si="660"/>
        <v>#DIV/0!</v>
      </c>
      <c r="EJ9" s="112" t="e">
        <f t="shared" si="660"/>
        <v>#DIV/0!</v>
      </c>
      <c r="EK9" s="112" t="e">
        <f t="shared" ref="EK9:GV9" si="661">IF($J$12+$K$10=EK1,$J$9,"")</f>
        <v>#DIV/0!</v>
      </c>
      <c r="EL9" s="112" t="e">
        <f t="shared" si="661"/>
        <v>#DIV/0!</v>
      </c>
      <c r="EM9" s="112" t="e">
        <f t="shared" si="661"/>
        <v>#DIV/0!</v>
      </c>
      <c r="EN9" s="112" t="e">
        <f t="shared" si="661"/>
        <v>#DIV/0!</v>
      </c>
      <c r="EO9" s="112" t="e">
        <f t="shared" si="661"/>
        <v>#DIV/0!</v>
      </c>
      <c r="EP9" s="112" t="e">
        <f t="shared" si="661"/>
        <v>#DIV/0!</v>
      </c>
      <c r="EQ9" s="112" t="e">
        <f t="shared" si="661"/>
        <v>#DIV/0!</v>
      </c>
      <c r="ER9" s="112" t="e">
        <f t="shared" si="661"/>
        <v>#DIV/0!</v>
      </c>
      <c r="ES9" s="112" t="e">
        <f t="shared" si="661"/>
        <v>#DIV/0!</v>
      </c>
      <c r="ET9" s="112" t="e">
        <f t="shared" si="661"/>
        <v>#DIV/0!</v>
      </c>
      <c r="EU9" s="112" t="e">
        <f t="shared" si="661"/>
        <v>#DIV/0!</v>
      </c>
      <c r="EV9" s="112" t="e">
        <f t="shared" si="661"/>
        <v>#DIV/0!</v>
      </c>
      <c r="EW9" s="112" t="e">
        <f t="shared" si="661"/>
        <v>#DIV/0!</v>
      </c>
      <c r="EX9" s="112" t="e">
        <f t="shared" si="661"/>
        <v>#DIV/0!</v>
      </c>
      <c r="EY9" s="112" t="e">
        <f t="shared" si="661"/>
        <v>#DIV/0!</v>
      </c>
      <c r="EZ9" s="112" t="e">
        <f t="shared" si="661"/>
        <v>#DIV/0!</v>
      </c>
      <c r="FA9" s="112" t="e">
        <f t="shared" si="661"/>
        <v>#DIV/0!</v>
      </c>
      <c r="FB9" s="112" t="e">
        <f t="shared" si="661"/>
        <v>#DIV/0!</v>
      </c>
      <c r="FC9" s="112" t="e">
        <f t="shared" si="661"/>
        <v>#DIV/0!</v>
      </c>
      <c r="FD9" s="112" t="e">
        <f t="shared" si="661"/>
        <v>#DIV/0!</v>
      </c>
      <c r="FE9" s="112" t="e">
        <f t="shared" si="661"/>
        <v>#DIV/0!</v>
      </c>
      <c r="FF9" s="112" t="e">
        <f t="shared" si="661"/>
        <v>#DIV/0!</v>
      </c>
      <c r="FG9" s="112" t="e">
        <f t="shared" si="661"/>
        <v>#DIV/0!</v>
      </c>
      <c r="FH9" s="112" t="e">
        <f t="shared" si="661"/>
        <v>#DIV/0!</v>
      </c>
      <c r="FI9" s="112" t="e">
        <f t="shared" si="661"/>
        <v>#DIV/0!</v>
      </c>
      <c r="FJ9" s="112" t="e">
        <f t="shared" si="661"/>
        <v>#DIV/0!</v>
      </c>
      <c r="FK9" s="112" t="e">
        <f t="shared" si="661"/>
        <v>#DIV/0!</v>
      </c>
      <c r="FL9" s="112" t="e">
        <f t="shared" si="661"/>
        <v>#DIV/0!</v>
      </c>
      <c r="FM9" s="112" t="e">
        <f t="shared" si="661"/>
        <v>#DIV/0!</v>
      </c>
      <c r="FN9" s="112" t="e">
        <f t="shared" si="661"/>
        <v>#DIV/0!</v>
      </c>
      <c r="FO9" s="112" t="e">
        <f t="shared" si="661"/>
        <v>#DIV/0!</v>
      </c>
      <c r="FP9" s="112" t="e">
        <f t="shared" si="661"/>
        <v>#DIV/0!</v>
      </c>
      <c r="FQ9" s="112" t="e">
        <f t="shared" si="661"/>
        <v>#DIV/0!</v>
      </c>
      <c r="FR9" s="112" t="e">
        <f t="shared" si="661"/>
        <v>#DIV/0!</v>
      </c>
      <c r="FS9" s="112" t="e">
        <f t="shared" si="661"/>
        <v>#DIV/0!</v>
      </c>
      <c r="FT9" s="112" t="e">
        <f t="shared" si="661"/>
        <v>#DIV/0!</v>
      </c>
      <c r="FU9" s="112" t="e">
        <f t="shared" si="661"/>
        <v>#DIV/0!</v>
      </c>
      <c r="FV9" s="112" t="e">
        <f t="shared" si="661"/>
        <v>#DIV/0!</v>
      </c>
      <c r="FW9" s="112" t="e">
        <f t="shared" si="661"/>
        <v>#DIV/0!</v>
      </c>
      <c r="FX9" s="112" t="e">
        <f t="shared" si="661"/>
        <v>#DIV/0!</v>
      </c>
      <c r="FY9" s="112" t="e">
        <f t="shared" si="661"/>
        <v>#DIV/0!</v>
      </c>
      <c r="FZ9" s="112" t="e">
        <f t="shared" si="661"/>
        <v>#DIV/0!</v>
      </c>
      <c r="GA9" s="112" t="e">
        <f t="shared" si="661"/>
        <v>#DIV/0!</v>
      </c>
      <c r="GB9" s="112" t="e">
        <f t="shared" si="661"/>
        <v>#DIV/0!</v>
      </c>
      <c r="GC9" s="112" t="e">
        <f t="shared" si="661"/>
        <v>#DIV/0!</v>
      </c>
      <c r="GD9" s="112" t="e">
        <f t="shared" si="661"/>
        <v>#DIV/0!</v>
      </c>
      <c r="GE9" s="112" t="e">
        <f t="shared" si="661"/>
        <v>#DIV/0!</v>
      </c>
      <c r="GF9" s="112" t="e">
        <f t="shared" si="661"/>
        <v>#DIV/0!</v>
      </c>
      <c r="GG9" s="112" t="e">
        <f t="shared" si="661"/>
        <v>#DIV/0!</v>
      </c>
      <c r="GH9" s="112" t="e">
        <f t="shared" si="661"/>
        <v>#DIV/0!</v>
      </c>
      <c r="GI9" s="112" t="e">
        <f t="shared" si="661"/>
        <v>#DIV/0!</v>
      </c>
      <c r="GJ9" s="112" t="e">
        <f t="shared" si="661"/>
        <v>#DIV/0!</v>
      </c>
      <c r="GK9" s="112" t="e">
        <f t="shared" si="661"/>
        <v>#DIV/0!</v>
      </c>
      <c r="GL9" s="112" t="e">
        <f t="shared" si="661"/>
        <v>#DIV/0!</v>
      </c>
      <c r="GM9" s="112" t="e">
        <f t="shared" si="661"/>
        <v>#DIV/0!</v>
      </c>
      <c r="GN9" s="112" t="e">
        <f t="shared" si="661"/>
        <v>#DIV/0!</v>
      </c>
      <c r="GO9" s="112" t="e">
        <f t="shared" si="661"/>
        <v>#DIV/0!</v>
      </c>
      <c r="GP9" s="112" t="e">
        <f t="shared" si="661"/>
        <v>#DIV/0!</v>
      </c>
      <c r="GQ9" s="112" t="e">
        <f t="shared" si="661"/>
        <v>#DIV/0!</v>
      </c>
      <c r="GR9" s="112" t="e">
        <f t="shared" si="661"/>
        <v>#DIV/0!</v>
      </c>
      <c r="GS9" s="112" t="e">
        <f t="shared" si="661"/>
        <v>#DIV/0!</v>
      </c>
      <c r="GT9" s="112" t="e">
        <f t="shared" si="661"/>
        <v>#DIV/0!</v>
      </c>
      <c r="GU9" s="112" t="e">
        <f t="shared" si="661"/>
        <v>#DIV/0!</v>
      </c>
      <c r="GV9" s="112" t="e">
        <f t="shared" si="661"/>
        <v>#DIV/0!</v>
      </c>
      <c r="GW9" s="112" t="e">
        <f t="shared" ref="GW9:JH9" si="662">IF($J$12+$K$10=GW1,$J$9,"")</f>
        <v>#DIV/0!</v>
      </c>
      <c r="GX9" s="112" t="e">
        <f t="shared" si="662"/>
        <v>#DIV/0!</v>
      </c>
      <c r="GY9" s="112" t="e">
        <f t="shared" si="662"/>
        <v>#DIV/0!</v>
      </c>
      <c r="GZ9" s="112" t="e">
        <f t="shared" si="662"/>
        <v>#DIV/0!</v>
      </c>
      <c r="HA9" s="112" t="e">
        <f t="shared" si="662"/>
        <v>#DIV/0!</v>
      </c>
      <c r="HB9" s="112" t="e">
        <f t="shared" si="662"/>
        <v>#DIV/0!</v>
      </c>
      <c r="HC9" s="112" t="e">
        <f t="shared" si="662"/>
        <v>#DIV/0!</v>
      </c>
      <c r="HD9" s="112" t="e">
        <f t="shared" si="662"/>
        <v>#DIV/0!</v>
      </c>
      <c r="HE9" s="112" t="e">
        <f t="shared" si="662"/>
        <v>#DIV/0!</v>
      </c>
      <c r="HF9" s="112" t="e">
        <f t="shared" si="662"/>
        <v>#DIV/0!</v>
      </c>
      <c r="HG9" s="112" t="e">
        <f t="shared" si="662"/>
        <v>#DIV/0!</v>
      </c>
      <c r="HH9" s="112" t="e">
        <f t="shared" si="662"/>
        <v>#DIV/0!</v>
      </c>
      <c r="HI9" s="112" t="e">
        <f t="shared" si="662"/>
        <v>#DIV/0!</v>
      </c>
      <c r="HJ9" s="112" t="e">
        <f t="shared" si="662"/>
        <v>#DIV/0!</v>
      </c>
      <c r="HK9" s="112" t="e">
        <f t="shared" si="662"/>
        <v>#DIV/0!</v>
      </c>
      <c r="HL9" s="112" t="e">
        <f t="shared" si="662"/>
        <v>#DIV/0!</v>
      </c>
      <c r="HM9" s="112" t="e">
        <f t="shared" si="662"/>
        <v>#DIV/0!</v>
      </c>
      <c r="HN9" s="112" t="e">
        <f t="shared" si="662"/>
        <v>#DIV/0!</v>
      </c>
      <c r="HO9" s="112" t="e">
        <f t="shared" si="662"/>
        <v>#DIV/0!</v>
      </c>
      <c r="HP9" s="112" t="e">
        <f t="shared" si="662"/>
        <v>#DIV/0!</v>
      </c>
      <c r="HQ9" s="112" t="e">
        <f t="shared" si="662"/>
        <v>#DIV/0!</v>
      </c>
      <c r="HR9" s="112" t="e">
        <f t="shared" si="662"/>
        <v>#DIV/0!</v>
      </c>
      <c r="HS9" s="112" t="e">
        <f t="shared" si="662"/>
        <v>#DIV/0!</v>
      </c>
      <c r="HT9" s="112" t="e">
        <f t="shared" si="662"/>
        <v>#DIV/0!</v>
      </c>
      <c r="HU9" s="112" t="e">
        <f t="shared" si="662"/>
        <v>#DIV/0!</v>
      </c>
      <c r="HV9" s="112" t="e">
        <f t="shared" si="662"/>
        <v>#DIV/0!</v>
      </c>
      <c r="HW9" s="112" t="e">
        <f t="shared" si="662"/>
        <v>#DIV/0!</v>
      </c>
      <c r="HX9" s="112" t="e">
        <f t="shared" si="662"/>
        <v>#DIV/0!</v>
      </c>
      <c r="HY9" s="112" t="e">
        <f t="shared" si="662"/>
        <v>#DIV/0!</v>
      </c>
      <c r="HZ9" s="112" t="e">
        <f t="shared" si="662"/>
        <v>#DIV/0!</v>
      </c>
      <c r="IA9" s="112" t="e">
        <f t="shared" si="662"/>
        <v>#DIV/0!</v>
      </c>
      <c r="IB9" s="112" t="e">
        <f t="shared" si="662"/>
        <v>#DIV/0!</v>
      </c>
      <c r="IC9" s="112" t="e">
        <f t="shared" si="662"/>
        <v>#DIV/0!</v>
      </c>
      <c r="ID9" s="112" t="e">
        <f t="shared" si="662"/>
        <v>#DIV/0!</v>
      </c>
      <c r="IE9" s="112" t="e">
        <f t="shared" si="662"/>
        <v>#DIV/0!</v>
      </c>
      <c r="IF9" s="112" t="e">
        <f t="shared" si="662"/>
        <v>#DIV/0!</v>
      </c>
      <c r="IG9" s="112" t="e">
        <f t="shared" si="662"/>
        <v>#DIV/0!</v>
      </c>
      <c r="IH9" s="112" t="e">
        <f t="shared" si="662"/>
        <v>#DIV/0!</v>
      </c>
      <c r="II9" s="112" t="e">
        <f t="shared" si="662"/>
        <v>#DIV/0!</v>
      </c>
      <c r="IJ9" s="112" t="e">
        <f t="shared" si="662"/>
        <v>#DIV/0!</v>
      </c>
      <c r="IK9" s="112" t="e">
        <f t="shared" si="662"/>
        <v>#DIV/0!</v>
      </c>
      <c r="IL9" s="112" t="e">
        <f t="shared" si="662"/>
        <v>#DIV/0!</v>
      </c>
      <c r="IM9" s="112" t="e">
        <f t="shared" si="662"/>
        <v>#DIV/0!</v>
      </c>
      <c r="IN9" s="112" t="e">
        <f t="shared" si="662"/>
        <v>#DIV/0!</v>
      </c>
      <c r="IO9" s="112" t="e">
        <f t="shared" si="662"/>
        <v>#DIV/0!</v>
      </c>
      <c r="IP9" s="112" t="e">
        <f t="shared" si="662"/>
        <v>#DIV/0!</v>
      </c>
      <c r="IQ9" s="112" t="e">
        <f t="shared" si="662"/>
        <v>#DIV/0!</v>
      </c>
      <c r="IR9" s="112" t="e">
        <f t="shared" si="662"/>
        <v>#DIV/0!</v>
      </c>
      <c r="IS9" s="112" t="e">
        <f t="shared" si="662"/>
        <v>#DIV/0!</v>
      </c>
      <c r="IT9" s="112" t="e">
        <f t="shared" si="662"/>
        <v>#DIV/0!</v>
      </c>
      <c r="IU9" s="112" t="e">
        <f t="shared" si="662"/>
        <v>#DIV/0!</v>
      </c>
      <c r="IV9" s="112" t="e">
        <f t="shared" si="662"/>
        <v>#DIV/0!</v>
      </c>
      <c r="IW9" s="112" t="e">
        <f t="shared" si="662"/>
        <v>#DIV/0!</v>
      </c>
      <c r="IX9" s="112" t="e">
        <f t="shared" si="662"/>
        <v>#DIV/0!</v>
      </c>
      <c r="IY9" s="112" t="e">
        <f t="shared" si="662"/>
        <v>#DIV/0!</v>
      </c>
      <c r="IZ9" s="112" t="e">
        <f t="shared" si="662"/>
        <v>#DIV/0!</v>
      </c>
      <c r="JA9" s="112" t="e">
        <f t="shared" si="662"/>
        <v>#DIV/0!</v>
      </c>
      <c r="JB9" s="112" t="e">
        <f t="shared" si="662"/>
        <v>#DIV/0!</v>
      </c>
      <c r="JC9" s="112" t="e">
        <f t="shared" si="662"/>
        <v>#DIV/0!</v>
      </c>
      <c r="JD9" s="112" t="e">
        <f t="shared" si="662"/>
        <v>#DIV/0!</v>
      </c>
      <c r="JE9" s="112" t="e">
        <f t="shared" si="662"/>
        <v>#DIV/0!</v>
      </c>
      <c r="JF9" s="112" t="e">
        <f t="shared" si="662"/>
        <v>#DIV/0!</v>
      </c>
      <c r="JG9" s="112" t="e">
        <f t="shared" si="662"/>
        <v>#DIV/0!</v>
      </c>
      <c r="JH9" s="112" t="e">
        <f t="shared" si="662"/>
        <v>#DIV/0!</v>
      </c>
      <c r="JI9" s="112" t="e">
        <f t="shared" ref="JI9:LT9" si="663">IF($J$12+$K$10=JI1,$J$9,"")</f>
        <v>#DIV/0!</v>
      </c>
      <c r="JJ9" s="112" t="e">
        <f t="shared" si="663"/>
        <v>#DIV/0!</v>
      </c>
      <c r="JK9" s="112" t="e">
        <f t="shared" si="663"/>
        <v>#DIV/0!</v>
      </c>
      <c r="JL9" s="112" t="e">
        <f t="shared" si="663"/>
        <v>#DIV/0!</v>
      </c>
      <c r="JM9" s="112" t="e">
        <f t="shared" si="663"/>
        <v>#DIV/0!</v>
      </c>
      <c r="JN9" s="112" t="e">
        <f t="shared" si="663"/>
        <v>#DIV/0!</v>
      </c>
      <c r="JO9" s="112" t="e">
        <f t="shared" si="663"/>
        <v>#DIV/0!</v>
      </c>
      <c r="JP9" s="112" t="e">
        <f t="shared" si="663"/>
        <v>#DIV/0!</v>
      </c>
      <c r="JQ9" s="112" t="e">
        <f t="shared" si="663"/>
        <v>#DIV/0!</v>
      </c>
      <c r="JR9" s="112" t="e">
        <f t="shared" si="663"/>
        <v>#DIV/0!</v>
      </c>
      <c r="JS9" s="112" t="e">
        <f t="shared" si="663"/>
        <v>#DIV/0!</v>
      </c>
      <c r="JT9" s="112" t="e">
        <f t="shared" si="663"/>
        <v>#DIV/0!</v>
      </c>
      <c r="JU9" s="112" t="e">
        <f t="shared" si="663"/>
        <v>#DIV/0!</v>
      </c>
      <c r="JV9" s="112" t="e">
        <f t="shared" si="663"/>
        <v>#DIV/0!</v>
      </c>
      <c r="JW9" s="112" t="e">
        <f t="shared" si="663"/>
        <v>#DIV/0!</v>
      </c>
      <c r="JX9" s="112" t="e">
        <f t="shared" si="663"/>
        <v>#DIV/0!</v>
      </c>
      <c r="JY9" s="112" t="e">
        <f t="shared" si="663"/>
        <v>#DIV/0!</v>
      </c>
      <c r="JZ9" s="112" t="e">
        <f t="shared" si="663"/>
        <v>#DIV/0!</v>
      </c>
      <c r="KA9" s="112" t="e">
        <f t="shared" si="663"/>
        <v>#DIV/0!</v>
      </c>
      <c r="KB9" s="112" t="e">
        <f t="shared" si="663"/>
        <v>#DIV/0!</v>
      </c>
      <c r="KC9" s="112" t="e">
        <f t="shared" si="663"/>
        <v>#DIV/0!</v>
      </c>
      <c r="KD9" s="112" t="e">
        <f t="shared" si="663"/>
        <v>#DIV/0!</v>
      </c>
      <c r="KE9" s="112" t="e">
        <f t="shared" si="663"/>
        <v>#DIV/0!</v>
      </c>
      <c r="KF9" s="112" t="e">
        <f t="shared" si="663"/>
        <v>#DIV/0!</v>
      </c>
      <c r="KG9" s="112" t="e">
        <f t="shared" si="663"/>
        <v>#DIV/0!</v>
      </c>
      <c r="KH9" s="112" t="e">
        <f t="shared" si="663"/>
        <v>#DIV/0!</v>
      </c>
      <c r="KI9" s="112" t="e">
        <f t="shared" si="663"/>
        <v>#DIV/0!</v>
      </c>
      <c r="KJ9" s="112" t="e">
        <f t="shared" si="663"/>
        <v>#DIV/0!</v>
      </c>
      <c r="KK9" s="112" t="e">
        <f t="shared" si="663"/>
        <v>#DIV/0!</v>
      </c>
      <c r="KL9" s="112" t="e">
        <f t="shared" si="663"/>
        <v>#DIV/0!</v>
      </c>
      <c r="KM9" s="112" t="e">
        <f t="shared" si="663"/>
        <v>#DIV/0!</v>
      </c>
      <c r="KN9" s="112" t="e">
        <f t="shared" si="663"/>
        <v>#DIV/0!</v>
      </c>
      <c r="KO9" s="112" t="e">
        <f t="shared" si="663"/>
        <v>#DIV/0!</v>
      </c>
      <c r="KP9" s="112" t="e">
        <f t="shared" si="663"/>
        <v>#DIV/0!</v>
      </c>
      <c r="KQ9" s="112" t="e">
        <f t="shared" si="663"/>
        <v>#DIV/0!</v>
      </c>
      <c r="KR9" s="112" t="e">
        <f t="shared" si="663"/>
        <v>#DIV/0!</v>
      </c>
      <c r="KS9" s="112" t="e">
        <f t="shared" si="663"/>
        <v>#DIV/0!</v>
      </c>
      <c r="KT9" s="112" t="e">
        <f t="shared" si="663"/>
        <v>#DIV/0!</v>
      </c>
      <c r="KU9" s="112" t="e">
        <f t="shared" si="663"/>
        <v>#DIV/0!</v>
      </c>
      <c r="KV9" s="112" t="e">
        <f t="shared" si="663"/>
        <v>#DIV/0!</v>
      </c>
      <c r="KW9" s="112" t="e">
        <f t="shared" si="663"/>
        <v>#DIV/0!</v>
      </c>
      <c r="KX9" s="112" t="e">
        <f t="shared" si="663"/>
        <v>#DIV/0!</v>
      </c>
      <c r="KY9" s="112" t="e">
        <f t="shared" si="663"/>
        <v>#DIV/0!</v>
      </c>
      <c r="KZ9" s="112" t="e">
        <f t="shared" si="663"/>
        <v>#DIV/0!</v>
      </c>
      <c r="LA9" s="112" t="e">
        <f t="shared" si="663"/>
        <v>#DIV/0!</v>
      </c>
      <c r="LB9" s="112" t="e">
        <f t="shared" si="663"/>
        <v>#DIV/0!</v>
      </c>
      <c r="LC9" s="112" t="e">
        <f t="shared" si="663"/>
        <v>#DIV/0!</v>
      </c>
      <c r="LD9" s="112" t="e">
        <f t="shared" si="663"/>
        <v>#DIV/0!</v>
      </c>
      <c r="LE9" s="112" t="e">
        <f t="shared" si="663"/>
        <v>#DIV/0!</v>
      </c>
      <c r="LF9" s="112" t="e">
        <f t="shared" si="663"/>
        <v>#DIV/0!</v>
      </c>
      <c r="LG9" s="112" t="e">
        <f t="shared" si="663"/>
        <v>#DIV/0!</v>
      </c>
      <c r="LH9" s="112" t="e">
        <f t="shared" si="663"/>
        <v>#DIV/0!</v>
      </c>
      <c r="LI9" s="112" t="e">
        <f t="shared" si="663"/>
        <v>#DIV/0!</v>
      </c>
      <c r="LJ9" s="112" t="e">
        <f t="shared" si="663"/>
        <v>#DIV/0!</v>
      </c>
      <c r="LK9" s="112" t="e">
        <f t="shared" si="663"/>
        <v>#DIV/0!</v>
      </c>
      <c r="LL9" s="112" t="e">
        <f t="shared" si="663"/>
        <v>#DIV/0!</v>
      </c>
      <c r="LM9" s="112" t="e">
        <f t="shared" si="663"/>
        <v>#DIV/0!</v>
      </c>
      <c r="LN9" s="112" t="e">
        <f t="shared" si="663"/>
        <v>#DIV/0!</v>
      </c>
      <c r="LO9" s="112" t="e">
        <f t="shared" si="663"/>
        <v>#DIV/0!</v>
      </c>
      <c r="LP9" s="112" t="e">
        <f t="shared" si="663"/>
        <v>#DIV/0!</v>
      </c>
      <c r="LQ9" s="112" t="e">
        <f t="shared" si="663"/>
        <v>#DIV/0!</v>
      </c>
      <c r="LR9" s="112" t="e">
        <f t="shared" si="663"/>
        <v>#DIV/0!</v>
      </c>
      <c r="LS9" s="112" t="e">
        <f t="shared" si="663"/>
        <v>#DIV/0!</v>
      </c>
      <c r="LT9" s="112" t="e">
        <f t="shared" si="663"/>
        <v>#DIV/0!</v>
      </c>
      <c r="LU9" s="112" t="e">
        <f t="shared" ref="LU9:OF9" si="664">IF($J$12+$K$10=LU1,$J$9,"")</f>
        <v>#DIV/0!</v>
      </c>
      <c r="LV9" s="112" t="e">
        <f t="shared" si="664"/>
        <v>#DIV/0!</v>
      </c>
      <c r="LW9" s="112" t="e">
        <f t="shared" si="664"/>
        <v>#DIV/0!</v>
      </c>
      <c r="LX9" s="112" t="e">
        <f t="shared" si="664"/>
        <v>#DIV/0!</v>
      </c>
      <c r="LY9" s="112" t="e">
        <f t="shared" si="664"/>
        <v>#DIV/0!</v>
      </c>
      <c r="LZ9" s="112" t="e">
        <f t="shared" si="664"/>
        <v>#DIV/0!</v>
      </c>
      <c r="MA9" s="112" t="e">
        <f t="shared" si="664"/>
        <v>#DIV/0!</v>
      </c>
      <c r="MB9" s="112" t="e">
        <f t="shared" si="664"/>
        <v>#DIV/0!</v>
      </c>
      <c r="MC9" s="112" t="e">
        <f t="shared" si="664"/>
        <v>#DIV/0!</v>
      </c>
      <c r="MD9" s="112" t="e">
        <f t="shared" si="664"/>
        <v>#DIV/0!</v>
      </c>
      <c r="ME9" s="112" t="e">
        <f t="shared" si="664"/>
        <v>#DIV/0!</v>
      </c>
      <c r="MF9" s="112" t="e">
        <f t="shared" si="664"/>
        <v>#DIV/0!</v>
      </c>
      <c r="MG9" s="112" t="e">
        <f t="shared" si="664"/>
        <v>#DIV/0!</v>
      </c>
      <c r="MH9" s="112" t="e">
        <f t="shared" si="664"/>
        <v>#DIV/0!</v>
      </c>
      <c r="MI9" s="112" t="e">
        <f t="shared" si="664"/>
        <v>#DIV/0!</v>
      </c>
      <c r="MJ9" s="112" t="e">
        <f t="shared" si="664"/>
        <v>#DIV/0!</v>
      </c>
      <c r="MK9" s="112" t="e">
        <f t="shared" si="664"/>
        <v>#DIV/0!</v>
      </c>
      <c r="ML9" s="112" t="e">
        <f t="shared" si="664"/>
        <v>#DIV/0!</v>
      </c>
      <c r="MM9" s="112" t="e">
        <f t="shared" si="664"/>
        <v>#DIV/0!</v>
      </c>
      <c r="MN9" s="112" t="e">
        <f t="shared" si="664"/>
        <v>#DIV/0!</v>
      </c>
      <c r="MO9" s="112" t="e">
        <f t="shared" si="664"/>
        <v>#DIV/0!</v>
      </c>
      <c r="MP9" s="112" t="e">
        <f t="shared" si="664"/>
        <v>#DIV/0!</v>
      </c>
      <c r="MQ9" s="112" t="e">
        <f t="shared" si="664"/>
        <v>#DIV/0!</v>
      </c>
      <c r="MR9" s="112" t="e">
        <f t="shared" si="664"/>
        <v>#DIV/0!</v>
      </c>
      <c r="MS9" s="112" t="e">
        <f t="shared" si="664"/>
        <v>#DIV/0!</v>
      </c>
      <c r="MT9" s="112" t="e">
        <f t="shared" si="664"/>
        <v>#DIV/0!</v>
      </c>
      <c r="MU9" s="112" t="e">
        <f t="shared" si="664"/>
        <v>#DIV/0!</v>
      </c>
      <c r="MV9" s="112" t="e">
        <f t="shared" si="664"/>
        <v>#DIV/0!</v>
      </c>
      <c r="MW9" s="112" t="e">
        <f t="shared" si="664"/>
        <v>#DIV/0!</v>
      </c>
      <c r="MX9" s="112" t="e">
        <f t="shared" si="664"/>
        <v>#DIV/0!</v>
      </c>
      <c r="MY9" s="112" t="e">
        <f t="shared" si="664"/>
        <v>#DIV/0!</v>
      </c>
      <c r="MZ9" s="112" t="e">
        <f t="shared" si="664"/>
        <v>#DIV/0!</v>
      </c>
      <c r="NA9" s="112" t="e">
        <f t="shared" si="664"/>
        <v>#DIV/0!</v>
      </c>
      <c r="NB9" s="112" t="e">
        <f t="shared" si="664"/>
        <v>#DIV/0!</v>
      </c>
      <c r="NC9" s="112" t="e">
        <f t="shared" si="664"/>
        <v>#DIV/0!</v>
      </c>
      <c r="ND9" s="112" t="e">
        <f t="shared" si="664"/>
        <v>#DIV/0!</v>
      </c>
      <c r="NE9" s="112" t="e">
        <f t="shared" si="664"/>
        <v>#DIV/0!</v>
      </c>
      <c r="NF9" s="112" t="e">
        <f t="shared" si="664"/>
        <v>#DIV/0!</v>
      </c>
      <c r="NG9" s="112" t="e">
        <f t="shared" si="664"/>
        <v>#DIV/0!</v>
      </c>
      <c r="NH9" s="112" t="e">
        <f t="shared" si="664"/>
        <v>#DIV/0!</v>
      </c>
      <c r="NI9" s="112" t="e">
        <f t="shared" si="664"/>
        <v>#DIV/0!</v>
      </c>
      <c r="NJ9" s="112" t="e">
        <f t="shared" si="664"/>
        <v>#DIV/0!</v>
      </c>
      <c r="NK9" s="112" t="e">
        <f t="shared" si="664"/>
        <v>#DIV/0!</v>
      </c>
      <c r="NL9" s="112" t="e">
        <f t="shared" si="664"/>
        <v>#DIV/0!</v>
      </c>
      <c r="NM9" s="112" t="e">
        <f t="shared" si="664"/>
        <v>#DIV/0!</v>
      </c>
      <c r="NN9" s="112" t="e">
        <f t="shared" si="664"/>
        <v>#DIV/0!</v>
      </c>
      <c r="NO9" s="112" t="e">
        <f t="shared" si="664"/>
        <v>#DIV/0!</v>
      </c>
      <c r="NP9" s="112" t="e">
        <f t="shared" si="664"/>
        <v>#DIV/0!</v>
      </c>
      <c r="NQ9" s="112" t="e">
        <f t="shared" si="664"/>
        <v>#DIV/0!</v>
      </c>
      <c r="NR9" s="112" t="e">
        <f t="shared" si="664"/>
        <v>#DIV/0!</v>
      </c>
      <c r="NS9" s="112" t="e">
        <f t="shared" si="664"/>
        <v>#DIV/0!</v>
      </c>
      <c r="NT9" s="112" t="e">
        <f t="shared" si="664"/>
        <v>#DIV/0!</v>
      </c>
      <c r="NU9" s="112" t="e">
        <f t="shared" si="664"/>
        <v>#DIV/0!</v>
      </c>
      <c r="NV9" s="112" t="e">
        <f t="shared" si="664"/>
        <v>#DIV/0!</v>
      </c>
      <c r="NW9" s="112" t="e">
        <f t="shared" si="664"/>
        <v>#DIV/0!</v>
      </c>
      <c r="NX9" s="112" t="e">
        <f t="shared" si="664"/>
        <v>#DIV/0!</v>
      </c>
      <c r="NY9" s="112" t="e">
        <f t="shared" si="664"/>
        <v>#DIV/0!</v>
      </c>
      <c r="NZ9" s="112" t="e">
        <f t="shared" si="664"/>
        <v>#DIV/0!</v>
      </c>
      <c r="OA9" s="112" t="e">
        <f t="shared" si="664"/>
        <v>#DIV/0!</v>
      </c>
      <c r="OB9" s="112" t="e">
        <f t="shared" si="664"/>
        <v>#DIV/0!</v>
      </c>
      <c r="OC9" s="112" t="e">
        <f t="shared" si="664"/>
        <v>#DIV/0!</v>
      </c>
      <c r="OD9" s="112" t="e">
        <f t="shared" si="664"/>
        <v>#DIV/0!</v>
      </c>
      <c r="OE9" s="112" t="e">
        <f t="shared" si="664"/>
        <v>#DIV/0!</v>
      </c>
      <c r="OF9" s="112" t="e">
        <f t="shared" si="664"/>
        <v>#DIV/0!</v>
      </c>
      <c r="OG9" s="112" t="e">
        <f t="shared" ref="OG9:QR9" si="665">IF($J$12+$K$10=OG1,$J$9,"")</f>
        <v>#DIV/0!</v>
      </c>
      <c r="OH9" s="112" t="e">
        <f t="shared" si="665"/>
        <v>#DIV/0!</v>
      </c>
      <c r="OI9" s="112" t="e">
        <f t="shared" si="665"/>
        <v>#DIV/0!</v>
      </c>
      <c r="OJ9" s="112" t="e">
        <f t="shared" si="665"/>
        <v>#DIV/0!</v>
      </c>
      <c r="OK9" s="112" t="e">
        <f t="shared" si="665"/>
        <v>#DIV/0!</v>
      </c>
      <c r="OL9" s="112" t="e">
        <f t="shared" si="665"/>
        <v>#DIV/0!</v>
      </c>
      <c r="OM9" s="112" t="e">
        <f t="shared" si="665"/>
        <v>#DIV/0!</v>
      </c>
      <c r="ON9" s="112" t="e">
        <f t="shared" si="665"/>
        <v>#DIV/0!</v>
      </c>
      <c r="OO9" s="112" t="e">
        <f t="shared" si="665"/>
        <v>#DIV/0!</v>
      </c>
      <c r="OP9" s="112" t="e">
        <f t="shared" si="665"/>
        <v>#DIV/0!</v>
      </c>
      <c r="OQ9" s="112" t="e">
        <f t="shared" si="665"/>
        <v>#DIV/0!</v>
      </c>
      <c r="OR9" s="112" t="e">
        <f t="shared" si="665"/>
        <v>#DIV/0!</v>
      </c>
      <c r="OS9" s="112" t="e">
        <f t="shared" si="665"/>
        <v>#DIV/0!</v>
      </c>
      <c r="OT9" s="112" t="e">
        <f t="shared" si="665"/>
        <v>#DIV/0!</v>
      </c>
      <c r="OU9" s="112" t="e">
        <f t="shared" si="665"/>
        <v>#DIV/0!</v>
      </c>
      <c r="OV9" s="112" t="e">
        <f t="shared" si="665"/>
        <v>#DIV/0!</v>
      </c>
      <c r="OW9" s="112" t="e">
        <f t="shared" si="665"/>
        <v>#DIV/0!</v>
      </c>
      <c r="OX9" s="112" t="e">
        <f t="shared" si="665"/>
        <v>#DIV/0!</v>
      </c>
      <c r="OY9" s="112" t="e">
        <f t="shared" si="665"/>
        <v>#DIV/0!</v>
      </c>
      <c r="OZ9" s="112" t="e">
        <f t="shared" si="665"/>
        <v>#DIV/0!</v>
      </c>
      <c r="PA9" s="112" t="e">
        <f t="shared" si="665"/>
        <v>#DIV/0!</v>
      </c>
      <c r="PB9" s="112" t="e">
        <f t="shared" si="665"/>
        <v>#DIV/0!</v>
      </c>
      <c r="PC9" s="112" t="e">
        <f t="shared" si="665"/>
        <v>#DIV/0!</v>
      </c>
      <c r="PD9" s="112" t="e">
        <f t="shared" si="665"/>
        <v>#DIV/0!</v>
      </c>
      <c r="PE9" s="112" t="e">
        <f t="shared" si="665"/>
        <v>#DIV/0!</v>
      </c>
      <c r="PF9" s="112" t="e">
        <f t="shared" si="665"/>
        <v>#DIV/0!</v>
      </c>
      <c r="PG9" s="112" t="e">
        <f t="shared" si="665"/>
        <v>#DIV/0!</v>
      </c>
      <c r="PH9" s="112" t="e">
        <f t="shared" si="665"/>
        <v>#DIV/0!</v>
      </c>
      <c r="PI9" s="112" t="e">
        <f t="shared" si="665"/>
        <v>#DIV/0!</v>
      </c>
      <c r="PJ9" s="112" t="e">
        <f t="shared" si="665"/>
        <v>#DIV/0!</v>
      </c>
      <c r="PK9" s="112" t="e">
        <f t="shared" si="665"/>
        <v>#DIV/0!</v>
      </c>
      <c r="PL9" s="112" t="e">
        <f t="shared" si="665"/>
        <v>#DIV/0!</v>
      </c>
      <c r="PM9" s="112" t="e">
        <f t="shared" si="665"/>
        <v>#DIV/0!</v>
      </c>
      <c r="PN9" s="112" t="e">
        <f t="shared" si="665"/>
        <v>#DIV/0!</v>
      </c>
      <c r="PO9" s="112" t="e">
        <f t="shared" si="665"/>
        <v>#DIV/0!</v>
      </c>
      <c r="PP9" s="112" t="e">
        <f t="shared" si="665"/>
        <v>#DIV/0!</v>
      </c>
      <c r="PQ9" s="112" t="e">
        <f t="shared" si="665"/>
        <v>#DIV/0!</v>
      </c>
      <c r="PR9" s="112" t="e">
        <f t="shared" si="665"/>
        <v>#DIV/0!</v>
      </c>
      <c r="PS9" s="112" t="e">
        <f t="shared" si="665"/>
        <v>#DIV/0!</v>
      </c>
      <c r="PT9" s="112" t="e">
        <f t="shared" si="665"/>
        <v>#DIV/0!</v>
      </c>
      <c r="PU9" s="112" t="e">
        <f t="shared" si="665"/>
        <v>#DIV/0!</v>
      </c>
      <c r="PV9" s="112" t="e">
        <f t="shared" si="665"/>
        <v>#DIV/0!</v>
      </c>
      <c r="PW9" s="112" t="e">
        <f t="shared" si="665"/>
        <v>#DIV/0!</v>
      </c>
      <c r="PX9" s="112" t="e">
        <f t="shared" si="665"/>
        <v>#DIV/0!</v>
      </c>
      <c r="PY9" s="112" t="e">
        <f t="shared" si="665"/>
        <v>#DIV/0!</v>
      </c>
      <c r="PZ9" s="112" t="e">
        <f t="shared" si="665"/>
        <v>#DIV/0!</v>
      </c>
      <c r="QA9" s="112" t="e">
        <f t="shared" si="665"/>
        <v>#DIV/0!</v>
      </c>
      <c r="QB9" s="112" t="e">
        <f t="shared" si="665"/>
        <v>#DIV/0!</v>
      </c>
      <c r="QC9" s="112" t="e">
        <f t="shared" si="665"/>
        <v>#DIV/0!</v>
      </c>
      <c r="QD9" s="112" t="e">
        <f t="shared" si="665"/>
        <v>#DIV/0!</v>
      </c>
      <c r="QE9" s="112" t="e">
        <f t="shared" si="665"/>
        <v>#DIV/0!</v>
      </c>
      <c r="QF9" s="112" t="e">
        <f t="shared" si="665"/>
        <v>#DIV/0!</v>
      </c>
      <c r="QG9" s="112" t="e">
        <f t="shared" si="665"/>
        <v>#DIV/0!</v>
      </c>
      <c r="QH9" s="112" t="e">
        <f t="shared" si="665"/>
        <v>#DIV/0!</v>
      </c>
      <c r="QI9" s="112" t="e">
        <f t="shared" si="665"/>
        <v>#DIV/0!</v>
      </c>
      <c r="QJ9" s="112" t="e">
        <f t="shared" si="665"/>
        <v>#DIV/0!</v>
      </c>
      <c r="QK9" s="112" t="e">
        <f t="shared" si="665"/>
        <v>#DIV/0!</v>
      </c>
      <c r="QL9" s="112" t="e">
        <f t="shared" si="665"/>
        <v>#DIV/0!</v>
      </c>
      <c r="QM9" s="112" t="e">
        <f t="shared" si="665"/>
        <v>#DIV/0!</v>
      </c>
      <c r="QN9" s="112" t="e">
        <f t="shared" si="665"/>
        <v>#DIV/0!</v>
      </c>
      <c r="QO9" s="112" t="e">
        <f t="shared" si="665"/>
        <v>#DIV/0!</v>
      </c>
      <c r="QP9" s="112" t="e">
        <f t="shared" si="665"/>
        <v>#DIV/0!</v>
      </c>
      <c r="QQ9" s="112" t="e">
        <f t="shared" si="665"/>
        <v>#DIV/0!</v>
      </c>
      <c r="QR9" s="112" t="e">
        <f t="shared" si="665"/>
        <v>#DIV/0!</v>
      </c>
      <c r="QS9" s="112" t="e">
        <f t="shared" ref="QS9:TD9" si="666">IF($J$12+$K$10=QS1,$J$9,"")</f>
        <v>#DIV/0!</v>
      </c>
      <c r="QT9" s="112" t="e">
        <f t="shared" si="666"/>
        <v>#DIV/0!</v>
      </c>
      <c r="QU9" s="112" t="e">
        <f t="shared" si="666"/>
        <v>#DIV/0!</v>
      </c>
      <c r="QV9" s="112" t="e">
        <f t="shared" si="666"/>
        <v>#DIV/0!</v>
      </c>
      <c r="QW9" s="112" t="e">
        <f t="shared" si="666"/>
        <v>#DIV/0!</v>
      </c>
      <c r="QX9" s="112" t="e">
        <f t="shared" si="666"/>
        <v>#DIV/0!</v>
      </c>
      <c r="QY9" s="112" t="e">
        <f t="shared" si="666"/>
        <v>#DIV/0!</v>
      </c>
      <c r="QZ9" s="112" t="e">
        <f t="shared" si="666"/>
        <v>#DIV/0!</v>
      </c>
      <c r="RA9" s="112" t="e">
        <f t="shared" si="666"/>
        <v>#DIV/0!</v>
      </c>
      <c r="RB9" s="112" t="e">
        <f t="shared" si="666"/>
        <v>#DIV/0!</v>
      </c>
      <c r="RC9" s="112" t="e">
        <f t="shared" si="666"/>
        <v>#DIV/0!</v>
      </c>
      <c r="RD9" s="112" t="e">
        <f t="shared" si="666"/>
        <v>#DIV/0!</v>
      </c>
      <c r="RE9" s="112" t="e">
        <f t="shared" si="666"/>
        <v>#DIV/0!</v>
      </c>
      <c r="RF9" s="112" t="e">
        <f t="shared" si="666"/>
        <v>#DIV/0!</v>
      </c>
      <c r="RG9" s="112" t="e">
        <f t="shared" si="666"/>
        <v>#DIV/0!</v>
      </c>
      <c r="RH9" s="112" t="e">
        <f t="shared" si="666"/>
        <v>#DIV/0!</v>
      </c>
      <c r="RI9" s="112" t="e">
        <f t="shared" si="666"/>
        <v>#DIV/0!</v>
      </c>
      <c r="RJ9" s="112" t="e">
        <f t="shared" si="666"/>
        <v>#DIV/0!</v>
      </c>
      <c r="RK9" s="112" t="e">
        <f t="shared" si="666"/>
        <v>#DIV/0!</v>
      </c>
      <c r="RL9" s="112" t="e">
        <f t="shared" si="666"/>
        <v>#DIV/0!</v>
      </c>
      <c r="RM9" s="112" t="e">
        <f t="shared" si="666"/>
        <v>#DIV/0!</v>
      </c>
      <c r="RN9" s="112" t="e">
        <f t="shared" si="666"/>
        <v>#DIV/0!</v>
      </c>
      <c r="RO9" s="112" t="e">
        <f t="shared" si="666"/>
        <v>#DIV/0!</v>
      </c>
      <c r="RP9" s="112" t="e">
        <f t="shared" si="666"/>
        <v>#DIV/0!</v>
      </c>
      <c r="RQ9" s="112" t="e">
        <f t="shared" si="666"/>
        <v>#DIV/0!</v>
      </c>
      <c r="RR9" s="112" t="e">
        <f t="shared" si="666"/>
        <v>#DIV/0!</v>
      </c>
      <c r="RS9" s="112" t="e">
        <f t="shared" si="666"/>
        <v>#DIV/0!</v>
      </c>
      <c r="RT9" s="112" t="e">
        <f t="shared" si="666"/>
        <v>#DIV/0!</v>
      </c>
      <c r="RU9" s="112" t="e">
        <f t="shared" si="666"/>
        <v>#DIV/0!</v>
      </c>
      <c r="RV9" s="112" t="e">
        <f t="shared" si="666"/>
        <v>#DIV/0!</v>
      </c>
      <c r="RW9" s="112" t="e">
        <f t="shared" si="666"/>
        <v>#DIV/0!</v>
      </c>
      <c r="RX9" s="112" t="e">
        <f t="shared" si="666"/>
        <v>#DIV/0!</v>
      </c>
      <c r="RY9" s="112" t="e">
        <f t="shared" si="666"/>
        <v>#DIV/0!</v>
      </c>
      <c r="RZ9" s="112" t="e">
        <f t="shared" si="666"/>
        <v>#DIV/0!</v>
      </c>
      <c r="SA9" s="112" t="e">
        <f t="shared" si="666"/>
        <v>#DIV/0!</v>
      </c>
      <c r="SB9" s="112" t="e">
        <f t="shared" si="666"/>
        <v>#DIV/0!</v>
      </c>
      <c r="SC9" s="112" t="e">
        <f t="shared" si="666"/>
        <v>#DIV/0!</v>
      </c>
      <c r="SD9" s="112" t="e">
        <f t="shared" si="666"/>
        <v>#DIV/0!</v>
      </c>
      <c r="SE9" s="112" t="e">
        <f t="shared" si="666"/>
        <v>#DIV/0!</v>
      </c>
      <c r="SF9" s="112" t="e">
        <f t="shared" si="666"/>
        <v>#DIV/0!</v>
      </c>
      <c r="SG9" s="112" t="e">
        <f t="shared" si="666"/>
        <v>#DIV/0!</v>
      </c>
      <c r="SH9" s="112" t="e">
        <f t="shared" si="666"/>
        <v>#DIV/0!</v>
      </c>
      <c r="SI9" s="112" t="e">
        <f t="shared" si="666"/>
        <v>#DIV/0!</v>
      </c>
      <c r="SJ9" s="112" t="e">
        <f t="shared" si="666"/>
        <v>#DIV/0!</v>
      </c>
      <c r="SK9" s="112" t="e">
        <f t="shared" si="666"/>
        <v>#DIV/0!</v>
      </c>
      <c r="SL9" s="112" t="e">
        <f t="shared" si="666"/>
        <v>#DIV/0!</v>
      </c>
      <c r="SM9" s="112" t="e">
        <f t="shared" si="666"/>
        <v>#DIV/0!</v>
      </c>
      <c r="SN9" s="112" t="e">
        <f t="shared" si="666"/>
        <v>#DIV/0!</v>
      </c>
      <c r="SO9" s="112" t="e">
        <f t="shared" si="666"/>
        <v>#DIV/0!</v>
      </c>
      <c r="SP9" s="112" t="e">
        <f t="shared" si="666"/>
        <v>#DIV/0!</v>
      </c>
      <c r="SQ9" s="112" t="e">
        <f t="shared" si="666"/>
        <v>#DIV/0!</v>
      </c>
      <c r="SR9" s="112" t="e">
        <f t="shared" si="666"/>
        <v>#DIV/0!</v>
      </c>
      <c r="SS9" s="112" t="e">
        <f t="shared" si="666"/>
        <v>#DIV/0!</v>
      </c>
      <c r="ST9" s="112" t="e">
        <f t="shared" si="666"/>
        <v>#DIV/0!</v>
      </c>
      <c r="SU9" s="112" t="e">
        <f t="shared" si="666"/>
        <v>#DIV/0!</v>
      </c>
      <c r="SV9" s="112" t="e">
        <f t="shared" si="666"/>
        <v>#DIV/0!</v>
      </c>
      <c r="SW9" s="112" t="e">
        <f t="shared" si="666"/>
        <v>#DIV/0!</v>
      </c>
      <c r="SX9" s="112" t="e">
        <f t="shared" si="666"/>
        <v>#DIV/0!</v>
      </c>
      <c r="SY9" s="112" t="e">
        <f t="shared" si="666"/>
        <v>#DIV/0!</v>
      </c>
      <c r="SZ9" s="112" t="e">
        <f t="shared" si="666"/>
        <v>#DIV/0!</v>
      </c>
      <c r="TA9" s="112" t="e">
        <f t="shared" si="666"/>
        <v>#DIV/0!</v>
      </c>
      <c r="TB9" s="112" t="e">
        <f t="shared" si="666"/>
        <v>#DIV/0!</v>
      </c>
      <c r="TC9" s="112" t="e">
        <f t="shared" si="666"/>
        <v>#DIV/0!</v>
      </c>
      <c r="TD9" s="112" t="e">
        <f t="shared" si="666"/>
        <v>#DIV/0!</v>
      </c>
      <c r="TE9" s="112" t="e">
        <f t="shared" ref="TE9:VP9" si="667">IF($J$12+$K$10=TE1,$J$9,"")</f>
        <v>#DIV/0!</v>
      </c>
      <c r="TF9" s="112" t="e">
        <f t="shared" si="667"/>
        <v>#DIV/0!</v>
      </c>
      <c r="TG9" s="112" t="e">
        <f t="shared" si="667"/>
        <v>#DIV/0!</v>
      </c>
      <c r="TH9" s="112" t="e">
        <f t="shared" si="667"/>
        <v>#DIV/0!</v>
      </c>
      <c r="TI9" s="112" t="e">
        <f t="shared" si="667"/>
        <v>#DIV/0!</v>
      </c>
      <c r="TJ9" s="112" t="e">
        <f t="shared" si="667"/>
        <v>#DIV/0!</v>
      </c>
      <c r="TK9" s="112" t="e">
        <f t="shared" si="667"/>
        <v>#DIV/0!</v>
      </c>
      <c r="TL9" s="112" t="e">
        <f t="shared" si="667"/>
        <v>#DIV/0!</v>
      </c>
      <c r="TM9" s="112" t="e">
        <f t="shared" si="667"/>
        <v>#DIV/0!</v>
      </c>
      <c r="TN9" s="112" t="e">
        <f t="shared" si="667"/>
        <v>#DIV/0!</v>
      </c>
      <c r="TO9" s="112" t="e">
        <f t="shared" si="667"/>
        <v>#DIV/0!</v>
      </c>
      <c r="TP9" s="112" t="e">
        <f t="shared" si="667"/>
        <v>#DIV/0!</v>
      </c>
      <c r="TQ9" s="112" t="e">
        <f t="shared" si="667"/>
        <v>#DIV/0!</v>
      </c>
      <c r="TR9" s="112" t="e">
        <f t="shared" si="667"/>
        <v>#DIV/0!</v>
      </c>
      <c r="TS9" s="112" t="e">
        <f t="shared" si="667"/>
        <v>#DIV/0!</v>
      </c>
      <c r="TT9" s="112" t="e">
        <f t="shared" si="667"/>
        <v>#DIV/0!</v>
      </c>
      <c r="TU9" s="112" t="e">
        <f t="shared" si="667"/>
        <v>#DIV/0!</v>
      </c>
      <c r="TV9" s="112" t="e">
        <f t="shared" si="667"/>
        <v>#DIV/0!</v>
      </c>
      <c r="TW9" s="112" t="e">
        <f t="shared" si="667"/>
        <v>#DIV/0!</v>
      </c>
      <c r="TX9" s="112" t="e">
        <f t="shared" si="667"/>
        <v>#DIV/0!</v>
      </c>
      <c r="TY9" s="112" t="e">
        <f t="shared" si="667"/>
        <v>#DIV/0!</v>
      </c>
      <c r="TZ9" s="112" t="e">
        <f t="shared" si="667"/>
        <v>#DIV/0!</v>
      </c>
      <c r="UA9" s="112" t="e">
        <f t="shared" si="667"/>
        <v>#DIV/0!</v>
      </c>
      <c r="UB9" s="112" t="e">
        <f t="shared" si="667"/>
        <v>#DIV/0!</v>
      </c>
      <c r="UC9" s="112" t="e">
        <f t="shared" si="667"/>
        <v>#DIV/0!</v>
      </c>
      <c r="UD9" s="112" t="e">
        <f t="shared" si="667"/>
        <v>#DIV/0!</v>
      </c>
      <c r="UE9" s="112" t="e">
        <f t="shared" si="667"/>
        <v>#DIV/0!</v>
      </c>
      <c r="UF9" s="112" t="e">
        <f t="shared" si="667"/>
        <v>#DIV/0!</v>
      </c>
      <c r="UG9" s="112" t="e">
        <f t="shared" si="667"/>
        <v>#DIV/0!</v>
      </c>
      <c r="UH9" s="112" t="e">
        <f t="shared" si="667"/>
        <v>#DIV/0!</v>
      </c>
      <c r="UI9" s="112" t="e">
        <f t="shared" si="667"/>
        <v>#DIV/0!</v>
      </c>
      <c r="UJ9" s="112" t="e">
        <f t="shared" si="667"/>
        <v>#DIV/0!</v>
      </c>
      <c r="UK9" s="112" t="e">
        <f t="shared" si="667"/>
        <v>#DIV/0!</v>
      </c>
      <c r="UL9" s="112" t="e">
        <f t="shared" si="667"/>
        <v>#DIV/0!</v>
      </c>
      <c r="UM9" s="112" t="e">
        <f t="shared" si="667"/>
        <v>#DIV/0!</v>
      </c>
      <c r="UN9" s="112" t="e">
        <f t="shared" si="667"/>
        <v>#DIV/0!</v>
      </c>
      <c r="UO9" s="112" t="e">
        <f t="shared" si="667"/>
        <v>#DIV/0!</v>
      </c>
      <c r="UP9" s="112" t="e">
        <f t="shared" si="667"/>
        <v>#DIV/0!</v>
      </c>
      <c r="UQ9" s="112" t="e">
        <f t="shared" si="667"/>
        <v>#DIV/0!</v>
      </c>
      <c r="UR9" s="112" t="e">
        <f t="shared" si="667"/>
        <v>#DIV/0!</v>
      </c>
      <c r="US9" s="112" t="e">
        <f t="shared" si="667"/>
        <v>#DIV/0!</v>
      </c>
      <c r="UT9" s="112" t="e">
        <f t="shared" si="667"/>
        <v>#DIV/0!</v>
      </c>
      <c r="UU9" s="112" t="e">
        <f t="shared" si="667"/>
        <v>#DIV/0!</v>
      </c>
      <c r="UV9" s="112" t="e">
        <f t="shared" si="667"/>
        <v>#DIV/0!</v>
      </c>
      <c r="UW9" s="112" t="e">
        <f t="shared" si="667"/>
        <v>#DIV/0!</v>
      </c>
      <c r="UX9" s="112" t="e">
        <f t="shared" si="667"/>
        <v>#DIV/0!</v>
      </c>
      <c r="UY9" s="112" t="e">
        <f t="shared" si="667"/>
        <v>#DIV/0!</v>
      </c>
      <c r="UZ9" s="112" t="e">
        <f t="shared" si="667"/>
        <v>#DIV/0!</v>
      </c>
      <c r="VA9" s="112" t="e">
        <f t="shared" si="667"/>
        <v>#DIV/0!</v>
      </c>
      <c r="VB9" s="112" t="e">
        <f t="shared" si="667"/>
        <v>#DIV/0!</v>
      </c>
      <c r="VC9" s="112" t="e">
        <f t="shared" si="667"/>
        <v>#DIV/0!</v>
      </c>
      <c r="VD9" s="112" t="e">
        <f t="shared" si="667"/>
        <v>#DIV/0!</v>
      </c>
      <c r="VE9" s="112" t="e">
        <f t="shared" si="667"/>
        <v>#DIV/0!</v>
      </c>
      <c r="VF9" s="112" t="e">
        <f t="shared" si="667"/>
        <v>#DIV/0!</v>
      </c>
      <c r="VG9" s="112" t="e">
        <f t="shared" si="667"/>
        <v>#DIV/0!</v>
      </c>
      <c r="VH9" s="112" t="e">
        <f t="shared" si="667"/>
        <v>#DIV/0!</v>
      </c>
      <c r="VI9" s="112" t="e">
        <f t="shared" si="667"/>
        <v>#DIV/0!</v>
      </c>
      <c r="VJ9" s="112" t="e">
        <f t="shared" si="667"/>
        <v>#DIV/0!</v>
      </c>
      <c r="VK9" s="112" t="e">
        <f t="shared" si="667"/>
        <v>#DIV/0!</v>
      </c>
      <c r="VL9" s="112" t="e">
        <f t="shared" si="667"/>
        <v>#DIV/0!</v>
      </c>
      <c r="VM9" s="112" t="e">
        <f t="shared" si="667"/>
        <v>#DIV/0!</v>
      </c>
      <c r="VN9" s="112" t="e">
        <f t="shared" si="667"/>
        <v>#DIV/0!</v>
      </c>
      <c r="VO9" s="112" t="e">
        <f t="shared" si="667"/>
        <v>#DIV/0!</v>
      </c>
      <c r="VP9" s="112" t="e">
        <f t="shared" si="667"/>
        <v>#DIV/0!</v>
      </c>
      <c r="VQ9" s="112" t="e">
        <f t="shared" ref="VQ9:YB9" si="668">IF($J$12+$K$10=VQ1,$J$9,"")</f>
        <v>#DIV/0!</v>
      </c>
      <c r="VR9" s="112" t="e">
        <f t="shared" si="668"/>
        <v>#DIV/0!</v>
      </c>
      <c r="VS9" s="112" t="e">
        <f t="shared" si="668"/>
        <v>#DIV/0!</v>
      </c>
      <c r="VT9" s="112" t="e">
        <f t="shared" si="668"/>
        <v>#DIV/0!</v>
      </c>
      <c r="VU9" s="112" t="e">
        <f t="shared" si="668"/>
        <v>#DIV/0!</v>
      </c>
      <c r="VV9" s="112" t="e">
        <f t="shared" si="668"/>
        <v>#DIV/0!</v>
      </c>
      <c r="VW9" s="112" t="e">
        <f t="shared" si="668"/>
        <v>#DIV/0!</v>
      </c>
      <c r="VX9" s="112" t="e">
        <f t="shared" si="668"/>
        <v>#DIV/0!</v>
      </c>
      <c r="VY9" s="112" t="e">
        <f t="shared" si="668"/>
        <v>#DIV/0!</v>
      </c>
      <c r="VZ9" s="112" t="e">
        <f t="shared" si="668"/>
        <v>#DIV/0!</v>
      </c>
      <c r="WA9" s="112" t="e">
        <f t="shared" si="668"/>
        <v>#DIV/0!</v>
      </c>
      <c r="WB9" s="112" t="e">
        <f t="shared" si="668"/>
        <v>#DIV/0!</v>
      </c>
      <c r="WC9" s="112" t="e">
        <f t="shared" si="668"/>
        <v>#DIV/0!</v>
      </c>
      <c r="WD9" s="112" t="e">
        <f t="shared" si="668"/>
        <v>#DIV/0!</v>
      </c>
      <c r="WE9" s="112" t="e">
        <f t="shared" si="668"/>
        <v>#DIV/0!</v>
      </c>
      <c r="WF9" s="112" t="e">
        <f t="shared" si="668"/>
        <v>#DIV/0!</v>
      </c>
      <c r="WG9" s="112" t="e">
        <f t="shared" si="668"/>
        <v>#DIV/0!</v>
      </c>
      <c r="WH9" s="112" t="e">
        <f t="shared" si="668"/>
        <v>#DIV/0!</v>
      </c>
      <c r="WI9" s="112" t="e">
        <f t="shared" si="668"/>
        <v>#DIV/0!</v>
      </c>
      <c r="WJ9" s="112" t="e">
        <f t="shared" si="668"/>
        <v>#DIV/0!</v>
      </c>
      <c r="WK9" s="112" t="e">
        <f t="shared" si="668"/>
        <v>#DIV/0!</v>
      </c>
      <c r="WL9" s="112" t="e">
        <f t="shared" si="668"/>
        <v>#DIV/0!</v>
      </c>
      <c r="WM9" s="112" t="e">
        <f t="shared" si="668"/>
        <v>#DIV/0!</v>
      </c>
      <c r="WN9" s="112" t="e">
        <f t="shared" si="668"/>
        <v>#DIV/0!</v>
      </c>
      <c r="WO9" s="112" t="e">
        <f t="shared" si="668"/>
        <v>#DIV/0!</v>
      </c>
      <c r="WP9" s="112" t="e">
        <f t="shared" si="668"/>
        <v>#DIV/0!</v>
      </c>
      <c r="WQ9" s="112" t="e">
        <f t="shared" si="668"/>
        <v>#DIV/0!</v>
      </c>
      <c r="WR9" s="112" t="e">
        <f t="shared" si="668"/>
        <v>#DIV/0!</v>
      </c>
      <c r="WS9" s="112" t="e">
        <f t="shared" si="668"/>
        <v>#DIV/0!</v>
      </c>
      <c r="WT9" s="112" t="e">
        <f t="shared" si="668"/>
        <v>#DIV/0!</v>
      </c>
      <c r="WU9" s="112" t="e">
        <f t="shared" si="668"/>
        <v>#DIV/0!</v>
      </c>
      <c r="WV9" s="112" t="e">
        <f t="shared" si="668"/>
        <v>#DIV/0!</v>
      </c>
      <c r="WW9" s="112" t="e">
        <f t="shared" si="668"/>
        <v>#DIV/0!</v>
      </c>
      <c r="WX9" s="112" t="e">
        <f t="shared" si="668"/>
        <v>#DIV/0!</v>
      </c>
      <c r="WY9" s="112" t="e">
        <f t="shared" si="668"/>
        <v>#DIV/0!</v>
      </c>
      <c r="WZ9" s="112" t="e">
        <f t="shared" si="668"/>
        <v>#DIV/0!</v>
      </c>
      <c r="XA9" s="112" t="e">
        <f t="shared" si="668"/>
        <v>#DIV/0!</v>
      </c>
      <c r="XB9" s="112" t="e">
        <f t="shared" si="668"/>
        <v>#DIV/0!</v>
      </c>
      <c r="XC9" s="112" t="e">
        <f t="shared" si="668"/>
        <v>#DIV/0!</v>
      </c>
      <c r="XD9" s="112" t="e">
        <f t="shared" si="668"/>
        <v>#DIV/0!</v>
      </c>
      <c r="XE9" s="112" t="e">
        <f t="shared" si="668"/>
        <v>#DIV/0!</v>
      </c>
      <c r="XF9" s="112" t="e">
        <f t="shared" si="668"/>
        <v>#DIV/0!</v>
      </c>
      <c r="XG9" s="112" t="e">
        <f t="shared" si="668"/>
        <v>#DIV/0!</v>
      </c>
      <c r="XH9" s="112" t="e">
        <f t="shared" si="668"/>
        <v>#DIV/0!</v>
      </c>
      <c r="XI9" s="112" t="e">
        <f t="shared" si="668"/>
        <v>#DIV/0!</v>
      </c>
      <c r="XJ9" s="112" t="e">
        <f t="shared" si="668"/>
        <v>#DIV/0!</v>
      </c>
      <c r="XK9" s="112" t="e">
        <f t="shared" si="668"/>
        <v>#DIV/0!</v>
      </c>
      <c r="XL9" s="112" t="e">
        <f t="shared" si="668"/>
        <v>#DIV/0!</v>
      </c>
      <c r="XM9" s="112" t="e">
        <f t="shared" si="668"/>
        <v>#DIV/0!</v>
      </c>
      <c r="XN9" s="112" t="e">
        <f t="shared" si="668"/>
        <v>#DIV/0!</v>
      </c>
      <c r="XO9" s="112" t="e">
        <f t="shared" si="668"/>
        <v>#DIV/0!</v>
      </c>
      <c r="XP9" s="112" t="e">
        <f t="shared" si="668"/>
        <v>#DIV/0!</v>
      </c>
      <c r="XQ9" s="112" t="e">
        <f t="shared" si="668"/>
        <v>#DIV/0!</v>
      </c>
      <c r="XR9" s="112" t="e">
        <f t="shared" si="668"/>
        <v>#DIV/0!</v>
      </c>
      <c r="XS9" s="112" t="e">
        <f t="shared" si="668"/>
        <v>#DIV/0!</v>
      </c>
      <c r="XT9" s="112" t="e">
        <f t="shared" si="668"/>
        <v>#DIV/0!</v>
      </c>
      <c r="XU9" s="112" t="e">
        <f t="shared" si="668"/>
        <v>#DIV/0!</v>
      </c>
      <c r="XV9" s="112" t="e">
        <f t="shared" si="668"/>
        <v>#DIV/0!</v>
      </c>
      <c r="XW9" s="112" t="e">
        <f t="shared" si="668"/>
        <v>#DIV/0!</v>
      </c>
      <c r="XX9" s="112" t="e">
        <f t="shared" si="668"/>
        <v>#DIV/0!</v>
      </c>
      <c r="XY9" s="112" t="e">
        <f t="shared" si="668"/>
        <v>#DIV/0!</v>
      </c>
      <c r="XZ9" s="112" t="e">
        <f t="shared" si="668"/>
        <v>#DIV/0!</v>
      </c>
      <c r="YA9" s="112" t="e">
        <f t="shared" si="668"/>
        <v>#DIV/0!</v>
      </c>
      <c r="YB9" s="112" t="e">
        <f t="shared" si="668"/>
        <v>#DIV/0!</v>
      </c>
      <c r="YC9" s="112" t="e">
        <f t="shared" ref="YC9:ZO9" si="669">IF($J$12+$K$10=YC1,$J$9,"")</f>
        <v>#DIV/0!</v>
      </c>
      <c r="YD9" s="112" t="e">
        <f t="shared" si="669"/>
        <v>#DIV/0!</v>
      </c>
      <c r="YE9" s="112" t="e">
        <f t="shared" si="669"/>
        <v>#DIV/0!</v>
      </c>
      <c r="YF9" s="112" t="e">
        <f t="shared" si="669"/>
        <v>#DIV/0!</v>
      </c>
      <c r="YG9" s="112" t="e">
        <f t="shared" si="669"/>
        <v>#DIV/0!</v>
      </c>
      <c r="YH9" s="112" t="e">
        <f t="shared" si="669"/>
        <v>#DIV/0!</v>
      </c>
      <c r="YI9" s="112" t="e">
        <f t="shared" si="669"/>
        <v>#DIV/0!</v>
      </c>
      <c r="YJ9" s="112" t="e">
        <f t="shared" si="669"/>
        <v>#DIV/0!</v>
      </c>
      <c r="YK9" s="112" t="e">
        <f t="shared" si="669"/>
        <v>#DIV/0!</v>
      </c>
      <c r="YL9" s="112" t="e">
        <f t="shared" si="669"/>
        <v>#DIV/0!</v>
      </c>
      <c r="YM9" s="112" t="e">
        <f t="shared" si="669"/>
        <v>#DIV/0!</v>
      </c>
      <c r="YN9" s="112" t="e">
        <f t="shared" si="669"/>
        <v>#DIV/0!</v>
      </c>
      <c r="YO9" s="112" t="e">
        <f t="shared" si="669"/>
        <v>#DIV/0!</v>
      </c>
      <c r="YP9" s="112" t="e">
        <f t="shared" si="669"/>
        <v>#DIV/0!</v>
      </c>
      <c r="YQ9" s="112" t="e">
        <f t="shared" si="669"/>
        <v>#DIV/0!</v>
      </c>
      <c r="YR9" s="112" t="e">
        <f t="shared" si="669"/>
        <v>#DIV/0!</v>
      </c>
      <c r="YS9" s="112" t="e">
        <f t="shared" si="669"/>
        <v>#DIV/0!</v>
      </c>
      <c r="YT9" s="112" t="e">
        <f t="shared" si="669"/>
        <v>#DIV/0!</v>
      </c>
      <c r="YU9" s="112" t="e">
        <f t="shared" si="669"/>
        <v>#DIV/0!</v>
      </c>
      <c r="YV9" s="112" t="e">
        <f t="shared" si="669"/>
        <v>#DIV/0!</v>
      </c>
      <c r="YW9" s="112" t="e">
        <f t="shared" si="669"/>
        <v>#DIV/0!</v>
      </c>
      <c r="YX9" s="112" t="e">
        <f t="shared" si="669"/>
        <v>#DIV/0!</v>
      </c>
      <c r="YY9" s="112" t="e">
        <f t="shared" si="669"/>
        <v>#DIV/0!</v>
      </c>
      <c r="YZ9" s="112" t="e">
        <f t="shared" si="669"/>
        <v>#DIV/0!</v>
      </c>
      <c r="ZA9" s="112" t="e">
        <f t="shared" si="669"/>
        <v>#DIV/0!</v>
      </c>
      <c r="ZB9" s="112" t="e">
        <f t="shared" si="669"/>
        <v>#DIV/0!</v>
      </c>
      <c r="ZC9" s="112" t="e">
        <f t="shared" si="669"/>
        <v>#DIV/0!</v>
      </c>
      <c r="ZD9" s="112" t="e">
        <f t="shared" si="669"/>
        <v>#DIV/0!</v>
      </c>
      <c r="ZE9" s="112" t="e">
        <f t="shared" si="669"/>
        <v>#DIV/0!</v>
      </c>
      <c r="ZF9" s="112" t="e">
        <f t="shared" si="669"/>
        <v>#DIV/0!</v>
      </c>
      <c r="ZG9" s="112" t="e">
        <f t="shared" si="669"/>
        <v>#DIV/0!</v>
      </c>
      <c r="ZH9" s="112" t="e">
        <f t="shared" si="669"/>
        <v>#DIV/0!</v>
      </c>
      <c r="ZI9" s="112" t="e">
        <f t="shared" si="669"/>
        <v>#DIV/0!</v>
      </c>
      <c r="ZJ9" s="112" t="e">
        <f t="shared" si="669"/>
        <v>#DIV/0!</v>
      </c>
      <c r="ZK9" s="112" t="e">
        <f t="shared" si="669"/>
        <v>#DIV/0!</v>
      </c>
      <c r="ZL9" s="112" t="e">
        <f t="shared" si="669"/>
        <v>#DIV/0!</v>
      </c>
      <c r="ZM9" s="112" t="e">
        <f t="shared" si="669"/>
        <v>#DIV/0!</v>
      </c>
      <c r="ZN9" s="112" t="e">
        <f t="shared" si="669"/>
        <v>#DIV/0!</v>
      </c>
      <c r="ZO9" s="112" t="e">
        <f t="shared" si="669"/>
        <v>#DIV/0!</v>
      </c>
    </row>
    <row r="10" spans="1:691" x14ac:dyDescent="0.2">
      <c r="A10" s="107" cm="1">
        <f t="array" ref="A10:H10">_xlfn.XLOOKUP(J9,数据统计!A:A,数据统计!B:I,,,)</f>
        <v>0</v>
      </c>
      <c r="B10" s="107">
        <v>0</v>
      </c>
      <c r="C10" s="107">
        <v>0</v>
      </c>
      <c r="D10" s="107">
        <v>0</v>
      </c>
      <c r="E10" s="107">
        <v>0</v>
      </c>
      <c r="F10" s="107">
        <v>0</v>
      </c>
      <c r="G10" s="107">
        <v>0</v>
      </c>
      <c r="H10" s="107">
        <v>0</v>
      </c>
      <c r="I10" s="113" t="s">
        <v>8</v>
      </c>
      <c r="J10" s="114" t="s">
        <v>98</v>
      </c>
      <c r="K10" s="289"/>
      <c r="L10" s="115" t="s">
        <v>9</v>
      </c>
      <c r="M10" s="113" t="e">
        <f t="shared" ref="M10:AR10" si="670">IF(M9="","",$J$11)</f>
        <v>#DIV/0!</v>
      </c>
      <c r="N10" s="113" t="e">
        <f t="shared" si="670"/>
        <v>#DIV/0!</v>
      </c>
      <c r="O10" s="113" t="e">
        <f t="shared" si="670"/>
        <v>#DIV/0!</v>
      </c>
      <c r="P10" s="113" t="e">
        <f t="shared" si="670"/>
        <v>#DIV/0!</v>
      </c>
      <c r="Q10" s="113" t="e">
        <f t="shared" si="670"/>
        <v>#DIV/0!</v>
      </c>
      <c r="R10" s="113" t="e">
        <f t="shared" si="670"/>
        <v>#DIV/0!</v>
      </c>
      <c r="S10" s="113" t="e">
        <f t="shared" si="670"/>
        <v>#DIV/0!</v>
      </c>
      <c r="T10" s="113" t="e">
        <f t="shared" si="670"/>
        <v>#DIV/0!</v>
      </c>
      <c r="U10" s="113" t="e">
        <f t="shared" si="670"/>
        <v>#DIV/0!</v>
      </c>
      <c r="V10" s="113" t="e">
        <f t="shared" si="670"/>
        <v>#DIV/0!</v>
      </c>
      <c r="W10" s="113" t="e">
        <f t="shared" si="670"/>
        <v>#DIV/0!</v>
      </c>
      <c r="X10" s="113" t="e">
        <f t="shared" si="670"/>
        <v>#DIV/0!</v>
      </c>
      <c r="Y10" s="113" t="e">
        <f t="shared" si="670"/>
        <v>#DIV/0!</v>
      </c>
      <c r="Z10" s="113" t="e">
        <f t="shared" si="670"/>
        <v>#DIV/0!</v>
      </c>
      <c r="AA10" s="113" t="e">
        <f t="shared" si="670"/>
        <v>#DIV/0!</v>
      </c>
      <c r="AB10" s="113" t="e">
        <f t="shared" si="670"/>
        <v>#DIV/0!</v>
      </c>
      <c r="AC10" s="113" t="e">
        <f t="shared" si="670"/>
        <v>#DIV/0!</v>
      </c>
      <c r="AD10" s="113" t="e">
        <f t="shared" si="670"/>
        <v>#DIV/0!</v>
      </c>
      <c r="AE10" s="113" t="e">
        <f t="shared" si="670"/>
        <v>#DIV/0!</v>
      </c>
      <c r="AF10" s="113" t="e">
        <f t="shared" si="670"/>
        <v>#DIV/0!</v>
      </c>
      <c r="AG10" s="113" t="e">
        <f t="shared" si="670"/>
        <v>#DIV/0!</v>
      </c>
      <c r="AH10" s="113" t="e">
        <f t="shared" si="670"/>
        <v>#DIV/0!</v>
      </c>
      <c r="AI10" s="113" t="e">
        <f t="shared" si="670"/>
        <v>#DIV/0!</v>
      </c>
      <c r="AJ10" s="113" t="e">
        <f t="shared" si="670"/>
        <v>#DIV/0!</v>
      </c>
      <c r="AK10" s="113" t="e">
        <f t="shared" si="670"/>
        <v>#DIV/0!</v>
      </c>
      <c r="AL10" s="113" t="e">
        <f t="shared" si="670"/>
        <v>#DIV/0!</v>
      </c>
      <c r="AM10" s="113" t="e">
        <f t="shared" si="670"/>
        <v>#DIV/0!</v>
      </c>
      <c r="AN10" s="113" t="e">
        <f t="shared" si="670"/>
        <v>#DIV/0!</v>
      </c>
      <c r="AO10" s="113" t="e">
        <f t="shared" si="670"/>
        <v>#DIV/0!</v>
      </c>
      <c r="AP10" s="113" t="e">
        <f t="shared" si="670"/>
        <v>#DIV/0!</v>
      </c>
      <c r="AQ10" s="113" t="e">
        <f t="shared" si="670"/>
        <v>#DIV/0!</v>
      </c>
      <c r="AR10" s="113" t="e">
        <f t="shared" si="670"/>
        <v>#DIV/0!</v>
      </c>
      <c r="AS10" s="113" t="e">
        <f t="shared" ref="AS10:BX10" si="671">IF(AS9="","",$J$11)</f>
        <v>#DIV/0!</v>
      </c>
      <c r="AT10" s="113" t="e">
        <f t="shared" si="671"/>
        <v>#DIV/0!</v>
      </c>
      <c r="AU10" s="113" t="e">
        <f t="shared" si="671"/>
        <v>#DIV/0!</v>
      </c>
      <c r="AV10" s="113" t="e">
        <f t="shared" si="671"/>
        <v>#DIV/0!</v>
      </c>
      <c r="AW10" s="113" t="e">
        <f t="shared" si="671"/>
        <v>#DIV/0!</v>
      </c>
      <c r="AX10" s="113" t="e">
        <f t="shared" si="671"/>
        <v>#DIV/0!</v>
      </c>
      <c r="AY10" s="113" t="e">
        <f t="shared" si="671"/>
        <v>#DIV/0!</v>
      </c>
      <c r="AZ10" s="113" t="e">
        <f t="shared" si="671"/>
        <v>#DIV/0!</v>
      </c>
      <c r="BA10" s="113" t="e">
        <f t="shared" si="671"/>
        <v>#DIV/0!</v>
      </c>
      <c r="BB10" s="113" t="e">
        <f t="shared" si="671"/>
        <v>#DIV/0!</v>
      </c>
      <c r="BC10" s="113" t="e">
        <f t="shared" si="671"/>
        <v>#DIV/0!</v>
      </c>
      <c r="BD10" s="113" t="e">
        <f t="shared" si="671"/>
        <v>#DIV/0!</v>
      </c>
      <c r="BE10" s="113" t="e">
        <f t="shared" si="671"/>
        <v>#DIV/0!</v>
      </c>
      <c r="BF10" s="113" t="e">
        <f t="shared" si="671"/>
        <v>#DIV/0!</v>
      </c>
      <c r="BG10" s="113" t="e">
        <f t="shared" si="671"/>
        <v>#DIV/0!</v>
      </c>
      <c r="BH10" s="113" t="e">
        <f t="shared" si="671"/>
        <v>#DIV/0!</v>
      </c>
      <c r="BI10" s="113" t="e">
        <f t="shared" si="671"/>
        <v>#DIV/0!</v>
      </c>
      <c r="BJ10" s="113" t="e">
        <f t="shared" si="671"/>
        <v>#DIV/0!</v>
      </c>
      <c r="BK10" s="113" t="e">
        <f t="shared" si="671"/>
        <v>#DIV/0!</v>
      </c>
      <c r="BL10" s="113" t="e">
        <f t="shared" si="671"/>
        <v>#DIV/0!</v>
      </c>
      <c r="BM10" s="113" t="e">
        <f t="shared" si="671"/>
        <v>#DIV/0!</v>
      </c>
      <c r="BN10" s="113" t="e">
        <f t="shared" si="671"/>
        <v>#DIV/0!</v>
      </c>
      <c r="BO10" s="113" t="e">
        <f t="shared" si="671"/>
        <v>#DIV/0!</v>
      </c>
      <c r="BP10" s="113" t="e">
        <f t="shared" si="671"/>
        <v>#DIV/0!</v>
      </c>
      <c r="BQ10" s="113" t="e">
        <f t="shared" si="671"/>
        <v>#DIV/0!</v>
      </c>
      <c r="BR10" s="113" t="e">
        <f t="shared" si="671"/>
        <v>#DIV/0!</v>
      </c>
      <c r="BS10" s="113" t="e">
        <f t="shared" si="671"/>
        <v>#DIV/0!</v>
      </c>
      <c r="BT10" s="113" t="e">
        <f t="shared" si="671"/>
        <v>#DIV/0!</v>
      </c>
      <c r="BU10" s="113" t="e">
        <f t="shared" si="671"/>
        <v>#DIV/0!</v>
      </c>
      <c r="BV10" s="113" t="e">
        <f t="shared" si="671"/>
        <v>#DIV/0!</v>
      </c>
      <c r="BW10" s="113" t="e">
        <f t="shared" si="671"/>
        <v>#DIV/0!</v>
      </c>
      <c r="BX10" s="113" t="e">
        <f t="shared" si="671"/>
        <v>#DIV/0!</v>
      </c>
      <c r="BY10" s="113" t="e">
        <f t="shared" ref="BY10:EJ10" si="672">IF(BY9="","",$J$11)</f>
        <v>#DIV/0!</v>
      </c>
      <c r="BZ10" s="113" t="e">
        <f t="shared" si="672"/>
        <v>#DIV/0!</v>
      </c>
      <c r="CA10" s="113" t="e">
        <f t="shared" si="672"/>
        <v>#DIV/0!</v>
      </c>
      <c r="CB10" s="113" t="e">
        <f t="shared" si="672"/>
        <v>#DIV/0!</v>
      </c>
      <c r="CC10" s="113" t="e">
        <f t="shared" si="672"/>
        <v>#DIV/0!</v>
      </c>
      <c r="CD10" s="113" t="e">
        <f t="shared" si="672"/>
        <v>#DIV/0!</v>
      </c>
      <c r="CE10" s="113" t="e">
        <f t="shared" si="672"/>
        <v>#DIV/0!</v>
      </c>
      <c r="CF10" s="113" t="e">
        <f t="shared" si="672"/>
        <v>#DIV/0!</v>
      </c>
      <c r="CG10" s="113" t="e">
        <f t="shared" si="672"/>
        <v>#DIV/0!</v>
      </c>
      <c r="CH10" s="113" t="e">
        <f t="shared" si="672"/>
        <v>#DIV/0!</v>
      </c>
      <c r="CI10" s="113" t="e">
        <f t="shared" si="672"/>
        <v>#DIV/0!</v>
      </c>
      <c r="CJ10" s="113" t="e">
        <f t="shared" si="672"/>
        <v>#DIV/0!</v>
      </c>
      <c r="CK10" s="113" t="e">
        <f t="shared" si="672"/>
        <v>#DIV/0!</v>
      </c>
      <c r="CL10" s="113" t="e">
        <f t="shared" si="672"/>
        <v>#DIV/0!</v>
      </c>
      <c r="CM10" s="113" t="e">
        <f t="shared" si="672"/>
        <v>#DIV/0!</v>
      </c>
      <c r="CN10" s="113" t="e">
        <f t="shared" si="672"/>
        <v>#DIV/0!</v>
      </c>
      <c r="CO10" s="113" t="e">
        <f t="shared" si="672"/>
        <v>#DIV/0!</v>
      </c>
      <c r="CP10" s="113" t="e">
        <f t="shared" si="672"/>
        <v>#DIV/0!</v>
      </c>
      <c r="CQ10" s="113" t="e">
        <f t="shared" si="672"/>
        <v>#DIV/0!</v>
      </c>
      <c r="CR10" s="113" t="e">
        <f t="shared" si="672"/>
        <v>#DIV/0!</v>
      </c>
      <c r="CS10" s="113" t="e">
        <f t="shared" si="672"/>
        <v>#DIV/0!</v>
      </c>
      <c r="CT10" s="113" t="e">
        <f t="shared" si="672"/>
        <v>#DIV/0!</v>
      </c>
      <c r="CU10" s="113" t="e">
        <f t="shared" si="672"/>
        <v>#DIV/0!</v>
      </c>
      <c r="CV10" s="113" t="e">
        <f t="shared" si="672"/>
        <v>#DIV/0!</v>
      </c>
      <c r="CW10" s="113" t="e">
        <f t="shared" si="672"/>
        <v>#DIV/0!</v>
      </c>
      <c r="CX10" s="113" t="e">
        <f t="shared" si="672"/>
        <v>#DIV/0!</v>
      </c>
      <c r="CY10" s="113" t="e">
        <f t="shared" si="672"/>
        <v>#DIV/0!</v>
      </c>
      <c r="CZ10" s="113" t="e">
        <f t="shared" si="672"/>
        <v>#DIV/0!</v>
      </c>
      <c r="DA10" s="113" t="e">
        <f t="shared" si="672"/>
        <v>#DIV/0!</v>
      </c>
      <c r="DB10" s="113" t="e">
        <f t="shared" si="672"/>
        <v>#DIV/0!</v>
      </c>
      <c r="DC10" s="113" t="e">
        <f t="shared" si="672"/>
        <v>#DIV/0!</v>
      </c>
      <c r="DD10" s="113" t="e">
        <f t="shared" si="672"/>
        <v>#DIV/0!</v>
      </c>
      <c r="DE10" s="113" t="e">
        <f t="shared" si="672"/>
        <v>#DIV/0!</v>
      </c>
      <c r="DF10" s="113" t="e">
        <f t="shared" si="672"/>
        <v>#DIV/0!</v>
      </c>
      <c r="DG10" s="113" t="e">
        <f t="shared" si="672"/>
        <v>#DIV/0!</v>
      </c>
      <c r="DH10" s="113" t="e">
        <f t="shared" si="672"/>
        <v>#DIV/0!</v>
      </c>
      <c r="DI10" s="113" t="e">
        <f t="shared" si="672"/>
        <v>#DIV/0!</v>
      </c>
      <c r="DJ10" s="113" t="e">
        <f t="shared" si="672"/>
        <v>#DIV/0!</v>
      </c>
      <c r="DK10" s="113" t="e">
        <f t="shared" si="672"/>
        <v>#DIV/0!</v>
      </c>
      <c r="DL10" s="113" t="e">
        <f t="shared" si="672"/>
        <v>#DIV/0!</v>
      </c>
      <c r="DM10" s="113" t="e">
        <f t="shared" si="672"/>
        <v>#DIV/0!</v>
      </c>
      <c r="DN10" s="113" t="e">
        <f t="shared" si="672"/>
        <v>#DIV/0!</v>
      </c>
      <c r="DO10" s="113" t="e">
        <f t="shared" si="672"/>
        <v>#DIV/0!</v>
      </c>
      <c r="DP10" s="113" t="e">
        <f t="shared" si="672"/>
        <v>#DIV/0!</v>
      </c>
      <c r="DQ10" s="113" t="e">
        <f t="shared" si="672"/>
        <v>#DIV/0!</v>
      </c>
      <c r="DR10" s="113" t="e">
        <f t="shared" si="672"/>
        <v>#DIV/0!</v>
      </c>
      <c r="DS10" s="113" t="e">
        <f t="shared" si="672"/>
        <v>#DIV/0!</v>
      </c>
      <c r="DT10" s="113" t="e">
        <f t="shared" si="672"/>
        <v>#DIV/0!</v>
      </c>
      <c r="DU10" s="113" t="e">
        <f t="shared" si="672"/>
        <v>#DIV/0!</v>
      </c>
      <c r="DV10" s="113" t="e">
        <f t="shared" si="672"/>
        <v>#DIV/0!</v>
      </c>
      <c r="DW10" s="113" t="e">
        <f t="shared" si="672"/>
        <v>#DIV/0!</v>
      </c>
      <c r="DX10" s="113" t="e">
        <f t="shared" si="672"/>
        <v>#DIV/0!</v>
      </c>
      <c r="DY10" s="113" t="e">
        <f t="shared" si="672"/>
        <v>#DIV/0!</v>
      </c>
      <c r="DZ10" s="113" t="e">
        <f t="shared" si="672"/>
        <v>#DIV/0!</v>
      </c>
      <c r="EA10" s="113" t="e">
        <f t="shared" si="672"/>
        <v>#DIV/0!</v>
      </c>
      <c r="EB10" s="113" t="e">
        <f t="shared" si="672"/>
        <v>#DIV/0!</v>
      </c>
      <c r="EC10" s="113" t="e">
        <f t="shared" si="672"/>
        <v>#DIV/0!</v>
      </c>
      <c r="ED10" s="113" t="e">
        <f t="shared" si="672"/>
        <v>#DIV/0!</v>
      </c>
      <c r="EE10" s="113" t="e">
        <f t="shared" si="672"/>
        <v>#DIV/0!</v>
      </c>
      <c r="EF10" s="113" t="e">
        <f t="shared" si="672"/>
        <v>#DIV/0!</v>
      </c>
      <c r="EG10" s="113" t="e">
        <f t="shared" si="672"/>
        <v>#DIV/0!</v>
      </c>
      <c r="EH10" s="113" t="e">
        <f t="shared" si="672"/>
        <v>#DIV/0!</v>
      </c>
      <c r="EI10" s="113" t="e">
        <f t="shared" si="672"/>
        <v>#DIV/0!</v>
      </c>
      <c r="EJ10" s="113" t="e">
        <f t="shared" si="672"/>
        <v>#DIV/0!</v>
      </c>
      <c r="EK10" s="113" t="e">
        <f t="shared" ref="EK10:GV10" si="673">IF(EK9="","",$J$11)</f>
        <v>#DIV/0!</v>
      </c>
      <c r="EL10" s="113" t="e">
        <f t="shared" si="673"/>
        <v>#DIV/0!</v>
      </c>
      <c r="EM10" s="113" t="e">
        <f t="shared" si="673"/>
        <v>#DIV/0!</v>
      </c>
      <c r="EN10" s="113" t="e">
        <f t="shared" si="673"/>
        <v>#DIV/0!</v>
      </c>
      <c r="EO10" s="113" t="e">
        <f t="shared" si="673"/>
        <v>#DIV/0!</v>
      </c>
      <c r="EP10" s="113" t="e">
        <f t="shared" si="673"/>
        <v>#DIV/0!</v>
      </c>
      <c r="EQ10" s="113" t="e">
        <f t="shared" si="673"/>
        <v>#DIV/0!</v>
      </c>
      <c r="ER10" s="113" t="e">
        <f t="shared" si="673"/>
        <v>#DIV/0!</v>
      </c>
      <c r="ES10" s="113" t="e">
        <f t="shared" si="673"/>
        <v>#DIV/0!</v>
      </c>
      <c r="ET10" s="113" t="e">
        <f t="shared" si="673"/>
        <v>#DIV/0!</v>
      </c>
      <c r="EU10" s="113" t="e">
        <f t="shared" si="673"/>
        <v>#DIV/0!</v>
      </c>
      <c r="EV10" s="113" t="e">
        <f t="shared" si="673"/>
        <v>#DIV/0!</v>
      </c>
      <c r="EW10" s="113" t="e">
        <f t="shared" si="673"/>
        <v>#DIV/0!</v>
      </c>
      <c r="EX10" s="113" t="e">
        <f t="shared" si="673"/>
        <v>#DIV/0!</v>
      </c>
      <c r="EY10" s="113" t="e">
        <f t="shared" si="673"/>
        <v>#DIV/0!</v>
      </c>
      <c r="EZ10" s="113" t="e">
        <f t="shared" si="673"/>
        <v>#DIV/0!</v>
      </c>
      <c r="FA10" s="113" t="e">
        <f t="shared" si="673"/>
        <v>#DIV/0!</v>
      </c>
      <c r="FB10" s="113" t="e">
        <f t="shared" si="673"/>
        <v>#DIV/0!</v>
      </c>
      <c r="FC10" s="113" t="e">
        <f t="shared" si="673"/>
        <v>#DIV/0!</v>
      </c>
      <c r="FD10" s="113" t="e">
        <f t="shared" si="673"/>
        <v>#DIV/0!</v>
      </c>
      <c r="FE10" s="113" t="e">
        <f t="shared" si="673"/>
        <v>#DIV/0!</v>
      </c>
      <c r="FF10" s="113" t="e">
        <f t="shared" si="673"/>
        <v>#DIV/0!</v>
      </c>
      <c r="FG10" s="113" t="e">
        <f t="shared" si="673"/>
        <v>#DIV/0!</v>
      </c>
      <c r="FH10" s="113" t="e">
        <f t="shared" si="673"/>
        <v>#DIV/0!</v>
      </c>
      <c r="FI10" s="113" t="e">
        <f t="shared" si="673"/>
        <v>#DIV/0!</v>
      </c>
      <c r="FJ10" s="113" t="e">
        <f t="shared" si="673"/>
        <v>#DIV/0!</v>
      </c>
      <c r="FK10" s="113" t="e">
        <f t="shared" si="673"/>
        <v>#DIV/0!</v>
      </c>
      <c r="FL10" s="113" t="e">
        <f t="shared" si="673"/>
        <v>#DIV/0!</v>
      </c>
      <c r="FM10" s="113" t="e">
        <f t="shared" si="673"/>
        <v>#DIV/0!</v>
      </c>
      <c r="FN10" s="113" t="e">
        <f t="shared" si="673"/>
        <v>#DIV/0!</v>
      </c>
      <c r="FO10" s="113" t="e">
        <f t="shared" si="673"/>
        <v>#DIV/0!</v>
      </c>
      <c r="FP10" s="113" t="e">
        <f t="shared" si="673"/>
        <v>#DIV/0!</v>
      </c>
      <c r="FQ10" s="113" t="e">
        <f t="shared" si="673"/>
        <v>#DIV/0!</v>
      </c>
      <c r="FR10" s="113" t="e">
        <f t="shared" si="673"/>
        <v>#DIV/0!</v>
      </c>
      <c r="FS10" s="113" t="e">
        <f t="shared" si="673"/>
        <v>#DIV/0!</v>
      </c>
      <c r="FT10" s="113" t="e">
        <f t="shared" si="673"/>
        <v>#DIV/0!</v>
      </c>
      <c r="FU10" s="113" t="e">
        <f t="shared" si="673"/>
        <v>#DIV/0!</v>
      </c>
      <c r="FV10" s="113" t="e">
        <f t="shared" si="673"/>
        <v>#DIV/0!</v>
      </c>
      <c r="FW10" s="113" t="e">
        <f t="shared" si="673"/>
        <v>#DIV/0!</v>
      </c>
      <c r="FX10" s="113" t="e">
        <f t="shared" si="673"/>
        <v>#DIV/0!</v>
      </c>
      <c r="FY10" s="113" t="e">
        <f t="shared" si="673"/>
        <v>#DIV/0!</v>
      </c>
      <c r="FZ10" s="113" t="e">
        <f t="shared" si="673"/>
        <v>#DIV/0!</v>
      </c>
      <c r="GA10" s="113" t="e">
        <f t="shared" si="673"/>
        <v>#DIV/0!</v>
      </c>
      <c r="GB10" s="113" t="e">
        <f t="shared" si="673"/>
        <v>#DIV/0!</v>
      </c>
      <c r="GC10" s="113" t="e">
        <f t="shared" si="673"/>
        <v>#DIV/0!</v>
      </c>
      <c r="GD10" s="113" t="e">
        <f t="shared" si="673"/>
        <v>#DIV/0!</v>
      </c>
      <c r="GE10" s="113" t="e">
        <f t="shared" si="673"/>
        <v>#DIV/0!</v>
      </c>
      <c r="GF10" s="113" t="e">
        <f t="shared" si="673"/>
        <v>#DIV/0!</v>
      </c>
      <c r="GG10" s="113" t="e">
        <f t="shared" si="673"/>
        <v>#DIV/0!</v>
      </c>
      <c r="GH10" s="113" t="e">
        <f t="shared" si="673"/>
        <v>#DIV/0!</v>
      </c>
      <c r="GI10" s="113" t="e">
        <f t="shared" si="673"/>
        <v>#DIV/0!</v>
      </c>
      <c r="GJ10" s="113" t="e">
        <f t="shared" si="673"/>
        <v>#DIV/0!</v>
      </c>
      <c r="GK10" s="113" t="e">
        <f t="shared" si="673"/>
        <v>#DIV/0!</v>
      </c>
      <c r="GL10" s="113" t="e">
        <f t="shared" si="673"/>
        <v>#DIV/0!</v>
      </c>
      <c r="GM10" s="113" t="e">
        <f t="shared" si="673"/>
        <v>#DIV/0!</v>
      </c>
      <c r="GN10" s="113" t="e">
        <f t="shared" si="673"/>
        <v>#DIV/0!</v>
      </c>
      <c r="GO10" s="113" t="e">
        <f t="shared" si="673"/>
        <v>#DIV/0!</v>
      </c>
      <c r="GP10" s="113" t="e">
        <f t="shared" si="673"/>
        <v>#DIV/0!</v>
      </c>
      <c r="GQ10" s="113" t="e">
        <f t="shared" si="673"/>
        <v>#DIV/0!</v>
      </c>
      <c r="GR10" s="113" t="e">
        <f t="shared" si="673"/>
        <v>#DIV/0!</v>
      </c>
      <c r="GS10" s="113" t="e">
        <f t="shared" si="673"/>
        <v>#DIV/0!</v>
      </c>
      <c r="GT10" s="113" t="e">
        <f t="shared" si="673"/>
        <v>#DIV/0!</v>
      </c>
      <c r="GU10" s="113" t="e">
        <f t="shared" si="673"/>
        <v>#DIV/0!</v>
      </c>
      <c r="GV10" s="113" t="e">
        <f t="shared" si="673"/>
        <v>#DIV/0!</v>
      </c>
      <c r="GW10" s="113" t="e">
        <f t="shared" ref="GW10:JH10" si="674">IF(GW9="","",$J$11)</f>
        <v>#DIV/0!</v>
      </c>
      <c r="GX10" s="113" t="e">
        <f t="shared" si="674"/>
        <v>#DIV/0!</v>
      </c>
      <c r="GY10" s="113" t="e">
        <f t="shared" si="674"/>
        <v>#DIV/0!</v>
      </c>
      <c r="GZ10" s="113" t="e">
        <f t="shared" si="674"/>
        <v>#DIV/0!</v>
      </c>
      <c r="HA10" s="113" t="e">
        <f t="shared" si="674"/>
        <v>#DIV/0!</v>
      </c>
      <c r="HB10" s="113" t="e">
        <f t="shared" si="674"/>
        <v>#DIV/0!</v>
      </c>
      <c r="HC10" s="113" t="e">
        <f t="shared" si="674"/>
        <v>#DIV/0!</v>
      </c>
      <c r="HD10" s="113" t="e">
        <f t="shared" si="674"/>
        <v>#DIV/0!</v>
      </c>
      <c r="HE10" s="113" t="e">
        <f t="shared" si="674"/>
        <v>#DIV/0!</v>
      </c>
      <c r="HF10" s="113" t="e">
        <f t="shared" si="674"/>
        <v>#DIV/0!</v>
      </c>
      <c r="HG10" s="113" t="e">
        <f t="shared" si="674"/>
        <v>#DIV/0!</v>
      </c>
      <c r="HH10" s="113" t="e">
        <f t="shared" si="674"/>
        <v>#DIV/0!</v>
      </c>
      <c r="HI10" s="113" t="e">
        <f t="shared" si="674"/>
        <v>#DIV/0!</v>
      </c>
      <c r="HJ10" s="113" t="e">
        <f t="shared" si="674"/>
        <v>#DIV/0!</v>
      </c>
      <c r="HK10" s="113" t="e">
        <f t="shared" si="674"/>
        <v>#DIV/0!</v>
      </c>
      <c r="HL10" s="113" t="e">
        <f t="shared" si="674"/>
        <v>#DIV/0!</v>
      </c>
      <c r="HM10" s="113" t="e">
        <f t="shared" si="674"/>
        <v>#DIV/0!</v>
      </c>
      <c r="HN10" s="113" t="e">
        <f t="shared" si="674"/>
        <v>#DIV/0!</v>
      </c>
      <c r="HO10" s="113" t="e">
        <f t="shared" si="674"/>
        <v>#DIV/0!</v>
      </c>
      <c r="HP10" s="113" t="e">
        <f t="shared" si="674"/>
        <v>#DIV/0!</v>
      </c>
      <c r="HQ10" s="113" t="e">
        <f t="shared" si="674"/>
        <v>#DIV/0!</v>
      </c>
      <c r="HR10" s="113" t="e">
        <f t="shared" si="674"/>
        <v>#DIV/0!</v>
      </c>
      <c r="HS10" s="113" t="e">
        <f t="shared" si="674"/>
        <v>#DIV/0!</v>
      </c>
      <c r="HT10" s="113" t="e">
        <f t="shared" si="674"/>
        <v>#DIV/0!</v>
      </c>
      <c r="HU10" s="113" t="e">
        <f t="shared" si="674"/>
        <v>#DIV/0!</v>
      </c>
      <c r="HV10" s="113" t="e">
        <f t="shared" si="674"/>
        <v>#DIV/0!</v>
      </c>
      <c r="HW10" s="113" t="e">
        <f t="shared" si="674"/>
        <v>#DIV/0!</v>
      </c>
      <c r="HX10" s="113" t="e">
        <f t="shared" si="674"/>
        <v>#DIV/0!</v>
      </c>
      <c r="HY10" s="113" t="e">
        <f t="shared" si="674"/>
        <v>#DIV/0!</v>
      </c>
      <c r="HZ10" s="113" t="e">
        <f t="shared" si="674"/>
        <v>#DIV/0!</v>
      </c>
      <c r="IA10" s="113" t="e">
        <f t="shared" si="674"/>
        <v>#DIV/0!</v>
      </c>
      <c r="IB10" s="113" t="e">
        <f t="shared" si="674"/>
        <v>#DIV/0!</v>
      </c>
      <c r="IC10" s="113" t="e">
        <f t="shared" si="674"/>
        <v>#DIV/0!</v>
      </c>
      <c r="ID10" s="113" t="e">
        <f t="shared" si="674"/>
        <v>#DIV/0!</v>
      </c>
      <c r="IE10" s="113" t="e">
        <f t="shared" si="674"/>
        <v>#DIV/0!</v>
      </c>
      <c r="IF10" s="113" t="e">
        <f t="shared" si="674"/>
        <v>#DIV/0!</v>
      </c>
      <c r="IG10" s="113" t="e">
        <f t="shared" si="674"/>
        <v>#DIV/0!</v>
      </c>
      <c r="IH10" s="113" t="e">
        <f t="shared" si="674"/>
        <v>#DIV/0!</v>
      </c>
      <c r="II10" s="113" t="e">
        <f t="shared" si="674"/>
        <v>#DIV/0!</v>
      </c>
      <c r="IJ10" s="113" t="e">
        <f t="shared" si="674"/>
        <v>#DIV/0!</v>
      </c>
      <c r="IK10" s="113" t="e">
        <f t="shared" si="674"/>
        <v>#DIV/0!</v>
      </c>
      <c r="IL10" s="113" t="e">
        <f t="shared" si="674"/>
        <v>#DIV/0!</v>
      </c>
      <c r="IM10" s="113" t="e">
        <f t="shared" si="674"/>
        <v>#DIV/0!</v>
      </c>
      <c r="IN10" s="113" t="e">
        <f t="shared" si="674"/>
        <v>#DIV/0!</v>
      </c>
      <c r="IO10" s="113" t="e">
        <f t="shared" si="674"/>
        <v>#DIV/0!</v>
      </c>
      <c r="IP10" s="113" t="e">
        <f t="shared" si="674"/>
        <v>#DIV/0!</v>
      </c>
      <c r="IQ10" s="113" t="e">
        <f t="shared" si="674"/>
        <v>#DIV/0!</v>
      </c>
      <c r="IR10" s="113" t="e">
        <f t="shared" si="674"/>
        <v>#DIV/0!</v>
      </c>
      <c r="IS10" s="113" t="e">
        <f t="shared" si="674"/>
        <v>#DIV/0!</v>
      </c>
      <c r="IT10" s="113" t="e">
        <f t="shared" si="674"/>
        <v>#DIV/0!</v>
      </c>
      <c r="IU10" s="113" t="e">
        <f t="shared" si="674"/>
        <v>#DIV/0!</v>
      </c>
      <c r="IV10" s="113" t="e">
        <f t="shared" si="674"/>
        <v>#DIV/0!</v>
      </c>
      <c r="IW10" s="113" t="e">
        <f t="shared" si="674"/>
        <v>#DIV/0!</v>
      </c>
      <c r="IX10" s="113" t="e">
        <f t="shared" si="674"/>
        <v>#DIV/0!</v>
      </c>
      <c r="IY10" s="113" t="e">
        <f t="shared" si="674"/>
        <v>#DIV/0!</v>
      </c>
      <c r="IZ10" s="113" t="e">
        <f t="shared" si="674"/>
        <v>#DIV/0!</v>
      </c>
      <c r="JA10" s="113" t="e">
        <f t="shared" si="674"/>
        <v>#DIV/0!</v>
      </c>
      <c r="JB10" s="113" t="e">
        <f t="shared" si="674"/>
        <v>#DIV/0!</v>
      </c>
      <c r="JC10" s="113" t="e">
        <f t="shared" si="674"/>
        <v>#DIV/0!</v>
      </c>
      <c r="JD10" s="113" t="e">
        <f t="shared" si="674"/>
        <v>#DIV/0!</v>
      </c>
      <c r="JE10" s="113" t="e">
        <f t="shared" si="674"/>
        <v>#DIV/0!</v>
      </c>
      <c r="JF10" s="113" t="e">
        <f t="shared" si="674"/>
        <v>#DIV/0!</v>
      </c>
      <c r="JG10" s="113" t="e">
        <f t="shared" si="674"/>
        <v>#DIV/0!</v>
      </c>
      <c r="JH10" s="113" t="e">
        <f t="shared" si="674"/>
        <v>#DIV/0!</v>
      </c>
      <c r="JI10" s="113" t="e">
        <f t="shared" ref="JI10:LT10" si="675">IF(JI9="","",$J$11)</f>
        <v>#DIV/0!</v>
      </c>
      <c r="JJ10" s="113" t="e">
        <f t="shared" si="675"/>
        <v>#DIV/0!</v>
      </c>
      <c r="JK10" s="113" t="e">
        <f t="shared" si="675"/>
        <v>#DIV/0!</v>
      </c>
      <c r="JL10" s="113" t="e">
        <f t="shared" si="675"/>
        <v>#DIV/0!</v>
      </c>
      <c r="JM10" s="113" t="e">
        <f t="shared" si="675"/>
        <v>#DIV/0!</v>
      </c>
      <c r="JN10" s="113" t="e">
        <f t="shared" si="675"/>
        <v>#DIV/0!</v>
      </c>
      <c r="JO10" s="113" t="e">
        <f t="shared" si="675"/>
        <v>#DIV/0!</v>
      </c>
      <c r="JP10" s="113" t="e">
        <f t="shared" si="675"/>
        <v>#DIV/0!</v>
      </c>
      <c r="JQ10" s="113" t="e">
        <f t="shared" si="675"/>
        <v>#DIV/0!</v>
      </c>
      <c r="JR10" s="113" t="e">
        <f t="shared" si="675"/>
        <v>#DIV/0!</v>
      </c>
      <c r="JS10" s="113" t="e">
        <f t="shared" si="675"/>
        <v>#DIV/0!</v>
      </c>
      <c r="JT10" s="113" t="e">
        <f t="shared" si="675"/>
        <v>#DIV/0!</v>
      </c>
      <c r="JU10" s="113" t="e">
        <f t="shared" si="675"/>
        <v>#DIV/0!</v>
      </c>
      <c r="JV10" s="113" t="e">
        <f t="shared" si="675"/>
        <v>#DIV/0!</v>
      </c>
      <c r="JW10" s="113" t="e">
        <f t="shared" si="675"/>
        <v>#DIV/0!</v>
      </c>
      <c r="JX10" s="113" t="e">
        <f t="shared" si="675"/>
        <v>#DIV/0!</v>
      </c>
      <c r="JY10" s="113" t="e">
        <f t="shared" si="675"/>
        <v>#DIV/0!</v>
      </c>
      <c r="JZ10" s="113" t="e">
        <f t="shared" si="675"/>
        <v>#DIV/0!</v>
      </c>
      <c r="KA10" s="113" t="e">
        <f t="shared" si="675"/>
        <v>#DIV/0!</v>
      </c>
      <c r="KB10" s="113" t="e">
        <f t="shared" si="675"/>
        <v>#DIV/0!</v>
      </c>
      <c r="KC10" s="113" t="e">
        <f t="shared" si="675"/>
        <v>#DIV/0!</v>
      </c>
      <c r="KD10" s="113" t="e">
        <f t="shared" si="675"/>
        <v>#DIV/0!</v>
      </c>
      <c r="KE10" s="113" t="e">
        <f t="shared" si="675"/>
        <v>#DIV/0!</v>
      </c>
      <c r="KF10" s="113" t="e">
        <f t="shared" si="675"/>
        <v>#DIV/0!</v>
      </c>
      <c r="KG10" s="113" t="e">
        <f t="shared" si="675"/>
        <v>#DIV/0!</v>
      </c>
      <c r="KH10" s="113" t="e">
        <f t="shared" si="675"/>
        <v>#DIV/0!</v>
      </c>
      <c r="KI10" s="113" t="e">
        <f t="shared" si="675"/>
        <v>#DIV/0!</v>
      </c>
      <c r="KJ10" s="113" t="e">
        <f t="shared" si="675"/>
        <v>#DIV/0!</v>
      </c>
      <c r="KK10" s="113" t="e">
        <f t="shared" si="675"/>
        <v>#DIV/0!</v>
      </c>
      <c r="KL10" s="113" t="e">
        <f t="shared" si="675"/>
        <v>#DIV/0!</v>
      </c>
      <c r="KM10" s="113" t="e">
        <f t="shared" si="675"/>
        <v>#DIV/0!</v>
      </c>
      <c r="KN10" s="113" t="e">
        <f t="shared" si="675"/>
        <v>#DIV/0!</v>
      </c>
      <c r="KO10" s="113" t="e">
        <f t="shared" si="675"/>
        <v>#DIV/0!</v>
      </c>
      <c r="KP10" s="113" t="e">
        <f t="shared" si="675"/>
        <v>#DIV/0!</v>
      </c>
      <c r="KQ10" s="113" t="e">
        <f t="shared" si="675"/>
        <v>#DIV/0!</v>
      </c>
      <c r="KR10" s="113" t="e">
        <f t="shared" si="675"/>
        <v>#DIV/0!</v>
      </c>
      <c r="KS10" s="113" t="e">
        <f t="shared" si="675"/>
        <v>#DIV/0!</v>
      </c>
      <c r="KT10" s="113" t="e">
        <f t="shared" si="675"/>
        <v>#DIV/0!</v>
      </c>
      <c r="KU10" s="113" t="e">
        <f t="shared" si="675"/>
        <v>#DIV/0!</v>
      </c>
      <c r="KV10" s="113" t="e">
        <f t="shared" si="675"/>
        <v>#DIV/0!</v>
      </c>
      <c r="KW10" s="113" t="e">
        <f t="shared" si="675"/>
        <v>#DIV/0!</v>
      </c>
      <c r="KX10" s="113" t="e">
        <f t="shared" si="675"/>
        <v>#DIV/0!</v>
      </c>
      <c r="KY10" s="113" t="e">
        <f t="shared" si="675"/>
        <v>#DIV/0!</v>
      </c>
      <c r="KZ10" s="113" t="e">
        <f t="shared" si="675"/>
        <v>#DIV/0!</v>
      </c>
      <c r="LA10" s="113" t="e">
        <f t="shared" si="675"/>
        <v>#DIV/0!</v>
      </c>
      <c r="LB10" s="113" t="e">
        <f t="shared" si="675"/>
        <v>#DIV/0!</v>
      </c>
      <c r="LC10" s="113" t="e">
        <f t="shared" si="675"/>
        <v>#DIV/0!</v>
      </c>
      <c r="LD10" s="113" t="e">
        <f t="shared" si="675"/>
        <v>#DIV/0!</v>
      </c>
      <c r="LE10" s="113" t="e">
        <f t="shared" si="675"/>
        <v>#DIV/0!</v>
      </c>
      <c r="LF10" s="113" t="e">
        <f t="shared" si="675"/>
        <v>#DIV/0!</v>
      </c>
      <c r="LG10" s="113" t="e">
        <f t="shared" si="675"/>
        <v>#DIV/0!</v>
      </c>
      <c r="LH10" s="113" t="e">
        <f t="shared" si="675"/>
        <v>#DIV/0!</v>
      </c>
      <c r="LI10" s="113" t="e">
        <f t="shared" si="675"/>
        <v>#DIV/0!</v>
      </c>
      <c r="LJ10" s="113" t="e">
        <f t="shared" si="675"/>
        <v>#DIV/0!</v>
      </c>
      <c r="LK10" s="113" t="e">
        <f t="shared" si="675"/>
        <v>#DIV/0!</v>
      </c>
      <c r="LL10" s="113" t="e">
        <f t="shared" si="675"/>
        <v>#DIV/0!</v>
      </c>
      <c r="LM10" s="113" t="e">
        <f t="shared" si="675"/>
        <v>#DIV/0!</v>
      </c>
      <c r="LN10" s="113" t="e">
        <f t="shared" si="675"/>
        <v>#DIV/0!</v>
      </c>
      <c r="LO10" s="113" t="e">
        <f t="shared" si="675"/>
        <v>#DIV/0!</v>
      </c>
      <c r="LP10" s="113" t="e">
        <f t="shared" si="675"/>
        <v>#DIV/0!</v>
      </c>
      <c r="LQ10" s="113" t="e">
        <f t="shared" si="675"/>
        <v>#DIV/0!</v>
      </c>
      <c r="LR10" s="113" t="e">
        <f t="shared" si="675"/>
        <v>#DIV/0!</v>
      </c>
      <c r="LS10" s="113" t="e">
        <f t="shared" si="675"/>
        <v>#DIV/0!</v>
      </c>
      <c r="LT10" s="113" t="e">
        <f t="shared" si="675"/>
        <v>#DIV/0!</v>
      </c>
      <c r="LU10" s="113" t="e">
        <f t="shared" ref="LU10:OF10" si="676">IF(LU9="","",$J$11)</f>
        <v>#DIV/0!</v>
      </c>
      <c r="LV10" s="113" t="e">
        <f t="shared" si="676"/>
        <v>#DIV/0!</v>
      </c>
      <c r="LW10" s="113" t="e">
        <f t="shared" si="676"/>
        <v>#DIV/0!</v>
      </c>
      <c r="LX10" s="113" t="e">
        <f t="shared" si="676"/>
        <v>#DIV/0!</v>
      </c>
      <c r="LY10" s="113" t="e">
        <f t="shared" si="676"/>
        <v>#DIV/0!</v>
      </c>
      <c r="LZ10" s="113" t="e">
        <f t="shared" si="676"/>
        <v>#DIV/0!</v>
      </c>
      <c r="MA10" s="113" t="e">
        <f t="shared" si="676"/>
        <v>#DIV/0!</v>
      </c>
      <c r="MB10" s="113" t="e">
        <f t="shared" si="676"/>
        <v>#DIV/0!</v>
      </c>
      <c r="MC10" s="113" t="e">
        <f t="shared" si="676"/>
        <v>#DIV/0!</v>
      </c>
      <c r="MD10" s="113" t="e">
        <f t="shared" si="676"/>
        <v>#DIV/0!</v>
      </c>
      <c r="ME10" s="113" t="e">
        <f t="shared" si="676"/>
        <v>#DIV/0!</v>
      </c>
      <c r="MF10" s="113" t="e">
        <f t="shared" si="676"/>
        <v>#DIV/0!</v>
      </c>
      <c r="MG10" s="113" t="e">
        <f t="shared" si="676"/>
        <v>#DIV/0!</v>
      </c>
      <c r="MH10" s="113" t="e">
        <f t="shared" si="676"/>
        <v>#DIV/0!</v>
      </c>
      <c r="MI10" s="113" t="e">
        <f t="shared" si="676"/>
        <v>#DIV/0!</v>
      </c>
      <c r="MJ10" s="113" t="e">
        <f t="shared" si="676"/>
        <v>#DIV/0!</v>
      </c>
      <c r="MK10" s="113" t="e">
        <f t="shared" si="676"/>
        <v>#DIV/0!</v>
      </c>
      <c r="ML10" s="113" t="e">
        <f t="shared" si="676"/>
        <v>#DIV/0!</v>
      </c>
      <c r="MM10" s="113" t="e">
        <f t="shared" si="676"/>
        <v>#DIV/0!</v>
      </c>
      <c r="MN10" s="113" t="e">
        <f t="shared" si="676"/>
        <v>#DIV/0!</v>
      </c>
      <c r="MO10" s="113" t="e">
        <f t="shared" si="676"/>
        <v>#DIV/0!</v>
      </c>
      <c r="MP10" s="113" t="e">
        <f t="shared" si="676"/>
        <v>#DIV/0!</v>
      </c>
      <c r="MQ10" s="113" t="e">
        <f t="shared" si="676"/>
        <v>#DIV/0!</v>
      </c>
      <c r="MR10" s="113" t="e">
        <f t="shared" si="676"/>
        <v>#DIV/0!</v>
      </c>
      <c r="MS10" s="113" t="e">
        <f t="shared" si="676"/>
        <v>#DIV/0!</v>
      </c>
      <c r="MT10" s="113" t="e">
        <f t="shared" si="676"/>
        <v>#DIV/0!</v>
      </c>
      <c r="MU10" s="113" t="e">
        <f t="shared" si="676"/>
        <v>#DIV/0!</v>
      </c>
      <c r="MV10" s="113" t="e">
        <f t="shared" si="676"/>
        <v>#DIV/0!</v>
      </c>
      <c r="MW10" s="113" t="e">
        <f t="shared" si="676"/>
        <v>#DIV/0!</v>
      </c>
      <c r="MX10" s="113" t="e">
        <f t="shared" si="676"/>
        <v>#DIV/0!</v>
      </c>
      <c r="MY10" s="113" t="e">
        <f t="shared" si="676"/>
        <v>#DIV/0!</v>
      </c>
      <c r="MZ10" s="113" t="e">
        <f t="shared" si="676"/>
        <v>#DIV/0!</v>
      </c>
      <c r="NA10" s="113" t="e">
        <f t="shared" si="676"/>
        <v>#DIV/0!</v>
      </c>
      <c r="NB10" s="113" t="e">
        <f t="shared" si="676"/>
        <v>#DIV/0!</v>
      </c>
      <c r="NC10" s="113" t="e">
        <f t="shared" si="676"/>
        <v>#DIV/0!</v>
      </c>
      <c r="ND10" s="113" t="e">
        <f t="shared" si="676"/>
        <v>#DIV/0!</v>
      </c>
      <c r="NE10" s="113" t="e">
        <f t="shared" si="676"/>
        <v>#DIV/0!</v>
      </c>
      <c r="NF10" s="113" t="e">
        <f t="shared" si="676"/>
        <v>#DIV/0!</v>
      </c>
      <c r="NG10" s="113" t="e">
        <f t="shared" si="676"/>
        <v>#DIV/0!</v>
      </c>
      <c r="NH10" s="113" t="e">
        <f t="shared" si="676"/>
        <v>#DIV/0!</v>
      </c>
      <c r="NI10" s="113" t="e">
        <f t="shared" si="676"/>
        <v>#DIV/0!</v>
      </c>
      <c r="NJ10" s="113" t="e">
        <f t="shared" si="676"/>
        <v>#DIV/0!</v>
      </c>
      <c r="NK10" s="113" t="e">
        <f t="shared" si="676"/>
        <v>#DIV/0!</v>
      </c>
      <c r="NL10" s="113" t="e">
        <f t="shared" si="676"/>
        <v>#DIV/0!</v>
      </c>
      <c r="NM10" s="113" t="e">
        <f t="shared" si="676"/>
        <v>#DIV/0!</v>
      </c>
      <c r="NN10" s="113" t="e">
        <f t="shared" si="676"/>
        <v>#DIV/0!</v>
      </c>
      <c r="NO10" s="113" t="e">
        <f t="shared" si="676"/>
        <v>#DIV/0!</v>
      </c>
      <c r="NP10" s="113" t="e">
        <f t="shared" si="676"/>
        <v>#DIV/0!</v>
      </c>
      <c r="NQ10" s="113" t="e">
        <f t="shared" si="676"/>
        <v>#DIV/0!</v>
      </c>
      <c r="NR10" s="113" t="e">
        <f t="shared" si="676"/>
        <v>#DIV/0!</v>
      </c>
      <c r="NS10" s="113" t="e">
        <f t="shared" si="676"/>
        <v>#DIV/0!</v>
      </c>
      <c r="NT10" s="113" t="e">
        <f t="shared" si="676"/>
        <v>#DIV/0!</v>
      </c>
      <c r="NU10" s="113" t="e">
        <f t="shared" si="676"/>
        <v>#DIV/0!</v>
      </c>
      <c r="NV10" s="113" t="e">
        <f t="shared" si="676"/>
        <v>#DIV/0!</v>
      </c>
      <c r="NW10" s="113" t="e">
        <f t="shared" si="676"/>
        <v>#DIV/0!</v>
      </c>
      <c r="NX10" s="113" t="e">
        <f t="shared" si="676"/>
        <v>#DIV/0!</v>
      </c>
      <c r="NY10" s="113" t="e">
        <f t="shared" si="676"/>
        <v>#DIV/0!</v>
      </c>
      <c r="NZ10" s="113" t="e">
        <f t="shared" si="676"/>
        <v>#DIV/0!</v>
      </c>
      <c r="OA10" s="113" t="e">
        <f t="shared" si="676"/>
        <v>#DIV/0!</v>
      </c>
      <c r="OB10" s="113" t="e">
        <f t="shared" si="676"/>
        <v>#DIV/0!</v>
      </c>
      <c r="OC10" s="113" t="e">
        <f t="shared" si="676"/>
        <v>#DIV/0!</v>
      </c>
      <c r="OD10" s="113" t="e">
        <f t="shared" si="676"/>
        <v>#DIV/0!</v>
      </c>
      <c r="OE10" s="113" t="e">
        <f t="shared" si="676"/>
        <v>#DIV/0!</v>
      </c>
      <c r="OF10" s="113" t="e">
        <f t="shared" si="676"/>
        <v>#DIV/0!</v>
      </c>
      <c r="OG10" s="113" t="e">
        <f t="shared" ref="OG10:QR10" si="677">IF(OG9="","",$J$11)</f>
        <v>#DIV/0!</v>
      </c>
      <c r="OH10" s="113" t="e">
        <f t="shared" si="677"/>
        <v>#DIV/0!</v>
      </c>
      <c r="OI10" s="113" t="e">
        <f t="shared" si="677"/>
        <v>#DIV/0!</v>
      </c>
      <c r="OJ10" s="113" t="e">
        <f t="shared" si="677"/>
        <v>#DIV/0!</v>
      </c>
      <c r="OK10" s="113" t="e">
        <f t="shared" si="677"/>
        <v>#DIV/0!</v>
      </c>
      <c r="OL10" s="113" t="e">
        <f t="shared" si="677"/>
        <v>#DIV/0!</v>
      </c>
      <c r="OM10" s="113" t="e">
        <f t="shared" si="677"/>
        <v>#DIV/0!</v>
      </c>
      <c r="ON10" s="113" t="e">
        <f t="shared" si="677"/>
        <v>#DIV/0!</v>
      </c>
      <c r="OO10" s="113" t="e">
        <f t="shared" si="677"/>
        <v>#DIV/0!</v>
      </c>
      <c r="OP10" s="113" t="e">
        <f t="shared" si="677"/>
        <v>#DIV/0!</v>
      </c>
      <c r="OQ10" s="113" t="e">
        <f t="shared" si="677"/>
        <v>#DIV/0!</v>
      </c>
      <c r="OR10" s="113" t="e">
        <f t="shared" si="677"/>
        <v>#DIV/0!</v>
      </c>
      <c r="OS10" s="113" t="e">
        <f t="shared" si="677"/>
        <v>#DIV/0!</v>
      </c>
      <c r="OT10" s="113" t="e">
        <f t="shared" si="677"/>
        <v>#DIV/0!</v>
      </c>
      <c r="OU10" s="113" t="e">
        <f t="shared" si="677"/>
        <v>#DIV/0!</v>
      </c>
      <c r="OV10" s="113" t="e">
        <f t="shared" si="677"/>
        <v>#DIV/0!</v>
      </c>
      <c r="OW10" s="113" t="e">
        <f t="shared" si="677"/>
        <v>#DIV/0!</v>
      </c>
      <c r="OX10" s="113" t="e">
        <f t="shared" si="677"/>
        <v>#DIV/0!</v>
      </c>
      <c r="OY10" s="113" t="e">
        <f t="shared" si="677"/>
        <v>#DIV/0!</v>
      </c>
      <c r="OZ10" s="113" t="e">
        <f t="shared" si="677"/>
        <v>#DIV/0!</v>
      </c>
      <c r="PA10" s="113" t="e">
        <f t="shared" si="677"/>
        <v>#DIV/0!</v>
      </c>
      <c r="PB10" s="113" t="e">
        <f t="shared" si="677"/>
        <v>#DIV/0!</v>
      </c>
      <c r="PC10" s="113" t="e">
        <f t="shared" si="677"/>
        <v>#DIV/0!</v>
      </c>
      <c r="PD10" s="113" t="e">
        <f t="shared" si="677"/>
        <v>#DIV/0!</v>
      </c>
      <c r="PE10" s="113" t="e">
        <f t="shared" si="677"/>
        <v>#DIV/0!</v>
      </c>
      <c r="PF10" s="113" t="e">
        <f t="shared" si="677"/>
        <v>#DIV/0!</v>
      </c>
      <c r="PG10" s="113" t="e">
        <f t="shared" si="677"/>
        <v>#DIV/0!</v>
      </c>
      <c r="PH10" s="113" t="e">
        <f t="shared" si="677"/>
        <v>#DIV/0!</v>
      </c>
      <c r="PI10" s="113" t="e">
        <f t="shared" si="677"/>
        <v>#DIV/0!</v>
      </c>
      <c r="PJ10" s="113" t="e">
        <f t="shared" si="677"/>
        <v>#DIV/0!</v>
      </c>
      <c r="PK10" s="113" t="e">
        <f t="shared" si="677"/>
        <v>#DIV/0!</v>
      </c>
      <c r="PL10" s="113" t="e">
        <f t="shared" si="677"/>
        <v>#DIV/0!</v>
      </c>
      <c r="PM10" s="113" t="e">
        <f t="shared" si="677"/>
        <v>#DIV/0!</v>
      </c>
      <c r="PN10" s="113" t="e">
        <f t="shared" si="677"/>
        <v>#DIV/0!</v>
      </c>
      <c r="PO10" s="113" t="e">
        <f t="shared" si="677"/>
        <v>#DIV/0!</v>
      </c>
      <c r="PP10" s="113" t="e">
        <f t="shared" si="677"/>
        <v>#DIV/0!</v>
      </c>
      <c r="PQ10" s="113" t="e">
        <f t="shared" si="677"/>
        <v>#DIV/0!</v>
      </c>
      <c r="PR10" s="113" t="e">
        <f t="shared" si="677"/>
        <v>#DIV/0!</v>
      </c>
      <c r="PS10" s="113" t="e">
        <f t="shared" si="677"/>
        <v>#DIV/0!</v>
      </c>
      <c r="PT10" s="113" t="e">
        <f t="shared" si="677"/>
        <v>#DIV/0!</v>
      </c>
      <c r="PU10" s="113" t="e">
        <f t="shared" si="677"/>
        <v>#DIV/0!</v>
      </c>
      <c r="PV10" s="113" t="e">
        <f t="shared" si="677"/>
        <v>#DIV/0!</v>
      </c>
      <c r="PW10" s="113" t="e">
        <f t="shared" si="677"/>
        <v>#DIV/0!</v>
      </c>
      <c r="PX10" s="113" t="e">
        <f t="shared" si="677"/>
        <v>#DIV/0!</v>
      </c>
      <c r="PY10" s="113" t="e">
        <f t="shared" si="677"/>
        <v>#DIV/0!</v>
      </c>
      <c r="PZ10" s="113" t="e">
        <f t="shared" si="677"/>
        <v>#DIV/0!</v>
      </c>
      <c r="QA10" s="113" t="e">
        <f t="shared" si="677"/>
        <v>#DIV/0!</v>
      </c>
      <c r="QB10" s="113" t="e">
        <f t="shared" si="677"/>
        <v>#DIV/0!</v>
      </c>
      <c r="QC10" s="113" t="e">
        <f t="shared" si="677"/>
        <v>#DIV/0!</v>
      </c>
      <c r="QD10" s="113" t="e">
        <f t="shared" si="677"/>
        <v>#DIV/0!</v>
      </c>
      <c r="QE10" s="113" t="e">
        <f t="shared" si="677"/>
        <v>#DIV/0!</v>
      </c>
      <c r="QF10" s="113" t="e">
        <f t="shared" si="677"/>
        <v>#DIV/0!</v>
      </c>
      <c r="QG10" s="113" t="e">
        <f t="shared" si="677"/>
        <v>#DIV/0!</v>
      </c>
      <c r="QH10" s="113" t="e">
        <f t="shared" si="677"/>
        <v>#DIV/0!</v>
      </c>
      <c r="QI10" s="113" t="e">
        <f t="shared" si="677"/>
        <v>#DIV/0!</v>
      </c>
      <c r="QJ10" s="113" t="e">
        <f t="shared" si="677"/>
        <v>#DIV/0!</v>
      </c>
      <c r="QK10" s="113" t="e">
        <f t="shared" si="677"/>
        <v>#DIV/0!</v>
      </c>
      <c r="QL10" s="113" t="e">
        <f t="shared" si="677"/>
        <v>#DIV/0!</v>
      </c>
      <c r="QM10" s="113" t="e">
        <f t="shared" si="677"/>
        <v>#DIV/0!</v>
      </c>
      <c r="QN10" s="113" t="e">
        <f t="shared" si="677"/>
        <v>#DIV/0!</v>
      </c>
      <c r="QO10" s="113" t="e">
        <f t="shared" si="677"/>
        <v>#DIV/0!</v>
      </c>
      <c r="QP10" s="113" t="e">
        <f t="shared" si="677"/>
        <v>#DIV/0!</v>
      </c>
      <c r="QQ10" s="113" t="e">
        <f t="shared" si="677"/>
        <v>#DIV/0!</v>
      </c>
      <c r="QR10" s="113" t="e">
        <f t="shared" si="677"/>
        <v>#DIV/0!</v>
      </c>
      <c r="QS10" s="113" t="e">
        <f t="shared" ref="QS10:TD10" si="678">IF(QS9="","",$J$11)</f>
        <v>#DIV/0!</v>
      </c>
      <c r="QT10" s="113" t="e">
        <f t="shared" si="678"/>
        <v>#DIV/0!</v>
      </c>
      <c r="QU10" s="113" t="e">
        <f t="shared" si="678"/>
        <v>#DIV/0!</v>
      </c>
      <c r="QV10" s="113" t="e">
        <f t="shared" si="678"/>
        <v>#DIV/0!</v>
      </c>
      <c r="QW10" s="113" t="e">
        <f t="shared" si="678"/>
        <v>#DIV/0!</v>
      </c>
      <c r="QX10" s="113" t="e">
        <f t="shared" si="678"/>
        <v>#DIV/0!</v>
      </c>
      <c r="QY10" s="113" t="e">
        <f t="shared" si="678"/>
        <v>#DIV/0!</v>
      </c>
      <c r="QZ10" s="113" t="e">
        <f t="shared" si="678"/>
        <v>#DIV/0!</v>
      </c>
      <c r="RA10" s="113" t="e">
        <f t="shared" si="678"/>
        <v>#DIV/0!</v>
      </c>
      <c r="RB10" s="113" t="e">
        <f t="shared" si="678"/>
        <v>#DIV/0!</v>
      </c>
      <c r="RC10" s="113" t="e">
        <f t="shared" si="678"/>
        <v>#DIV/0!</v>
      </c>
      <c r="RD10" s="113" t="e">
        <f t="shared" si="678"/>
        <v>#DIV/0!</v>
      </c>
      <c r="RE10" s="113" t="e">
        <f t="shared" si="678"/>
        <v>#DIV/0!</v>
      </c>
      <c r="RF10" s="113" t="e">
        <f t="shared" si="678"/>
        <v>#DIV/0!</v>
      </c>
      <c r="RG10" s="113" t="e">
        <f t="shared" si="678"/>
        <v>#DIV/0!</v>
      </c>
      <c r="RH10" s="113" t="e">
        <f t="shared" si="678"/>
        <v>#DIV/0!</v>
      </c>
      <c r="RI10" s="113" t="e">
        <f t="shared" si="678"/>
        <v>#DIV/0!</v>
      </c>
      <c r="RJ10" s="113" t="e">
        <f t="shared" si="678"/>
        <v>#DIV/0!</v>
      </c>
      <c r="RK10" s="113" t="e">
        <f t="shared" si="678"/>
        <v>#DIV/0!</v>
      </c>
      <c r="RL10" s="113" t="e">
        <f t="shared" si="678"/>
        <v>#DIV/0!</v>
      </c>
      <c r="RM10" s="113" t="e">
        <f t="shared" si="678"/>
        <v>#DIV/0!</v>
      </c>
      <c r="RN10" s="113" t="e">
        <f t="shared" si="678"/>
        <v>#DIV/0!</v>
      </c>
      <c r="RO10" s="113" t="e">
        <f t="shared" si="678"/>
        <v>#DIV/0!</v>
      </c>
      <c r="RP10" s="113" t="e">
        <f t="shared" si="678"/>
        <v>#DIV/0!</v>
      </c>
      <c r="RQ10" s="113" t="e">
        <f t="shared" si="678"/>
        <v>#DIV/0!</v>
      </c>
      <c r="RR10" s="113" t="e">
        <f t="shared" si="678"/>
        <v>#DIV/0!</v>
      </c>
      <c r="RS10" s="113" t="e">
        <f t="shared" si="678"/>
        <v>#DIV/0!</v>
      </c>
      <c r="RT10" s="113" t="e">
        <f t="shared" si="678"/>
        <v>#DIV/0!</v>
      </c>
      <c r="RU10" s="113" t="e">
        <f t="shared" si="678"/>
        <v>#DIV/0!</v>
      </c>
      <c r="RV10" s="113" t="e">
        <f t="shared" si="678"/>
        <v>#DIV/0!</v>
      </c>
      <c r="RW10" s="113" t="e">
        <f t="shared" si="678"/>
        <v>#DIV/0!</v>
      </c>
      <c r="RX10" s="113" t="e">
        <f t="shared" si="678"/>
        <v>#DIV/0!</v>
      </c>
      <c r="RY10" s="113" t="e">
        <f t="shared" si="678"/>
        <v>#DIV/0!</v>
      </c>
      <c r="RZ10" s="113" t="e">
        <f t="shared" si="678"/>
        <v>#DIV/0!</v>
      </c>
      <c r="SA10" s="113" t="e">
        <f t="shared" si="678"/>
        <v>#DIV/0!</v>
      </c>
      <c r="SB10" s="113" t="e">
        <f t="shared" si="678"/>
        <v>#DIV/0!</v>
      </c>
      <c r="SC10" s="113" t="e">
        <f t="shared" si="678"/>
        <v>#DIV/0!</v>
      </c>
      <c r="SD10" s="113" t="e">
        <f t="shared" si="678"/>
        <v>#DIV/0!</v>
      </c>
      <c r="SE10" s="113" t="e">
        <f t="shared" si="678"/>
        <v>#DIV/0!</v>
      </c>
      <c r="SF10" s="113" t="e">
        <f t="shared" si="678"/>
        <v>#DIV/0!</v>
      </c>
      <c r="SG10" s="113" t="e">
        <f t="shared" si="678"/>
        <v>#DIV/0!</v>
      </c>
      <c r="SH10" s="113" t="e">
        <f t="shared" si="678"/>
        <v>#DIV/0!</v>
      </c>
      <c r="SI10" s="113" t="e">
        <f t="shared" si="678"/>
        <v>#DIV/0!</v>
      </c>
      <c r="SJ10" s="113" t="e">
        <f t="shared" si="678"/>
        <v>#DIV/0!</v>
      </c>
      <c r="SK10" s="113" t="e">
        <f t="shared" si="678"/>
        <v>#DIV/0!</v>
      </c>
      <c r="SL10" s="113" t="e">
        <f t="shared" si="678"/>
        <v>#DIV/0!</v>
      </c>
      <c r="SM10" s="113" t="e">
        <f t="shared" si="678"/>
        <v>#DIV/0!</v>
      </c>
      <c r="SN10" s="113" t="e">
        <f t="shared" si="678"/>
        <v>#DIV/0!</v>
      </c>
      <c r="SO10" s="113" t="e">
        <f t="shared" si="678"/>
        <v>#DIV/0!</v>
      </c>
      <c r="SP10" s="113" t="e">
        <f t="shared" si="678"/>
        <v>#DIV/0!</v>
      </c>
      <c r="SQ10" s="113" t="e">
        <f t="shared" si="678"/>
        <v>#DIV/0!</v>
      </c>
      <c r="SR10" s="113" t="e">
        <f t="shared" si="678"/>
        <v>#DIV/0!</v>
      </c>
      <c r="SS10" s="113" t="e">
        <f t="shared" si="678"/>
        <v>#DIV/0!</v>
      </c>
      <c r="ST10" s="113" t="e">
        <f t="shared" si="678"/>
        <v>#DIV/0!</v>
      </c>
      <c r="SU10" s="113" t="e">
        <f t="shared" si="678"/>
        <v>#DIV/0!</v>
      </c>
      <c r="SV10" s="113" t="e">
        <f t="shared" si="678"/>
        <v>#DIV/0!</v>
      </c>
      <c r="SW10" s="113" t="e">
        <f t="shared" si="678"/>
        <v>#DIV/0!</v>
      </c>
      <c r="SX10" s="113" t="e">
        <f t="shared" si="678"/>
        <v>#DIV/0!</v>
      </c>
      <c r="SY10" s="113" t="e">
        <f t="shared" si="678"/>
        <v>#DIV/0!</v>
      </c>
      <c r="SZ10" s="113" t="e">
        <f t="shared" si="678"/>
        <v>#DIV/0!</v>
      </c>
      <c r="TA10" s="113" t="e">
        <f t="shared" si="678"/>
        <v>#DIV/0!</v>
      </c>
      <c r="TB10" s="113" t="e">
        <f t="shared" si="678"/>
        <v>#DIV/0!</v>
      </c>
      <c r="TC10" s="113" t="e">
        <f t="shared" si="678"/>
        <v>#DIV/0!</v>
      </c>
      <c r="TD10" s="113" t="e">
        <f t="shared" si="678"/>
        <v>#DIV/0!</v>
      </c>
      <c r="TE10" s="113" t="e">
        <f t="shared" ref="TE10:VP10" si="679">IF(TE9="","",$J$11)</f>
        <v>#DIV/0!</v>
      </c>
      <c r="TF10" s="113" t="e">
        <f t="shared" si="679"/>
        <v>#DIV/0!</v>
      </c>
      <c r="TG10" s="113" t="e">
        <f t="shared" si="679"/>
        <v>#DIV/0!</v>
      </c>
      <c r="TH10" s="113" t="e">
        <f t="shared" si="679"/>
        <v>#DIV/0!</v>
      </c>
      <c r="TI10" s="113" t="e">
        <f t="shared" si="679"/>
        <v>#DIV/0!</v>
      </c>
      <c r="TJ10" s="113" t="e">
        <f t="shared" si="679"/>
        <v>#DIV/0!</v>
      </c>
      <c r="TK10" s="113" t="e">
        <f t="shared" si="679"/>
        <v>#DIV/0!</v>
      </c>
      <c r="TL10" s="113" t="e">
        <f t="shared" si="679"/>
        <v>#DIV/0!</v>
      </c>
      <c r="TM10" s="113" t="e">
        <f t="shared" si="679"/>
        <v>#DIV/0!</v>
      </c>
      <c r="TN10" s="113" t="e">
        <f t="shared" si="679"/>
        <v>#DIV/0!</v>
      </c>
      <c r="TO10" s="113" t="e">
        <f t="shared" si="679"/>
        <v>#DIV/0!</v>
      </c>
      <c r="TP10" s="113" t="e">
        <f t="shared" si="679"/>
        <v>#DIV/0!</v>
      </c>
      <c r="TQ10" s="113" t="e">
        <f t="shared" si="679"/>
        <v>#DIV/0!</v>
      </c>
      <c r="TR10" s="113" t="e">
        <f t="shared" si="679"/>
        <v>#DIV/0!</v>
      </c>
      <c r="TS10" s="113" t="e">
        <f t="shared" si="679"/>
        <v>#DIV/0!</v>
      </c>
      <c r="TT10" s="113" t="e">
        <f t="shared" si="679"/>
        <v>#DIV/0!</v>
      </c>
      <c r="TU10" s="113" t="e">
        <f t="shared" si="679"/>
        <v>#DIV/0!</v>
      </c>
      <c r="TV10" s="113" t="e">
        <f t="shared" si="679"/>
        <v>#DIV/0!</v>
      </c>
      <c r="TW10" s="113" t="e">
        <f t="shared" si="679"/>
        <v>#DIV/0!</v>
      </c>
      <c r="TX10" s="113" t="e">
        <f t="shared" si="679"/>
        <v>#DIV/0!</v>
      </c>
      <c r="TY10" s="113" t="e">
        <f t="shared" si="679"/>
        <v>#DIV/0!</v>
      </c>
      <c r="TZ10" s="113" t="e">
        <f t="shared" si="679"/>
        <v>#DIV/0!</v>
      </c>
      <c r="UA10" s="113" t="e">
        <f t="shared" si="679"/>
        <v>#DIV/0!</v>
      </c>
      <c r="UB10" s="113" t="e">
        <f t="shared" si="679"/>
        <v>#DIV/0!</v>
      </c>
      <c r="UC10" s="113" t="e">
        <f t="shared" si="679"/>
        <v>#DIV/0!</v>
      </c>
      <c r="UD10" s="113" t="e">
        <f t="shared" si="679"/>
        <v>#DIV/0!</v>
      </c>
      <c r="UE10" s="113" t="e">
        <f t="shared" si="679"/>
        <v>#DIV/0!</v>
      </c>
      <c r="UF10" s="113" t="e">
        <f t="shared" si="679"/>
        <v>#DIV/0!</v>
      </c>
      <c r="UG10" s="113" t="e">
        <f t="shared" si="679"/>
        <v>#DIV/0!</v>
      </c>
      <c r="UH10" s="113" t="e">
        <f t="shared" si="679"/>
        <v>#DIV/0!</v>
      </c>
      <c r="UI10" s="113" t="e">
        <f t="shared" si="679"/>
        <v>#DIV/0!</v>
      </c>
      <c r="UJ10" s="113" t="e">
        <f t="shared" si="679"/>
        <v>#DIV/0!</v>
      </c>
      <c r="UK10" s="113" t="e">
        <f t="shared" si="679"/>
        <v>#DIV/0!</v>
      </c>
      <c r="UL10" s="113" t="e">
        <f t="shared" si="679"/>
        <v>#DIV/0!</v>
      </c>
      <c r="UM10" s="113" t="e">
        <f t="shared" si="679"/>
        <v>#DIV/0!</v>
      </c>
      <c r="UN10" s="113" t="e">
        <f t="shared" si="679"/>
        <v>#DIV/0!</v>
      </c>
      <c r="UO10" s="113" t="e">
        <f t="shared" si="679"/>
        <v>#DIV/0!</v>
      </c>
      <c r="UP10" s="113" t="e">
        <f t="shared" si="679"/>
        <v>#DIV/0!</v>
      </c>
      <c r="UQ10" s="113" t="e">
        <f t="shared" si="679"/>
        <v>#DIV/0!</v>
      </c>
      <c r="UR10" s="113" t="e">
        <f t="shared" si="679"/>
        <v>#DIV/0!</v>
      </c>
      <c r="US10" s="113" t="e">
        <f t="shared" si="679"/>
        <v>#DIV/0!</v>
      </c>
      <c r="UT10" s="113" t="e">
        <f t="shared" si="679"/>
        <v>#DIV/0!</v>
      </c>
      <c r="UU10" s="113" t="e">
        <f t="shared" si="679"/>
        <v>#DIV/0!</v>
      </c>
      <c r="UV10" s="113" t="e">
        <f t="shared" si="679"/>
        <v>#DIV/0!</v>
      </c>
      <c r="UW10" s="113" t="e">
        <f t="shared" si="679"/>
        <v>#DIV/0!</v>
      </c>
      <c r="UX10" s="113" t="e">
        <f t="shared" si="679"/>
        <v>#DIV/0!</v>
      </c>
      <c r="UY10" s="113" t="e">
        <f t="shared" si="679"/>
        <v>#DIV/0!</v>
      </c>
      <c r="UZ10" s="113" t="e">
        <f t="shared" si="679"/>
        <v>#DIV/0!</v>
      </c>
      <c r="VA10" s="113" t="e">
        <f t="shared" si="679"/>
        <v>#DIV/0!</v>
      </c>
      <c r="VB10" s="113" t="e">
        <f t="shared" si="679"/>
        <v>#DIV/0!</v>
      </c>
      <c r="VC10" s="113" t="e">
        <f t="shared" si="679"/>
        <v>#DIV/0!</v>
      </c>
      <c r="VD10" s="113" t="e">
        <f t="shared" si="679"/>
        <v>#DIV/0!</v>
      </c>
      <c r="VE10" s="113" t="e">
        <f t="shared" si="679"/>
        <v>#DIV/0!</v>
      </c>
      <c r="VF10" s="113" t="e">
        <f t="shared" si="679"/>
        <v>#DIV/0!</v>
      </c>
      <c r="VG10" s="113" t="e">
        <f t="shared" si="679"/>
        <v>#DIV/0!</v>
      </c>
      <c r="VH10" s="113" t="e">
        <f t="shared" si="679"/>
        <v>#DIV/0!</v>
      </c>
      <c r="VI10" s="113" t="e">
        <f t="shared" si="679"/>
        <v>#DIV/0!</v>
      </c>
      <c r="VJ10" s="113" t="e">
        <f t="shared" si="679"/>
        <v>#DIV/0!</v>
      </c>
      <c r="VK10" s="113" t="e">
        <f t="shared" si="679"/>
        <v>#DIV/0!</v>
      </c>
      <c r="VL10" s="113" t="e">
        <f t="shared" si="679"/>
        <v>#DIV/0!</v>
      </c>
      <c r="VM10" s="113" t="e">
        <f t="shared" si="679"/>
        <v>#DIV/0!</v>
      </c>
      <c r="VN10" s="113" t="e">
        <f t="shared" si="679"/>
        <v>#DIV/0!</v>
      </c>
      <c r="VO10" s="113" t="e">
        <f t="shared" si="679"/>
        <v>#DIV/0!</v>
      </c>
      <c r="VP10" s="113" t="e">
        <f t="shared" si="679"/>
        <v>#DIV/0!</v>
      </c>
      <c r="VQ10" s="113" t="e">
        <f t="shared" ref="VQ10:YB10" si="680">IF(VQ9="","",$J$11)</f>
        <v>#DIV/0!</v>
      </c>
      <c r="VR10" s="113" t="e">
        <f t="shared" si="680"/>
        <v>#DIV/0!</v>
      </c>
      <c r="VS10" s="113" t="e">
        <f t="shared" si="680"/>
        <v>#DIV/0!</v>
      </c>
      <c r="VT10" s="113" t="e">
        <f t="shared" si="680"/>
        <v>#DIV/0!</v>
      </c>
      <c r="VU10" s="113" t="e">
        <f t="shared" si="680"/>
        <v>#DIV/0!</v>
      </c>
      <c r="VV10" s="113" t="e">
        <f t="shared" si="680"/>
        <v>#DIV/0!</v>
      </c>
      <c r="VW10" s="113" t="e">
        <f t="shared" si="680"/>
        <v>#DIV/0!</v>
      </c>
      <c r="VX10" s="113" t="e">
        <f t="shared" si="680"/>
        <v>#DIV/0!</v>
      </c>
      <c r="VY10" s="113" t="e">
        <f t="shared" si="680"/>
        <v>#DIV/0!</v>
      </c>
      <c r="VZ10" s="113" t="e">
        <f t="shared" si="680"/>
        <v>#DIV/0!</v>
      </c>
      <c r="WA10" s="113" t="e">
        <f t="shared" si="680"/>
        <v>#DIV/0!</v>
      </c>
      <c r="WB10" s="113" t="e">
        <f t="shared" si="680"/>
        <v>#DIV/0!</v>
      </c>
      <c r="WC10" s="113" t="e">
        <f t="shared" si="680"/>
        <v>#DIV/0!</v>
      </c>
      <c r="WD10" s="113" t="e">
        <f t="shared" si="680"/>
        <v>#DIV/0!</v>
      </c>
      <c r="WE10" s="113" t="e">
        <f t="shared" si="680"/>
        <v>#DIV/0!</v>
      </c>
      <c r="WF10" s="113" t="e">
        <f t="shared" si="680"/>
        <v>#DIV/0!</v>
      </c>
      <c r="WG10" s="113" t="e">
        <f t="shared" si="680"/>
        <v>#DIV/0!</v>
      </c>
      <c r="WH10" s="113" t="e">
        <f t="shared" si="680"/>
        <v>#DIV/0!</v>
      </c>
      <c r="WI10" s="113" t="e">
        <f t="shared" si="680"/>
        <v>#DIV/0!</v>
      </c>
      <c r="WJ10" s="113" t="e">
        <f t="shared" si="680"/>
        <v>#DIV/0!</v>
      </c>
      <c r="WK10" s="113" t="e">
        <f t="shared" si="680"/>
        <v>#DIV/0!</v>
      </c>
      <c r="WL10" s="113" t="e">
        <f t="shared" si="680"/>
        <v>#DIV/0!</v>
      </c>
      <c r="WM10" s="113" t="e">
        <f t="shared" si="680"/>
        <v>#DIV/0!</v>
      </c>
      <c r="WN10" s="113" t="e">
        <f t="shared" si="680"/>
        <v>#DIV/0!</v>
      </c>
      <c r="WO10" s="113" t="e">
        <f t="shared" si="680"/>
        <v>#DIV/0!</v>
      </c>
      <c r="WP10" s="113" t="e">
        <f t="shared" si="680"/>
        <v>#DIV/0!</v>
      </c>
      <c r="WQ10" s="113" t="e">
        <f t="shared" si="680"/>
        <v>#DIV/0!</v>
      </c>
      <c r="WR10" s="113" t="e">
        <f t="shared" si="680"/>
        <v>#DIV/0!</v>
      </c>
      <c r="WS10" s="113" t="e">
        <f t="shared" si="680"/>
        <v>#DIV/0!</v>
      </c>
      <c r="WT10" s="113" t="e">
        <f t="shared" si="680"/>
        <v>#DIV/0!</v>
      </c>
      <c r="WU10" s="113" t="e">
        <f t="shared" si="680"/>
        <v>#DIV/0!</v>
      </c>
      <c r="WV10" s="113" t="e">
        <f t="shared" si="680"/>
        <v>#DIV/0!</v>
      </c>
      <c r="WW10" s="113" t="e">
        <f t="shared" si="680"/>
        <v>#DIV/0!</v>
      </c>
      <c r="WX10" s="113" t="e">
        <f t="shared" si="680"/>
        <v>#DIV/0!</v>
      </c>
      <c r="WY10" s="113" t="e">
        <f t="shared" si="680"/>
        <v>#DIV/0!</v>
      </c>
      <c r="WZ10" s="113" t="e">
        <f t="shared" si="680"/>
        <v>#DIV/0!</v>
      </c>
      <c r="XA10" s="113" t="e">
        <f t="shared" si="680"/>
        <v>#DIV/0!</v>
      </c>
      <c r="XB10" s="113" t="e">
        <f t="shared" si="680"/>
        <v>#DIV/0!</v>
      </c>
      <c r="XC10" s="113" t="e">
        <f t="shared" si="680"/>
        <v>#DIV/0!</v>
      </c>
      <c r="XD10" s="113" t="e">
        <f t="shared" si="680"/>
        <v>#DIV/0!</v>
      </c>
      <c r="XE10" s="113" t="e">
        <f t="shared" si="680"/>
        <v>#DIV/0!</v>
      </c>
      <c r="XF10" s="113" t="e">
        <f t="shared" si="680"/>
        <v>#DIV/0!</v>
      </c>
      <c r="XG10" s="113" t="e">
        <f t="shared" si="680"/>
        <v>#DIV/0!</v>
      </c>
      <c r="XH10" s="113" t="e">
        <f t="shared" si="680"/>
        <v>#DIV/0!</v>
      </c>
      <c r="XI10" s="113" t="e">
        <f t="shared" si="680"/>
        <v>#DIV/0!</v>
      </c>
      <c r="XJ10" s="113" t="e">
        <f t="shared" si="680"/>
        <v>#DIV/0!</v>
      </c>
      <c r="XK10" s="113" t="e">
        <f t="shared" si="680"/>
        <v>#DIV/0!</v>
      </c>
      <c r="XL10" s="113" t="e">
        <f t="shared" si="680"/>
        <v>#DIV/0!</v>
      </c>
      <c r="XM10" s="113" t="e">
        <f t="shared" si="680"/>
        <v>#DIV/0!</v>
      </c>
      <c r="XN10" s="113" t="e">
        <f t="shared" si="680"/>
        <v>#DIV/0!</v>
      </c>
      <c r="XO10" s="113" t="e">
        <f t="shared" si="680"/>
        <v>#DIV/0!</v>
      </c>
      <c r="XP10" s="113" t="e">
        <f t="shared" si="680"/>
        <v>#DIV/0!</v>
      </c>
      <c r="XQ10" s="113" t="e">
        <f t="shared" si="680"/>
        <v>#DIV/0!</v>
      </c>
      <c r="XR10" s="113" t="e">
        <f t="shared" si="680"/>
        <v>#DIV/0!</v>
      </c>
      <c r="XS10" s="113" t="e">
        <f t="shared" si="680"/>
        <v>#DIV/0!</v>
      </c>
      <c r="XT10" s="113" t="e">
        <f t="shared" si="680"/>
        <v>#DIV/0!</v>
      </c>
      <c r="XU10" s="113" t="e">
        <f t="shared" si="680"/>
        <v>#DIV/0!</v>
      </c>
      <c r="XV10" s="113" t="e">
        <f t="shared" si="680"/>
        <v>#DIV/0!</v>
      </c>
      <c r="XW10" s="113" t="e">
        <f t="shared" si="680"/>
        <v>#DIV/0!</v>
      </c>
      <c r="XX10" s="113" t="e">
        <f t="shared" si="680"/>
        <v>#DIV/0!</v>
      </c>
      <c r="XY10" s="113" t="e">
        <f t="shared" si="680"/>
        <v>#DIV/0!</v>
      </c>
      <c r="XZ10" s="113" t="e">
        <f t="shared" si="680"/>
        <v>#DIV/0!</v>
      </c>
      <c r="YA10" s="113" t="e">
        <f t="shared" si="680"/>
        <v>#DIV/0!</v>
      </c>
      <c r="YB10" s="113" t="e">
        <f t="shared" si="680"/>
        <v>#DIV/0!</v>
      </c>
      <c r="YC10" s="113" t="e">
        <f t="shared" ref="YC10:ZO10" si="681">IF(YC9="","",$J$11)</f>
        <v>#DIV/0!</v>
      </c>
      <c r="YD10" s="113" t="e">
        <f t="shared" si="681"/>
        <v>#DIV/0!</v>
      </c>
      <c r="YE10" s="113" t="e">
        <f t="shared" si="681"/>
        <v>#DIV/0!</v>
      </c>
      <c r="YF10" s="113" t="e">
        <f t="shared" si="681"/>
        <v>#DIV/0!</v>
      </c>
      <c r="YG10" s="113" t="e">
        <f t="shared" si="681"/>
        <v>#DIV/0!</v>
      </c>
      <c r="YH10" s="113" t="e">
        <f t="shared" si="681"/>
        <v>#DIV/0!</v>
      </c>
      <c r="YI10" s="113" t="e">
        <f t="shared" si="681"/>
        <v>#DIV/0!</v>
      </c>
      <c r="YJ10" s="113" t="e">
        <f t="shared" si="681"/>
        <v>#DIV/0!</v>
      </c>
      <c r="YK10" s="113" t="e">
        <f t="shared" si="681"/>
        <v>#DIV/0!</v>
      </c>
      <c r="YL10" s="113" t="e">
        <f t="shared" si="681"/>
        <v>#DIV/0!</v>
      </c>
      <c r="YM10" s="113" t="e">
        <f t="shared" si="681"/>
        <v>#DIV/0!</v>
      </c>
      <c r="YN10" s="113" t="e">
        <f t="shared" si="681"/>
        <v>#DIV/0!</v>
      </c>
      <c r="YO10" s="113" t="e">
        <f t="shared" si="681"/>
        <v>#DIV/0!</v>
      </c>
      <c r="YP10" s="113" t="e">
        <f t="shared" si="681"/>
        <v>#DIV/0!</v>
      </c>
      <c r="YQ10" s="113" t="e">
        <f t="shared" si="681"/>
        <v>#DIV/0!</v>
      </c>
      <c r="YR10" s="113" t="e">
        <f t="shared" si="681"/>
        <v>#DIV/0!</v>
      </c>
      <c r="YS10" s="113" t="e">
        <f t="shared" si="681"/>
        <v>#DIV/0!</v>
      </c>
      <c r="YT10" s="113" t="e">
        <f t="shared" si="681"/>
        <v>#DIV/0!</v>
      </c>
      <c r="YU10" s="113" t="e">
        <f t="shared" si="681"/>
        <v>#DIV/0!</v>
      </c>
      <c r="YV10" s="113" t="e">
        <f t="shared" si="681"/>
        <v>#DIV/0!</v>
      </c>
      <c r="YW10" s="113" t="e">
        <f t="shared" si="681"/>
        <v>#DIV/0!</v>
      </c>
      <c r="YX10" s="113" t="e">
        <f t="shared" si="681"/>
        <v>#DIV/0!</v>
      </c>
      <c r="YY10" s="113" t="e">
        <f t="shared" si="681"/>
        <v>#DIV/0!</v>
      </c>
      <c r="YZ10" s="113" t="e">
        <f t="shared" si="681"/>
        <v>#DIV/0!</v>
      </c>
      <c r="ZA10" s="113" t="e">
        <f t="shared" si="681"/>
        <v>#DIV/0!</v>
      </c>
      <c r="ZB10" s="113" t="e">
        <f t="shared" si="681"/>
        <v>#DIV/0!</v>
      </c>
      <c r="ZC10" s="113" t="e">
        <f t="shared" si="681"/>
        <v>#DIV/0!</v>
      </c>
      <c r="ZD10" s="113" t="e">
        <f t="shared" si="681"/>
        <v>#DIV/0!</v>
      </c>
      <c r="ZE10" s="113" t="e">
        <f t="shared" si="681"/>
        <v>#DIV/0!</v>
      </c>
      <c r="ZF10" s="113" t="e">
        <f t="shared" si="681"/>
        <v>#DIV/0!</v>
      </c>
      <c r="ZG10" s="113" t="e">
        <f t="shared" si="681"/>
        <v>#DIV/0!</v>
      </c>
      <c r="ZH10" s="113" t="e">
        <f t="shared" si="681"/>
        <v>#DIV/0!</v>
      </c>
      <c r="ZI10" s="113" t="e">
        <f t="shared" si="681"/>
        <v>#DIV/0!</v>
      </c>
      <c r="ZJ10" s="113" t="e">
        <f t="shared" si="681"/>
        <v>#DIV/0!</v>
      </c>
      <c r="ZK10" s="113" t="e">
        <f t="shared" si="681"/>
        <v>#DIV/0!</v>
      </c>
      <c r="ZL10" s="113" t="e">
        <f t="shared" si="681"/>
        <v>#DIV/0!</v>
      </c>
      <c r="ZM10" s="113" t="e">
        <f t="shared" si="681"/>
        <v>#DIV/0!</v>
      </c>
      <c r="ZN10" s="113" t="e">
        <f t="shared" si="681"/>
        <v>#DIV/0!</v>
      </c>
      <c r="ZO10" s="113" t="e">
        <f t="shared" si="681"/>
        <v>#DIV/0!</v>
      </c>
    </row>
    <row r="11" spans="1:691" x14ac:dyDescent="0.2">
      <c r="I11" s="114" t="s">
        <v>9</v>
      </c>
      <c r="J11" s="113"/>
      <c r="K11" s="289"/>
      <c r="L11" s="116" t="s">
        <v>72</v>
      </c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7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7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7"/>
      <c r="DM11" s="117"/>
      <c r="DN11" s="117"/>
      <c r="DO11" s="117"/>
      <c r="DP11" s="117"/>
      <c r="DQ11" s="117"/>
      <c r="DR11" s="117"/>
      <c r="DS11" s="117"/>
      <c r="DT11" s="117"/>
      <c r="DU11" s="117"/>
      <c r="DV11" s="117"/>
      <c r="DW11" s="117"/>
      <c r="DX11" s="117"/>
      <c r="DY11" s="117"/>
      <c r="DZ11" s="117"/>
      <c r="EA11" s="117"/>
      <c r="EB11" s="117"/>
      <c r="EC11" s="117"/>
      <c r="ED11" s="117"/>
      <c r="EE11" s="117"/>
      <c r="EF11" s="117"/>
      <c r="EG11" s="117"/>
      <c r="EH11" s="117"/>
      <c r="EI11" s="117"/>
      <c r="EJ11" s="117"/>
      <c r="EK11" s="117"/>
      <c r="EL11" s="117"/>
      <c r="EM11" s="117"/>
      <c r="EN11" s="117"/>
      <c r="EO11" s="117"/>
      <c r="EP11" s="117"/>
      <c r="EQ11" s="117"/>
      <c r="ER11" s="117"/>
      <c r="ES11" s="117"/>
      <c r="ET11" s="117"/>
      <c r="EU11" s="117"/>
      <c r="EV11" s="117"/>
      <c r="EW11" s="117"/>
      <c r="EX11" s="117"/>
      <c r="EY11" s="117"/>
      <c r="EZ11" s="117"/>
      <c r="FA11" s="117"/>
      <c r="FB11" s="117"/>
      <c r="FC11" s="117"/>
      <c r="FD11" s="117"/>
      <c r="FE11" s="117"/>
      <c r="FF11" s="117"/>
      <c r="FG11" s="117"/>
      <c r="FH11" s="117"/>
      <c r="FI11" s="117"/>
      <c r="FJ11" s="117"/>
      <c r="FK11" s="117"/>
      <c r="FL11" s="117"/>
      <c r="FM11" s="117"/>
      <c r="FN11" s="117"/>
      <c r="FO11" s="117"/>
      <c r="FP11" s="117"/>
      <c r="FQ11" s="117"/>
      <c r="FR11" s="117"/>
      <c r="FS11" s="117"/>
      <c r="FT11" s="117"/>
      <c r="FU11" s="117"/>
      <c r="FV11" s="117"/>
      <c r="FW11" s="117"/>
      <c r="FX11" s="117"/>
      <c r="FY11" s="117"/>
      <c r="FZ11" s="117"/>
      <c r="GA11" s="117"/>
      <c r="GB11" s="117"/>
      <c r="GC11" s="117"/>
      <c r="GD11" s="117"/>
      <c r="GE11" s="117"/>
      <c r="GF11" s="117"/>
      <c r="GG11" s="117"/>
      <c r="GH11" s="117"/>
      <c r="GI11" s="117"/>
      <c r="GJ11" s="117"/>
      <c r="GK11" s="117"/>
      <c r="GL11" s="117"/>
      <c r="GM11" s="117"/>
      <c r="GN11" s="117"/>
      <c r="GO11" s="117"/>
      <c r="GP11" s="117"/>
      <c r="GQ11" s="117"/>
      <c r="GR11" s="117"/>
      <c r="GS11" s="117"/>
      <c r="GT11" s="117"/>
      <c r="GU11" s="117"/>
      <c r="GV11" s="117"/>
      <c r="GW11" s="117"/>
      <c r="GX11" s="117"/>
      <c r="GY11" s="117"/>
      <c r="GZ11" s="117"/>
      <c r="HA11" s="117"/>
      <c r="HB11" s="117"/>
      <c r="HC11" s="117"/>
      <c r="HD11" s="117"/>
      <c r="HE11" s="117"/>
      <c r="HF11" s="117"/>
      <c r="HG11" s="117"/>
      <c r="HH11" s="117"/>
      <c r="HI11" s="117"/>
      <c r="HJ11" s="117"/>
      <c r="HK11" s="117"/>
      <c r="HL11" s="117"/>
      <c r="HM11" s="117"/>
      <c r="HN11" s="117"/>
      <c r="HO11" s="117"/>
      <c r="HP11" s="117"/>
      <c r="HQ11" s="117"/>
      <c r="HR11" s="117"/>
      <c r="HS11" s="117"/>
      <c r="HT11" s="117"/>
      <c r="HU11" s="117"/>
      <c r="HV11" s="117"/>
      <c r="HW11" s="117"/>
      <c r="HX11" s="117"/>
      <c r="HY11" s="117"/>
      <c r="HZ11" s="117"/>
      <c r="IA11" s="117"/>
      <c r="IB11" s="117"/>
      <c r="IC11" s="117"/>
      <c r="ID11" s="117"/>
      <c r="IE11" s="117"/>
      <c r="IF11" s="117"/>
      <c r="IG11" s="117"/>
      <c r="IH11" s="117"/>
      <c r="II11" s="117"/>
      <c r="IJ11" s="117"/>
      <c r="IK11" s="117"/>
      <c r="IL11" s="117"/>
      <c r="IM11" s="117"/>
      <c r="IN11" s="117"/>
      <c r="IO11" s="117"/>
      <c r="IP11" s="117"/>
      <c r="IQ11" s="117"/>
      <c r="IR11" s="117"/>
      <c r="IS11" s="117"/>
      <c r="IT11" s="117"/>
      <c r="IU11" s="117"/>
      <c r="IV11" s="117"/>
      <c r="IW11" s="117"/>
      <c r="IX11" s="117"/>
      <c r="IY11" s="117"/>
      <c r="IZ11" s="117"/>
      <c r="JA11" s="117"/>
      <c r="JB11" s="117"/>
      <c r="JC11" s="117"/>
      <c r="JD11" s="117"/>
      <c r="JE11" s="117"/>
      <c r="JF11" s="117"/>
      <c r="JG11" s="117"/>
      <c r="JH11" s="117"/>
      <c r="JI11" s="117"/>
      <c r="JJ11" s="117"/>
      <c r="JK11" s="117"/>
      <c r="JL11" s="117"/>
      <c r="JM11" s="117"/>
      <c r="JN11" s="117"/>
      <c r="JO11" s="117"/>
      <c r="JP11" s="117"/>
      <c r="JQ11" s="117"/>
      <c r="JR11" s="117"/>
      <c r="JS11" s="117"/>
      <c r="JT11" s="117"/>
      <c r="JU11" s="117"/>
      <c r="JV11" s="117"/>
      <c r="JW11" s="117"/>
      <c r="JX11" s="117"/>
      <c r="JY11" s="117"/>
      <c r="JZ11" s="117"/>
      <c r="KA11" s="117"/>
      <c r="KB11" s="117"/>
      <c r="KC11" s="117"/>
      <c r="KD11" s="117"/>
      <c r="KE11" s="117"/>
      <c r="KF11" s="117"/>
      <c r="KG11" s="117"/>
      <c r="KH11" s="117"/>
      <c r="KI11" s="117"/>
      <c r="KJ11" s="117"/>
      <c r="KK11" s="117"/>
      <c r="KL11" s="117"/>
      <c r="KM11" s="117"/>
      <c r="KN11" s="117"/>
      <c r="KO11" s="117"/>
      <c r="KP11" s="117"/>
      <c r="KQ11" s="117"/>
      <c r="KR11" s="117"/>
      <c r="KS11" s="117"/>
      <c r="KT11" s="117"/>
      <c r="KU11" s="117"/>
      <c r="KV11" s="117"/>
      <c r="KW11" s="117"/>
      <c r="KX11" s="117"/>
      <c r="KY11" s="117"/>
      <c r="KZ11" s="117"/>
      <c r="LA11" s="117"/>
      <c r="LB11" s="117"/>
      <c r="LC11" s="117"/>
      <c r="LD11" s="117"/>
      <c r="LE11" s="117"/>
      <c r="LF11" s="117"/>
      <c r="LG11" s="117"/>
      <c r="LH11" s="117"/>
      <c r="LI11" s="117"/>
      <c r="LJ11" s="117"/>
      <c r="LK11" s="117"/>
      <c r="LL11" s="117"/>
      <c r="LM11" s="117"/>
      <c r="LN11" s="117"/>
      <c r="LO11" s="117"/>
      <c r="LP11" s="117"/>
      <c r="LQ11" s="117"/>
      <c r="LR11" s="117"/>
      <c r="LS11" s="117"/>
      <c r="LT11" s="117"/>
      <c r="LU11" s="117"/>
      <c r="LV11" s="117"/>
      <c r="LW11" s="117"/>
      <c r="LX11" s="117"/>
      <c r="LY11" s="117"/>
      <c r="LZ11" s="117"/>
      <c r="MA11" s="117"/>
      <c r="MB11" s="117"/>
      <c r="MC11" s="117"/>
      <c r="MD11" s="117"/>
      <c r="ME11" s="117"/>
      <c r="MF11" s="117"/>
      <c r="MG11" s="117"/>
      <c r="MH11" s="117"/>
      <c r="MI11" s="117"/>
      <c r="MJ11" s="117"/>
      <c r="MK11" s="117"/>
      <c r="ML11" s="117"/>
      <c r="MM11" s="117"/>
      <c r="MN11" s="117"/>
      <c r="MO11" s="117"/>
      <c r="MP11" s="117"/>
      <c r="MQ11" s="117"/>
      <c r="MR11" s="117"/>
      <c r="MS11" s="117"/>
      <c r="MT11" s="117"/>
      <c r="MU11" s="117"/>
      <c r="MV11" s="117"/>
      <c r="MW11" s="117"/>
      <c r="MX11" s="117"/>
      <c r="MY11" s="117"/>
      <c r="MZ11" s="117"/>
      <c r="NA11" s="117"/>
      <c r="NB11" s="117"/>
      <c r="NC11" s="117"/>
      <c r="ND11" s="117"/>
      <c r="NE11" s="117"/>
      <c r="NF11" s="117"/>
      <c r="NG11" s="117"/>
      <c r="NH11" s="117"/>
      <c r="NI11" s="117"/>
      <c r="NJ11" s="117"/>
      <c r="NK11" s="117"/>
      <c r="NL11" s="117"/>
      <c r="NM11" s="117"/>
      <c r="NN11" s="117"/>
      <c r="NO11" s="117"/>
      <c r="NP11" s="117"/>
      <c r="NQ11" s="117"/>
      <c r="NR11" s="117"/>
      <c r="NS11" s="117"/>
      <c r="NT11" s="117"/>
      <c r="NU11" s="117"/>
      <c r="NV11" s="117"/>
      <c r="NW11" s="117"/>
      <c r="NX11" s="117"/>
      <c r="NY11" s="117"/>
      <c r="NZ11" s="117"/>
      <c r="OA11" s="117"/>
      <c r="OB11" s="117"/>
      <c r="OC11" s="117"/>
      <c r="OD11" s="117"/>
      <c r="OE11" s="117"/>
      <c r="OF11" s="117"/>
      <c r="OG11" s="117"/>
      <c r="OH11" s="117"/>
      <c r="OI11" s="117"/>
      <c r="OJ11" s="117"/>
      <c r="OK11" s="117"/>
      <c r="OL11" s="117"/>
      <c r="OM11" s="117"/>
      <c r="ON11" s="117"/>
      <c r="OO11" s="117"/>
      <c r="OP11" s="117"/>
      <c r="OQ11" s="117"/>
      <c r="OR11" s="117"/>
      <c r="OS11" s="117"/>
      <c r="OT11" s="117"/>
      <c r="OU11" s="117"/>
      <c r="OV11" s="117"/>
      <c r="OW11" s="117"/>
      <c r="OX11" s="117"/>
      <c r="OY11" s="117"/>
      <c r="OZ11" s="117"/>
      <c r="PA11" s="117"/>
      <c r="PB11" s="117"/>
      <c r="PC11" s="117"/>
      <c r="PD11" s="117"/>
      <c r="PE11" s="117"/>
      <c r="PF11" s="117"/>
      <c r="PG11" s="117"/>
      <c r="PH11" s="117"/>
      <c r="PI11" s="117"/>
      <c r="PJ11" s="117"/>
      <c r="PK11" s="117"/>
      <c r="PL11" s="117"/>
      <c r="PM11" s="117"/>
      <c r="PN11" s="117"/>
      <c r="PO11" s="117"/>
      <c r="PP11" s="117"/>
      <c r="PQ11" s="117"/>
      <c r="PR11" s="117"/>
      <c r="PS11" s="117"/>
      <c r="PT11" s="117"/>
      <c r="PU11" s="117"/>
      <c r="PV11" s="117"/>
      <c r="PW11" s="117"/>
      <c r="PX11" s="117"/>
      <c r="PY11" s="117"/>
      <c r="PZ11" s="117"/>
      <c r="QA11" s="117"/>
      <c r="QB11" s="117"/>
      <c r="QC11" s="117"/>
      <c r="QD11" s="117"/>
      <c r="QE11" s="117"/>
      <c r="QF11" s="117"/>
      <c r="QG11" s="117"/>
      <c r="QH11" s="117"/>
      <c r="QI11" s="117"/>
      <c r="QJ11" s="117"/>
      <c r="QK11" s="117"/>
      <c r="QL11" s="117"/>
      <c r="QM11" s="117"/>
      <c r="QN11" s="117"/>
      <c r="QO11" s="117"/>
      <c r="QP11" s="117"/>
      <c r="QQ11" s="117"/>
      <c r="QR11" s="117"/>
      <c r="QS11" s="117"/>
      <c r="QT11" s="117"/>
      <c r="QU11" s="117"/>
      <c r="QV11" s="117"/>
      <c r="QW11" s="117"/>
      <c r="QX11" s="117"/>
      <c r="QY11" s="117"/>
      <c r="QZ11" s="117"/>
      <c r="RA11" s="117"/>
      <c r="RB11" s="117"/>
      <c r="RC11" s="117"/>
      <c r="RD11" s="117"/>
      <c r="RE11" s="117"/>
      <c r="RF11" s="117"/>
      <c r="RG11" s="117"/>
      <c r="RH11" s="117"/>
      <c r="RI11" s="117"/>
      <c r="RJ11" s="117"/>
      <c r="RK11" s="117"/>
      <c r="RL11" s="117"/>
      <c r="RM11" s="117"/>
      <c r="RN11" s="117"/>
      <c r="RO11" s="117"/>
      <c r="RP11" s="117"/>
      <c r="RQ11" s="117"/>
      <c r="RR11" s="117"/>
      <c r="RS11" s="117"/>
      <c r="RT11" s="117"/>
      <c r="RU11" s="117"/>
      <c r="RV11" s="117"/>
      <c r="RW11" s="117"/>
      <c r="RX11" s="117"/>
      <c r="RY11" s="117"/>
      <c r="RZ11" s="117"/>
      <c r="SA11" s="117"/>
      <c r="SB11" s="117"/>
      <c r="SC11" s="117"/>
      <c r="SD11" s="117"/>
      <c r="SE11" s="117"/>
      <c r="SF11" s="117"/>
      <c r="SG11" s="117"/>
      <c r="SH11" s="117"/>
      <c r="SI11" s="117"/>
      <c r="SJ11" s="117"/>
      <c r="SK11" s="117"/>
      <c r="SL11" s="117"/>
      <c r="SM11" s="117"/>
      <c r="SN11" s="117"/>
      <c r="SO11" s="117"/>
      <c r="SP11" s="117"/>
      <c r="SQ11" s="117"/>
      <c r="SR11" s="117"/>
      <c r="SS11" s="117"/>
      <c r="ST11" s="117"/>
      <c r="SU11" s="117"/>
      <c r="SV11" s="117"/>
      <c r="SW11" s="117"/>
      <c r="SX11" s="117"/>
      <c r="SY11" s="117"/>
      <c r="SZ11" s="117"/>
      <c r="TA11" s="117"/>
      <c r="TB11" s="117"/>
      <c r="TC11" s="117"/>
      <c r="TD11" s="117"/>
      <c r="TE11" s="117"/>
      <c r="TF11" s="117"/>
      <c r="TG11" s="117"/>
      <c r="TH11" s="117"/>
      <c r="TI11" s="117"/>
      <c r="TJ11" s="117"/>
      <c r="TK11" s="117"/>
      <c r="TL11" s="117"/>
      <c r="TM11" s="117"/>
      <c r="TN11" s="117"/>
      <c r="TO11" s="117"/>
      <c r="TP11" s="117"/>
      <c r="TQ11" s="117"/>
      <c r="TR11" s="117"/>
      <c r="TS11" s="117"/>
      <c r="TT11" s="117"/>
      <c r="TU11" s="117"/>
      <c r="TV11" s="117"/>
      <c r="TW11" s="117"/>
      <c r="TX11" s="117"/>
      <c r="TY11" s="117"/>
      <c r="TZ11" s="117"/>
      <c r="UA11" s="117"/>
      <c r="UB11" s="117"/>
      <c r="UC11" s="117"/>
      <c r="UD11" s="117"/>
      <c r="UE11" s="117"/>
      <c r="UF11" s="117"/>
      <c r="UG11" s="117"/>
      <c r="UH11" s="117"/>
      <c r="UI11" s="117"/>
      <c r="UJ11" s="117"/>
      <c r="UK11" s="117"/>
      <c r="UL11" s="117"/>
      <c r="UM11" s="117"/>
      <c r="UN11" s="117"/>
      <c r="UO11" s="117"/>
      <c r="UP11" s="117"/>
      <c r="UQ11" s="117"/>
      <c r="UR11" s="117"/>
      <c r="US11" s="117"/>
      <c r="UT11" s="117"/>
      <c r="UU11" s="117"/>
      <c r="UV11" s="117"/>
      <c r="UW11" s="117"/>
      <c r="UX11" s="117"/>
      <c r="UY11" s="117"/>
      <c r="UZ11" s="117"/>
      <c r="VA11" s="117"/>
      <c r="VB11" s="117"/>
      <c r="VC11" s="117"/>
      <c r="VD11" s="117"/>
      <c r="VE11" s="117"/>
      <c r="VF11" s="117"/>
      <c r="VG11" s="117"/>
      <c r="VH11" s="117"/>
      <c r="VI11" s="117"/>
      <c r="VJ11" s="117"/>
      <c r="VK11" s="117"/>
      <c r="VL11" s="117"/>
      <c r="VM11" s="117"/>
      <c r="VN11" s="117"/>
      <c r="VO11" s="117"/>
      <c r="VP11" s="117"/>
      <c r="VQ11" s="117"/>
      <c r="VR11" s="117"/>
      <c r="VS11" s="117"/>
      <c r="VT11" s="117"/>
      <c r="VU11" s="117"/>
      <c r="VV11" s="117"/>
      <c r="VW11" s="117"/>
      <c r="VX11" s="117"/>
      <c r="VY11" s="117"/>
      <c r="VZ11" s="117"/>
      <c r="WA11" s="117"/>
      <c r="WB11" s="117"/>
      <c r="WC11" s="117"/>
      <c r="WD11" s="117"/>
      <c r="WE11" s="117"/>
      <c r="WF11" s="117"/>
      <c r="WG11" s="117"/>
      <c r="WH11" s="117"/>
      <c r="WI11" s="117"/>
      <c r="WJ11" s="117"/>
      <c r="WK11" s="117"/>
      <c r="WL11" s="117"/>
      <c r="WM11" s="117"/>
      <c r="WN11" s="117"/>
      <c r="WO11" s="117"/>
      <c r="WP11" s="117"/>
      <c r="WQ11" s="117"/>
      <c r="WR11" s="117"/>
      <c r="WS11" s="117"/>
      <c r="WT11" s="117"/>
      <c r="WU11" s="117"/>
      <c r="WV11" s="117"/>
      <c r="WW11" s="117"/>
      <c r="WX11" s="117"/>
      <c r="WY11" s="117"/>
      <c r="WZ11" s="117"/>
      <c r="XA11" s="117"/>
      <c r="XB11" s="117"/>
      <c r="XC11" s="117"/>
      <c r="XD11" s="117"/>
      <c r="XE11" s="117"/>
      <c r="XF11" s="117"/>
      <c r="XG11" s="117"/>
      <c r="XH11" s="117"/>
      <c r="XI11" s="117"/>
      <c r="XJ11" s="117"/>
      <c r="XK11" s="117"/>
      <c r="XL11" s="117"/>
      <c r="XM11" s="117"/>
      <c r="XN11" s="117"/>
      <c r="XO11" s="117"/>
      <c r="XP11" s="117"/>
      <c r="XQ11" s="117"/>
      <c r="XR11" s="117"/>
      <c r="XS11" s="117"/>
      <c r="XT11" s="117"/>
      <c r="XU11" s="117"/>
      <c r="XV11" s="117"/>
      <c r="XW11" s="117"/>
      <c r="XX11" s="117"/>
      <c r="XY11" s="117"/>
      <c r="XZ11" s="117"/>
      <c r="YA11" s="117"/>
      <c r="YB11" s="117"/>
      <c r="YC11" s="117"/>
      <c r="YD11" s="117"/>
      <c r="YE11" s="117"/>
      <c r="YF11" s="117"/>
      <c r="YG11" s="117"/>
      <c r="YH11" s="117"/>
      <c r="YI11" s="117"/>
      <c r="YJ11" s="117"/>
      <c r="YK11" s="117"/>
      <c r="YL11" s="117"/>
      <c r="YM11" s="117"/>
      <c r="YN11" s="117"/>
      <c r="YO11" s="117"/>
      <c r="YP11" s="117"/>
      <c r="YQ11" s="117"/>
      <c r="YR11" s="117"/>
      <c r="YS11" s="117"/>
      <c r="YT11" s="117"/>
      <c r="YU11" s="117"/>
      <c r="YV11" s="117"/>
      <c r="YW11" s="117"/>
      <c r="YX11" s="117"/>
      <c r="YY11" s="117"/>
      <c r="YZ11" s="117"/>
      <c r="ZA11" s="117"/>
      <c r="ZB11" s="117"/>
      <c r="ZC11" s="117"/>
      <c r="ZD11" s="117"/>
      <c r="ZE11" s="117"/>
      <c r="ZF11" s="117"/>
      <c r="ZG11" s="117"/>
      <c r="ZH11" s="117"/>
      <c r="ZI11" s="117"/>
      <c r="ZJ11" s="117"/>
      <c r="ZK11" s="117"/>
      <c r="ZL11" s="117"/>
      <c r="ZM11" s="117"/>
      <c r="ZN11" s="117"/>
      <c r="ZO11" s="117"/>
    </row>
    <row r="12" spans="1:691" x14ac:dyDescent="0.2">
      <c r="I12" s="113" t="s">
        <v>84</v>
      </c>
      <c r="J12" s="114" t="e">
        <f>ROUND((J11*2*10)/_xlfn.XLOOKUP(J10,A9:F9,A10:F10,,,),0)</f>
        <v>#DIV/0!</v>
      </c>
      <c r="K12" s="117" t="s">
        <v>101</v>
      </c>
      <c r="L12" s="116" t="s">
        <v>73</v>
      </c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7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7"/>
      <c r="DM12" s="117"/>
      <c r="DN12" s="117"/>
      <c r="DO12" s="117"/>
      <c r="DP12" s="117"/>
      <c r="DQ12" s="117"/>
      <c r="DR12" s="117"/>
      <c r="DS12" s="117"/>
      <c r="DT12" s="117"/>
      <c r="DU12" s="117"/>
      <c r="DV12" s="117"/>
      <c r="DW12" s="117"/>
      <c r="DX12" s="117"/>
      <c r="DY12" s="117"/>
      <c r="DZ12" s="117"/>
      <c r="EA12" s="117"/>
      <c r="EB12" s="117"/>
      <c r="EC12" s="117"/>
      <c r="ED12" s="117"/>
      <c r="EE12" s="117"/>
      <c r="EF12" s="117"/>
      <c r="EG12" s="117"/>
      <c r="EH12" s="117"/>
      <c r="EI12" s="117"/>
      <c r="EJ12" s="117"/>
      <c r="EK12" s="117"/>
      <c r="EL12" s="117"/>
      <c r="EM12" s="117"/>
      <c r="EN12" s="117"/>
      <c r="EO12" s="117"/>
      <c r="EP12" s="117"/>
      <c r="EQ12" s="117"/>
      <c r="ER12" s="117"/>
      <c r="ES12" s="117"/>
      <c r="ET12" s="117"/>
      <c r="EU12" s="117"/>
      <c r="EV12" s="117"/>
      <c r="EW12" s="117"/>
      <c r="EX12" s="117"/>
      <c r="EY12" s="117"/>
      <c r="EZ12" s="117"/>
      <c r="FA12" s="117"/>
      <c r="FB12" s="117"/>
      <c r="FC12" s="117"/>
      <c r="FD12" s="117"/>
      <c r="FE12" s="117"/>
      <c r="FF12" s="117"/>
      <c r="FG12" s="117"/>
      <c r="FH12" s="117"/>
      <c r="FI12" s="117"/>
      <c r="FJ12" s="117"/>
      <c r="FK12" s="117"/>
      <c r="FL12" s="117"/>
      <c r="FM12" s="117"/>
      <c r="FN12" s="117"/>
      <c r="FO12" s="117"/>
      <c r="FP12" s="117"/>
      <c r="FQ12" s="117"/>
      <c r="FR12" s="117"/>
      <c r="FS12" s="117"/>
      <c r="FT12" s="117"/>
      <c r="FU12" s="117"/>
      <c r="FV12" s="117"/>
      <c r="FW12" s="117"/>
      <c r="FX12" s="117"/>
      <c r="FY12" s="117"/>
      <c r="FZ12" s="117"/>
      <c r="GA12" s="117"/>
      <c r="GB12" s="117"/>
      <c r="GC12" s="117"/>
      <c r="GD12" s="117"/>
      <c r="GE12" s="117"/>
      <c r="GF12" s="117"/>
      <c r="GG12" s="117"/>
      <c r="GH12" s="117"/>
      <c r="GI12" s="117"/>
      <c r="GJ12" s="117"/>
      <c r="GK12" s="117"/>
      <c r="GL12" s="117"/>
      <c r="GM12" s="117"/>
      <c r="GN12" s="117"/>
      <c r="GO12" s="117"/>
      <c r="GP12" s="117"/>
      <c r="GQ12" s="117"/>
      <c r="GR12" s="117"/>
      <c r="GS12" s="117"/>
      <c r="GT12" s="117"/>
      <c r="GU12" s="117"/>
      <c r="GV12" s="117"/>
      <c r="GW12" s="117"/>
      <c r="GX12" s="117"/>
      <c r="GY12" s="117"/>
      <c r="GZ12" s="117"/>
      <c r="HA12" s="117"/>
      <c r="HB12" s="117"/>
      <c r="HC12" s="117"/>
      <c r="HD12" s="117"/>
      <c r="HE12" s="117"/>
      <c r="HF12" s="117"/>
      <c r="HG12" s="117"/>
      <c r="HH12" s="117"/>
      <c r="HI12" s="117"/>
      <c r="HJ12" s="117"/>
      <c r="HK12" s="117"/>
      <c r="HL12" s="117"/>
      <c r="HM12" s="117"/>
      <c r="HN12" s="117"/>
      <c r="HO12" s="117"/>
      <c r="HP12" s="117"/>
      <c r="HQ12" s="117"/>
      <c r="HR12" s="117"/>
      <c r="HS12" s="117"/>
      <c r="HT12" s="117"/>
      <c r="HU12" s="117"/>
      <c r="HV12" s="117"/>
      <c r="HW12" s="117"/>
      <c r="HX12" s="117"/>
      <c r="HY12" s="117"/>
      <c r="HZ12" s="117"/>
      <c r="IA12" s="117"/>
      <c r="IB12" s="117"/>
      <c r="IC12" s="117"/>
      <c r="ID12" s="117"/>
      <c r="IE12" s="117"/>
      <c r="IF12" s="117"/>
      <c r="IG12" s="117"/>
      <c r="IH12" s="117"/>
      <c r="II12" s="117"/>
      <c r="IJ12" s="117"/>
      <c r="IK12" s="117"/>
      <c r="IL12" s="117"/>
      <c r="IM12" s="117"/>
      <c r="IN12" s="117"/>
      <c r="IO12" s="117"/>
      <c r="IP12" s="117"/>
      <c r="IQ12" s="117"/>
      <c r="IR12" s="117"/>
      <c r="IS12" s="117"/>
      <c r="IT12" s="117"/>
      <c r="IU12" s="117"/>
      <c r="IV12" s="117"/>
      <c r="IW12" s="117"/>
      <c r="IX12" s="117"/>
      <c r="IY12" s="117"/>
      <c r="IZ12" s="117"/>
      <c r="JA12" s="117"/>
      <c r="JB12" s="117"/>
      <c r="JC12" s="117"/>
      <c r="JD12" s="117"/>
      <c r="JE12" s="117"/>
      <c r="JF12" s="117"/>
      <c r="JG12" s="117"/>
      <c r="JH12" s="117"/>
      <c r="JI12" s="117"/>
      <c r="JJ12" s="117"/>
      <c r="JK12" s="117"/>
      <c r="JL12" s="117"/>
      <c r="JM12" s="117"/>
      <c r="JN12" s="117"/>
      <c r="JO12" s="117"/>
      <c r="JP12" s="117"/>
      <c r="JQ12" s="117"/>
      <c r="JR12" s="117"/>
      <c r="JS12" s="117"/>
      <c r="JT12" s="117"/>
      <c r="JU12" s="117"/>
      <c r="JV12" s="117"/>
      <c r="JW12" s="117"/>
      <c r="JX12" s="117"/>
      <c r="JY12" s="117"/>
      <c r="JZ12" s="117"/>
      <c r="KA12" s="117"/>
      <c r="KB12" s="117"/>
      <c r="KC12" s="117"/>
      <c r="KD12" s="117"/>
      <c r="KE12" s="117"/>
      <c r="KF12" s="117"/>
      <c r="KG12" s="117"/>
      <c r="KH12" s="117"/>
      <c r="KI12" s="117"/>
      <c r="KJ12" s="117"/>
      <c r="KK12" s="117"/>
      <c r="KL12" s="117"/>
      <c r="KM12" s="117"/>
      <c r="KN12" s="117"/>
      <c r="KO12" s="117"/>
      <c r="KP12" s="117"/>
      <c r="KQ12" s="117"/>
      <c r="KR12" s="117"/>
      <c r="KS12" s="117"/>
      <c r="KT12" s="117"/>
      <c r="KU12" s="117"/>
      <c r="KV12" s="117"/>
      <c r="KW12" s="117"/>
      <c r="KX12" s="117"/>
      <c r="KY12" s="117"/>
      <c r="KZ12" s="117"/>
      <c r="LA12" s="117"/>
      <c r="LB12" s="117"/>
      <c r="LC12" s="117"/>
      <c r="LD12" s="117"/>
      <c r="LE12" s="117"/>
      <c r="LF12" s="117"/>
      <c r="LG12" s="117"/>
      <c r="LH12" s="117"/>
      <c r="LI12" s="117"/>
      <c r="LJ12" s="117"/>
      <c r="LK12" s="117"/>
      <c r="LL12" s="117"/>
      <c r="LM12" s="117"/>
      <c r="LN12" s="117"/>
      <c r="LO12" s="117"/>
      <c r="LP12" s="117"/>
      <c r="LQ12" s="117"/>
      <c r="LR12" s="117"/>
      <c r="LS12" s="117"/>
      <c r="LT12" s="117"/>
      <c r="LU12" s="117"/>
      <c r="LV12" s="117"/>
      <c r="LW12" s="117"/>
      <c r="LX12" s="117"/>
      <c r="LY12" s="117"/>
      <c r="LZ12" s="117"/>
      <c r="MA12" s="117"/>
      <c r="MB12" s="117"/>
      <c r="MC12" s="117"/>
      <c r="MD12" s="117"/>
      <c r="ME12" s="117"/>
      <c r="MF12" s="117"/>
      <c r="MG12" s="117"/>
      <c r="MH12" s="117"/>
      <c r="MI12" s="117"/>
      <c r="MJ12" s="117"/>
      <c r="MK12" s="117"/>
      <c r="ML12" s="117"/>
      <c r="MM12" s="117"/>
      <c r="MN12" s="117"/>
      <c r="MO12" s="117"/>
      <c r="MP12" s="117"/>
      <c r="MQ12" s="117"/>
      <c r="MR12" s="117"/>
      <c r="MS12" s="117"/>
      <c r="MT12" s="117"/>
      <c r="MU12" s="117"/>
      <c r="MV12" s="117"/>
      <c r="MW12" s="117"/>
      <c r="MX12" s="117"/>
      <c r="MY12" s="117"/>
      <c r="MZ12" s="117"/>
      <c r="NA12" s="117"/>
      <c r="NB12" s="117"/>
      <c r="NC12" s="117"/>
      <c r="ND12" s="117"/>
      <c r="NE12" s="117"/>
      <c r="NF12" s="117"/>
      <c r="NG12" s="117"/>
      <c r="NH12" s="117"/>
      <c r="NI12" s="117"/>
      <c r="NJ12" s="117"/>
      <c r="NK12" s="117"/>
      <c r="NL12" s="117"/>
      <c r="NM12" s="117"/>
      <c r="NN12" s="117"/>
      <c r="NO12" s="117"/>
      <c r="NP12" s="117"/>
      <c r="NQ12" s="117"/>
      <c r="NR12" s="117"/>
      <c r="NS12" s="117"/>
      <c r="NT12" s="117"/>
      <c r="NU12" s="117"/>
      <c r="NV12" s="117"/>
      <c r="NW12" s="117"/>
      <c r="NX12" s="117"/>
      <c r="NY12" s="117"/>
      <c r="NZ12" s="117"/>
      <c r="OA12" s="117"/>
      <c r="OB12" s="117"/>
      <c r="OC12" s="117"/>
      <c r="OD12" s="117"/>
      <c r="OE12" s="117"/>
      <c r="OF12" s="117"/>
      <c r="OG12" s="117"/>
      <c r="OH12" s="117"/>
      <c r="OI12" s="117"/>
      <c r="OJ12" s="117"/>
      <c r="OK12" s="117"/>
      <c r="OL12" s="117"/>
      <c r="OM12" s="117"/>
      <c r="ON12" s="117"/>
      <c r="OO12" s="117"/>
      <c r="OP12" s="117"/>
      <c r="OQ12" s="117"/>
      <c r="OR12" s="117"/>
      <c r="OS12" s="117"/>
      <c r="OT12" s="117"/>
      <c r="OU12" s="117"/>
      <c r="OV12" s="117"/>
      <c r="OW12" s="117"/>
      <c r="OX12" s="117"/>
      <c r="OY12" s="117"/>
      <c r="OZ12" s="117"/>
      <c r="PA12" s="117"/>
      <c r="PB12" s="117"/>
      <c r="PC12" s="117"/>
      <c r="PD12" s="117"/>
      <c r="PE12" s="117"/>
      <c r="PF12" s="117"/>
      <c r="PG12" s="117"/>
      <c r="PH12" s="117"/>
      <c r="PI12" s="117"/>
      <c r="PJ12" s="117"/>
      <c r="PK12" s="117"/>
      <c r="PL12" s="117"/>
      <c r="PM12" s="117"/>
      <c r="PN12" s="117"/>
      <c r="PO12" s="117"/>
      <c r="PP12" s="117"/>
      <c r="PQ12" s="117"/>
      <c r="PR12" s="117"/>
      <c r="PS12" s="117"/>
      <c r="PT12" s="117"/>
      <c r="PU12" s="117"/>
      <c r="PV12" s="117"/>
      <c r="PW12" s="117"/>
      <c r="PX12" s="117"/>
      <c r="PY12" s="117"/>
      <c r="PZ12" s="117"/>
      <c r="QA12" s="117"/>
      <c r="QB12" s="117"/>
      <c r="QC12" s="117"/>
      <c r="QD12" s="117"/>
      <c r="QE12" s="117"/>
      <c r="QF12" s="117"/>
      <c r="QG12" s="117"/>
      <c r="QH12" s="117"/>
      <c r="QI12" s="117"/>
      <c r="QJ12" s="117"/>
      <c r="QK12" s="117"/>
      <c r="QL12" s="117"/>
      <c r="QM12" s="117"/>
      <c r="QN12" s="117"/>
      <c r="QO12" s="117"/>
      <c r="QP12" s="117"/>
      <c r="QQ12" s="117"/>
      <c r="QR12" s="117"/>
      <c r="QS12" s="117"/>
      <c r="QT12" s="117"/>
      <c r="QU12" s="117"/>
      <c r="QV12" s="117"/>
      <c r="QW12" s="117"/>
      <c r="QX12" s="117"/>
      <c r="QY12" s="117"/>
      <c r="QZ12" s="117"/>
      <c r="RA12" s="117"/>
      <c r="RB12" s="117"/>
      <c r="RC12" s="117"/>
      <c r="RD12" s="117"/>
      <c r="RE12" s="117"/>
      <c r="RF12" s="117"/>
      <c r="RG12" s="117"/>
      <c r="RH12" s="117"/>
      <c r="RI12" s="117"/>
      <c r="RJ12" s="117"/>
      <c r="RK12" s="117"/>
      <c r="RL12" s="117"/>
      <c r="RM12" s="117"/>
      <c r="RN12" s="117"/>
      <c r="RO12" s="117"/>
      <c r="RP12" s="117"/>
      <c r="RQ12" s="117"/>
      <c r="RR12" s="117"/>
      <c r="RS12" s="117"/>
      <c r="RT12" s="117"/>
      <c r="RU12" s="117"/>
      <c r="RV12" s="117"/>
      <c r="RW12" s="117"/>
      <c r="RX12" s="117"/>
      <c r="RY12" s="117"/>
      <c r="RZ12" s="117"/>
      <c r="SA12" s="117"/>
      <c r="SB12" s="117"/>
      <c r="SC12" s="117"/>
      <c r="SD12" s="117"/>
      <c r="SE12" s="117"/>
      <c r="SF12" s="117"/>
      <c r="SG12" s="117"/>
      <c r="SH12" s="117"/>
      <c r="SI12" s="117"/>
      <c r="SJ12" s="117"/>
      <c r="SK12" s="117"/>
      <c r="SL12" s="117"/>
      <c r="SM12" s="117"/>
      <c r="SN12" s="117"/>
      <c r="SO12" s="117"/>
      <c r="SP12" s="117"/>
      <c r="SQ12" s="117"/>
      <c r="SR12" s="117"/>
      <c r="SS12" s="117"/>
      <c r="ST12" s="117"/>
      <c r="SU12" s="117"/>
      <c r="SV12" s="117"/>
      <c r="SW12" s="117"/>
      <c r="SX12" s="117"/>
      <c r="SY12" s="117"/>
      <c r="SZ12" s="117"/>
      <c r="TA12" s="117"/>
      <c r="TB12" s="117"/>
      <c r="TC12" s="117"/>
      <c r="TD12" s="117"/>
      <c r="TE12" s="117"/>
      <c r="TF12" s="117"/>
      <c r="TG12" s="117"/>
      <c r="TH12" s="117"/>
      <c r="TI12" s="117"/>
      <c r="TJ12" s="117"/>
      <c r="TK12" s="117"/>
      <c r="TL12" s="117"/>
      <c r="TM12" s="117"/>
      <c r="TN12" s="117"/>
      <c r="TO12" s="117"/>
      <c r="TP12" s="117"/>
      <c r="TQ12" s="117"/>
      <c r="TR12" s="117"/>
      <c r="TS12" s="117"/>
      <c r="TT12" s="117"/>
      <c r="TU12" s="117"/>
      <c r="TV12" s="117"/>
      <c r="TW12" s="117"/>
      <c r="TX12" s="117"/>
      <c r="TY12" s="117"/>
      <c r="TZ12" s="117"/>
      <c r="UA12" s="117"/>
      <c r="UB12" s="117"/>
      <c r="UC12" s="117"/>
      <c r="UD12" s="117"/>
      <c r="UE12" s="117"/>
      <c r="UF12" s="117"/>
      <c r="UG12" s="117"/>
      <c r="UH12" s="117"/>
      <c r="UI12" s="117"/>
      <c r="UJ12" s="117"/>
      <c r="UK12" s="117"/>
      <c r="UL12" s="117"/>
      <c r="UM12" s="117"/>
      <c r="UN12" s="117"/>
      <c r="UO12" s="117"/>
      <c r="UP12" s="117"/>
      <c r="UQ12" s="117"/>
      <c r="UR12" s="117"/>
      <c r="US12" s="117"/>
      <c r="UT12" s="117"/>
      <c r="UU12" s="117"/>
      <c r="UV12" s="117"/>
      <c r="UW12" s="117"/>
      <c r="UX12" s="117"/>
      <c r="UY12" s="117"/>
      <c r="UZ12" s="117"/>
      <c r="VA12" s="117"/>
      <c r="VB12" s="117"/>
      <c r="VC12" s="117"/>
      <c r="VD12" s="117"/>
      <c r="VE12" s="117"/>
      <c r="VF12" s="117"/>
      <c r="VG12" s="117"/>
      <c r="VH12" s="117"/>
      <c r="VI12" s="117"/>
      <c r="VJ12" s="117"/>
      <c r="VK12" s="117"/>
      <c r="VL12" s="117"/>
      <c r="VM12" s="117"/>
      <c r="VN12" s="117"/>
      <c r="VO12" s="117"/>
      <c r="VP12" s="117"/>
      <c r="VQ12" s="117"/>
      <c r="VR12" s="117"/>
      <c r="VS12" s="117"/>
      <c r="VT12" s="117"/>
      <c r="VU12" s="117"/>
      <c r="VV12" s="117"/>
      <c r="VW12" s="117"/>
      <c r="VX12" s="117"/>
      <c r="VY12" s="117"/>
      <c r="VZ12" s="117"/>
      <c r="WA12" s="117"/>
      <c r="WB12" s="117"/>
      <c r="WC12" s="117"/>
      <c r="WD12" s="117"/>
      <c r="WE12" s="117"/>
      <c r="WF12" s="117"/>
      <c r="WG12" s="117"/>
      <c r="WH12" s="117"/>
      <c r="WI12" s="117"/>
      <c r="WJ12" s="117"/>
      <c r="WK12" s="117"/>
      <c r="WL12" s="117"/>
      <c r="WM12" s="117"/>
      <c r="WN12" s="117"/>
      <c r="WO12" s="117"/>
      <c r="WP12" s="117"/>
      <c r="WQ12" s="117"/>
      <c r="WR12" s="117"/>
      <c r="WS12" s="117"/>
      <c r="WT12" s="117"/>
      <c r="WU12" s="117"/>
      <c r="WV12" s="117"/>
      <c r="WW12" s="117"/>
      <c r="WX12" s="117"/>
      <c r="WY12" s="117"/>
      <c r="WZ12" s="117"/>
      <c r="XA12" s="117"/>
      <c r="XB12" s="117"/>
      <c r="XC12" s="117"/>
      <c r="XD12" s="117"/>
      <c r="XE12" s="117"/>
      <c r="XF12" s="117"/>
      <c r="XG12" s="117"/>
      <c r="XH12" s="117"/>
      <c r="XI12" s="117"/>
      <c r="XJ12" s="117"/>
      <c r="XK12" s="117"/>
      <c r="XL12" s="117"/>
      <c r="XM12" s="117"/>
      <c r="XN12" s="117"/>
      <c r="XO12" s="117"/>
      <c r="XP12" s="117"/>
      <c r="XQ12" s="117"/>
      <c r="XR12" s="117"/>
      <c r="XS12" s="117"/>
      <c r="XT12" s="117"/>
      <c r="XU12" s="117"/>
      <c r="XV12" s="117"/>
      <c r="XW12" s="117"/>
      <c r="XX12" s="117"/>
      <c r="XY12" s="117"/>
      <c r="XZ12" s="117"/>
      <c r="YA12" s="117"/>
      <c r="YB12" s="117"/>
      <c r="YC12" s="117"/>
      <c r="YD12" s="117"/>
      <c r="YE12" s="117"/>
      <c r="YF12" s="117"/>
      <c r="YG12" s="117"/>
      <c r="YH12" s="117"/>
      <c r="YI12" s="117"/>
      <c r="YJ12" s="117"/>
      <c r="YK12" s="117"/>
      <c r="YL12" s="117"/>
      <c r="YM12" s="117"/>
      <c r="YN12" s="117"/>
      <c r="YO12" s="117"/>
      <c r="YP12" s="117"/>
      <c r="YQ12" s="117"/>
      <c r="YR12" s="117"/>
      <c r="YS12" s="117"/>
      <c r="YT12" s="117"/>
      <c r="YU12" s="117"/>
      <c r="YV12" s="117"/>
      <c r="YW12" s="117"/>
      <c r="YX12" s="117"/>
      <c r="YY12" s="117"/>
      <c r="YZ12" s="117"/>
      <c r="ZA12" s="117"/>
      <c r="ZB12" s="117"/>
      <c r="ZC12" s="117"/>
      <c r="ZD12" s="117"/>
      <c r="ZE12" s="117"/>
      <c r="ZF12" s="117"/>
      <c r="ZG12" s="117"/>
      <c r="ZH12" s="117"/>
      <c r="ZI12" s="117"/>
      <c r="ZJ12" s="117"/>
      <c r="ZK12" s="117"/>
      <c r="ZL12" s="117"/>
      <c r="ZM12" s="117"/>
      <c r="ZN12" s="117"/>
      <c r="ZO12" s="117"/>
    </row>
    <row r="13" spans="1:691" x14ac:dyDescent="0.2">
      <c r="I13" s="118" t="s">
        <v>82</v>
      </c>
      <c r="J13" s="119" t="str">
        <f>G10+K13+SUM(M13:ZO13)&amp;"/"&amp;G10</f>
        <v>0/0</v>
      </c>
      <c r="K13" s="118"/>
      <c r="L13" s="120" t="s">
        <v>82</v>
      </c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19"/>
      <c r="DH13" s="119"/>
      <c r="DI13" s="119"/>
      <c r="DJ13" s="119"/>
      <c r="DK13" s="119"/>
      <c r="DL13" s="119"/>
      <c r="DM13" s="119"/>
      <c r="DN13" s="119"/>
      <c r="DO13" s="119"/>
      <c r="DP13" s="119"/>
      <c r="DQ13" s="119"/>
      <c r="DR13" s="119"/>
      <c r="DS13" s="119"/>
      <c r="DT13" s="119"/>
      <c r="DU13" s="119"/>
      <c r="DV13" s="119"/>
      <c r="DW13" s="119"/>
      <c r="DX13" s="119"/>
      <c r="DY13" s="119"/>
      <c r="DZ13" s="119"/>
      <c r="EA13" s="119"/>
      <c r="EB13" s="119"/>
      <c r="EC13" s="119"/>
      <c r="ED13" s="119"/>
      <c r="EE13" s="119"/>
      <c r="EF13" s="119"/>
      <c r="EG13" s="119"/>
      <c r="EH13" s="119"/>
      <c r="EI13" s="119"/>
      <c r="EJ13" s="119"/>
      <c r="EK13" s="119"/>
      <c r="EL13" s="119"/>
      <c r="EM13" s="119"/>
      <c r="EN13" s="119"/>
      <c r="EO13" s="119"/>
      <c r="EP13" s="119"/>
      <c r="EQ13" s="119"/>
      <c r="ER13" s="119"/>
      <c r="ES13" s="119"/>
      <c r="ET13" s="119"/>
      <c r="EU13" s="119"/>
      <c r="EV13" s="119"/>
      <c r="EW13" s="119"/>
      <c r="EX13" s="119"/>
      <c r="EY13" s="119"/>
      <c r="EZ13" s="119"/>
      <c r="FA13" s="119"/>
      <c r="FB13" s="119"/>
      <c r="FC13" s="119"/>
      <c r="FD13" s="119"/>
      <c r="FE13" s="119"/>
      <c r="FF13" s="119"/>
      <c r="FG13" s="119"/>
      <c r="FH13" s="119"/>
      <c r="FI13" s="119"/>
      <c r="FJ13" s="119"/>
      <c r="FK13" s="119"/>
      <c r="FL13" s="119"/>
      <c r="FM13" s="119"/>
      <c r="FN13" s="119"/>
      <c r="FO13" s="119"/>
      <c r="FP13" s="119"/>
      <c r="FQ13" s="119"/>
      <c r="FR13" s="119"/>
      <c r="FS13" s="119"/>
      <c r="FT13" s="119"/>
      <c r="FU13" s="119"/>
      <c r="FV13" s="119"/>
      <c r="FW13" s="119"/>
      <c r="FX13" s="119"/>
      <c r="FY13" s="119"/>
      <c r="FZ13" s="119"/>
      <c r="GA13" s="119"/>
      <c r="GB13" s="119"/>
      <c r="GC13" s="119"/>
      <c r="GD13" s="119"/>
      <c r="GE13" s="119"/>
      <c r="GF13" s="119"/>
      <c r="GG13" s="119"/>
      <c r="GH13" s="119"/>
      <c r="GI13" s="119"/>
      <c r="GJ13" s="119"/>
      <c r="GK13" s="119"/>
      <c r="GL13" s="119"/>
      <c r="GM13" s="119"/>
      <c r="GN13" s="119"/>
      <c r="GO13" s="119"/>
      <c r="GP13" s="119"/>
      <c r="GQ13" s="119"/>
      <c r="GR13" s="119"/>
      <c r="GS13" s="119"/>
      <c r="GT13" s="119"/>
      <c r="GU13" s="119"/>
      <c r="GV13" s="119"/>
      <c r="GW13" s="119"/>
      <c r="GX13" s="119"/>
      <c r="GY13" s="119"/>
      <c r="GZ13" s="119"/>
      <c r="HA13" s="119"/>
      <c r="HB13" s="119"/>
      <c r="HC13" s="119"/>
      <c r="HD13" s="119"/>
      <c r="HE13" s="119"/>
      <c r="HF13" s="119"/>
      <c r="HG13" s="119"/>
      <c r="HH13" s="119"/>
      <c r="HI13" s="119"/>
      <c r="HJ13" s="119"/>
      <c r="HK13" s="119"/>
      <c r="HL13" s="119"/>
      <c r="HM13" s="119"/>
      <c r="HN13" s="119"/>
      <c r="HO13" s="119"/>
      <c r="HP13" s="119"/>
      <c r="HQ13" s="119"/>
      <c r="HR13" s="119"/>
      <c r="HS13" s="119"/>
      <c r="HT13" s="119"/>
      <c r="HU13" s="119"/>
      <c r="HV13" s="119"/>
      <c r="HW13" s="119"/>
      <c r="HX13" s="119"/>
      <c r="HY13" s="119"/>
      <c r="HZ13" s="119"/>
      <c r="IA13" s="119"/>
      <c r="IB13" s="119"/>
      <c r="IC13" s="119"/>
      <c r="ID13" s="119"/>
      <c r="IE13" s="119"/>
      <c r="IF13" s="119"/>
      <c r="IG13" s="119"/>
      <c r="IH13" s="119"/>
      <c r="II13" s="119"/>
      <c r="IJ13" s="119"/>
      <c r="IK13" s="119"/>
      <c r="IL13" s="119"/>
      <c r="IM13" s="119"/>
      <c r="IN13" s="119"/>
      <c r="IO13" s="119"/>
      <c r="IP13" s="119"/>
      <c r="IQ13" s="119"/>
      <c r="IR13" s="119"/>
      <c r="IS13" s="119"/>
      <c r="IT13" s="119"/>
      <c r="IU13" s="119"/>
      <c r="IV13" s="119"/>
      <c r="IW13" s="119"/>
      <c r="IX13" s="119"/>
      <c r="IY13" s="119"/>
      <c r="IZ13" s="119"/>
      <c r="JA13" s="119"/>
      <c r="JB13" s="119"/>
      <c r="JC13" s="119"/>
      <c r="JD13" s="119"/>
      <c r="JE13" s="119"/>
      <c r="JF13" s="119"/>
      <c r="JG13" s="119"/>
      <c r="JH13" s="119"/>
      <c r="JI13" s="119"/>
      <c r="JJ13" s="119"/>
      <c r="JK13" s="119"/>
      <c r="JL13" s="119"/>
      <c r="JM13" s="119"/>
      <c r="JN13" s="119"/>
      <c r="JO13" s="119"/>
      <c r="JP13" s="119"/>
      <c r="JQ13" s="119"/>
      <c r="JR13" s="119"/>
      <c r="JS13" s="119"/>
      <c r="JT13" s="119"/>
      <c r="JU13" s="119"/>
      <c r="JV13" s="119"/>
      <c r="JW13" s="119"/>
      <c r="JX13" s="119"/>
      <c r="JY13" s="119"/>
      <c r="JZ13" s="119"/>
      <c r="KA13" s="119"/>
      <c r="KB13" s="119"/>
      <c r="KC13" s="119"/>
      <c r="KD13" s="119"/>
      <c r="KE13" s="119"/>
      <c r="KF13" s="119"/>
      <c r="KG13" s="119"/>
      <c r="KH13" s="119"/>
      <c r="KI13" s="119"/>
      <c r="KJ13" s="119"/>
      <c r="KK13" s="119"/>
      <c r="KL13" s="119"/>
      <c r="KM13" s="119"/>
      <c r="KN13" s="119"/>
      <c r="KO13" s="119"/>
      <c r="KP13" s="119"/>
      <c r="KQ13" s="119"/>
      <c r="KR13" s="119"/>
      <c r="KS13" s="119"/>
      <c r="KT13" s="119"/>
      <c r="KU13" s="119"/>
      <c r="KV13" s="119"/>
      <c r="KW13" s="119"/>
      <c r="KX13" s="119"/>
      <c r="KY13" s="119"/>
      <c r="KZ13" s="119"/>
      <c r="LA13" s="119"/>
      <c r="LB13" s="119"/>
      <c r="LC13" s="119"/>
      <c r="LD13" s="119"/>
      <c r="LE13" s="119"/>
      <c r="LF13" s="119"/>
      <c r="LG13" s="119"/>
      <c r="LH13" s="119"/>
      <c r="LI13" s="119"/>
      <c r="LJ13" s="119"/>
      <c r="LK13" s="119"/>
      <c r="LL13" s="119"/>
      <c r="LM13" s="119"/>
      <c r="LN13" s="119"/>
      <c r="LO13" s="119"/>
      <c r="LP13" s="119"/>
      <c r="LQ13" s="119"/>
      <c r="LR13" s="119"/>
      <c r="LS13" s="119"/>
      <c r="LT13" s="119"/>
      <c r="LU13" s="119"/>
      <c r="LV13" s="119"/>
      <c r="LW13" s="119"/>
      <c r="LX13" s="119"/>
      <c r="LY13" s="119"/>
      <c r="LZ13" s="119"/>
      <c r="MA13" s="119"/>
      <c r="MB13" s="119"/>
      <c r="MC13" s="119"/>
      <c r="MD13" s="119"/>
      <c r="ME13" s="119"/>
      <c r="MF13" s="119"/>
      <c r="MG13" s="119"/>
      <c r="MH13" s="119"/>
      <c r="MI13" s="119"/>
      <c r="MJ13" s="119"/>
      <c r="MK13" s="119"/>
      <c r="ML13" s="119"/>
      <c r="MM13" s="119"/>
      <c r="MN13" s="119"/>
      <c r="MO13" s="119"/>
      <c r="MP13" s="119"/>
      <c r="MQ13" s="119"/>
      <c r="MR13" s="119"/>
      <c r="MS13" s="119"/>
      <c r="MT13" s="119"/>
      <c r="MU13" s="119"/>
      <c r="MV13" s="119"/>
      <c r="MW13" s="119"/>
      <c r="MX13" s="119"/>
      <c r="MY13" s="119"/>
      <c r="MZ13" s="119"/>
      <c r="NA13" s="119"/>
      <c r="NB13" s="119"/>
      <c r="NC13" s="119"/>
      <c r="ND13" s="119"/>
      <c r="NE13" s="119"/>
      <c r="NF13" s="119"/>
      <c r="NG13" s="119"/>
      <c r="NH13" s="119"/>
      <c r="NI13" s="119"/>
      <c r="NJ13" s="119"/>
      <c r="NK13" s="119"/>
      <c r="NL13" s="119"/>
      <c r="NM13" s="119"/>
      <c r="NN13" s="119"/>
      <c r="NO13" s="119"/>
      <c r="NP13" s="119"/>
      <c r="NQ13" s="119"/>
      <c r="NR13" s="119"/>
      <c r="NS13" s="119"/>
      <c r="NT13" s="119"/>
      <c r="NU13" s="119"/>
      <c r="NV13" s="119"/>
      <c r="NW13" s="119"/>
      <c r="NX13" s="119"/>
      <c r="NY13" s="119"/>
      <c r="NZ13" s="119"/>
      <c r="OA13" s="119"/>
      <c r="OB13" s="119"/>
      <c r="OC13" s="119"/>
      <c r="OD13" s="119"/>
      <c r="OE13" s="119"/>
      <c r="OF13" s="119"/>
      <c r="OG13" s="119"/>
      <c r="OH13" s="119"/>
      <c r="OI13" s="119"/>
      <c r="OJ13" s="119"/>
      <c r="OK13" s="119"/>
      <c r="OL13" s="119"/>
      <c r="OM13" s="119"/>
      <c r="ON13" s="119"/>
      <c r="OO13" s="119"/>
      <c r="OP13" s="119"/>
      <c r="OQ13" s="119"/>
      <c r="OR13" s="119"/>
      <c r="OS13" s="119"/>
      <c r="OT13" s="119"/>
      <c r="OU13" s="119"/>
      <c r="OV13" s="119"/>
      <c r="OW13" s="119"/>
      <c r="OX13" s="119"/>
      <c r="OY13" s="119"/>
      <c r="OZ13" s="119"/>
      <c r="PA13" s="119"/>
      <c r="PB13" s="119"/>
      <c r="PC13" s="119"/>
      <c r="PD13" s="119"/>
      <c r="PE13" s="119"/>
      <c r="PF13" s="119"/>
      <c r="PG13" s="119"/>
      <c r="PH13" s="119"/>
      <c r="PI13" s="119"/>
      <c r="PJ13" s="119"/>
      <c r="PK13" s="119"/>
      <c r="PL13" s="119"/>
      <c r="PM13" s="119"/>
      <c r="PN13" s="119"/>
      <c r="PO13" s="119"/>
      <c r="PP13" s="119"/>
      <c r="PQ13" s="119"/>
      <c r="PR13" s="119"/>
      <c r="PS13" s="119"/>
      <c r="PT13" s="119"/>
      <c r="PU13" s="119"/>
      <c r="PV13" s="119"/>
      <c r="PW13" s="119"/>
      <c r="PX13" s="119"/>
      <c r="PY13" s="119"/>
      <c r="PZ13" s="119"/>
      <c r="QA13" s="119"/>
      <c r="QB13" s="119"/>
      <c r="QC13" s="119"/>
      <c r="QD13" s="119"/>
      <c r="QE13" s="119"/>
      <c r="QF13" s="119"/>
      <c r="QG13" s="119"/>
      <c r="QH13" s="119"/>
      <c r="QI13" s="119"/>
      <c r="QJ13" s="119"/>
      <c r="QK13" s="119"/>
      <c r="QL13" s="119"/>
      <c r="QM13" s="119"/>
      <c r="QN13" s="119"/>
      <c r="QO13" s="119"/>
      <c r="QP13" s="119"/>
      <c r="QQ13" s="119"/>
      <c r="QR13" s="119"/>
      <c r="QS13" s="119"/>
      <c r="QT13" s="119"/>
      <c r="QU13" s="119"/>
      <c r="QV13" s="119"/>
      <c r="QW13" s="119"/>
      <c r="QX13" s="119"/>
      <c r="QY13" s="119"/>
      <c r="QZ13" s="119"/>
      <c r="RA13" s="119"/>
      <c r="RB13" s="119"/>
      <c r="RC13" s="119"/>
      <c r="RD13" s="119"/>
      <c r="RE13" s="119"/>
      <c r="RF13" s="119"/>
      <c r="RG13" s="119"/>
      <c r="RH13" s="119"/>
      <c r="RI13" s="119"/>
      <c r="RJ13" s="119"/>
      <c r="RK13" s="119"/>
      <c r="RL13" s="119"/>
      <c r="RM13" s="119"/>
      <c r="RN13" s="119"/>
      <c r="RO13" s="119"/>
      <c r="RP13" s="119"/>
      <c r="RQ13" s="119"/>
      <c r="RR13" s="119"/>
      <c r="RS13" s="119"/>
      <c r="RT13" s="119"/>
      <c r="RU13" s="119"/>
      <c r="RV13" s="119"/>
      <c r="RW13" s="119"/>
      <c r="RX13" s="119"/>
      <c r="RY13" s="119"/>
      <c r="RZ13" s="119"/>
      <c r="SA13" s="119"/>
      <c r="SB13" s="119"/>
      <c r="SC13" s="119"/>
      <c r="SD13" s="119"/>
      <c r="SE13" s="119"/>
      <c r="SF13" s="119"/>
      <c r="SG13" s="119"/>
      <c r="SH13" s="119"/>
      <c r="SI13" s="119"/>
      <c r="SJ13" s="119"/>
      <c r="SK13" s="119"/>
      <c r="SL13" s="119"/>
      <c r="SM13" s="119"/>
      <c r="SN13" s="119"/>
      <c r="SO13" s="119"/>
      <c r="SP13" s="119"/>
      <c r="SQ13" s="119"/>
      <c r="SR13" s="119"/>
      <c r="SS13" s="119"/>
      <c r="ST13" s="119"/>
      <c r="SU13" s="119"/>
      <c r="SV13" s="119"/>
      <c r="SW13" s="119"/>
      <c r="SX13" s="119"/>
      <c r="SY13" s="119"/>
      <c r="SZ13" s="119"/>
      <c r="TA13" s="119"/>
      <c r="TB13" s="119"/>
      <c r="TC13" s="119"/>
      <c r="TD13" s="119"/>
      <c r="TE13" s="119"/>
      <c r="TF13" s="119"/>
      <c r="TG13" s="119"/>
      <c r="TH13" s="119"/>
      <c r="TI13" s="119"/>
      <c r="TJ13" s="119"/>
      <c r="TK13" s="119"/>
      <c r="TL13" s="119"/>
      <c r="TM13" s="119"/>
      <c r="TN13" s="119"/>
      <c r="TO13" s="119"/>
      <c r="TP13" s="119"/>
      <c r="TQ13" s="119"/>
      <c r="TR13" s="119"/>
      <c r="TS13" s="119"/>
      <c r="TT13" s="119"/>
      <c r="TU13" s="119"/>
      <c r="TV13" s="119"/>
      <c r="TW13" s="119"/>
      <c r="TX13" s="119"/>
      <c r="TY13" s="119"/>
      <c r="TZ13" s="119"/>
      <c r="UA13" s="119"/>
      <c r="UB13" s="119"/>
      <c r="UC13" s="119"/>
      <c r="UD13" s="119"/>
      <c r="UE13" s="119"/>
      <c r="UF13" s="119"/>
      <c r="UG13" s="119"/>
      <c r="UH13" s="119"/>
      <c r="UI13" s="119"/>
      <c r="UJ13" s="119"/>
      <c r="UK13" s="119"/>
      <c r="UL13" s="119"/>
      <c r="UM13" s="119"/>
      <c r="UN13" s="119"/>
      <c r="UO13" s="119"/>
      <c r="UP13" s="119"/>
      <c r="UQ13" s="119"/>
      <c r="UR13" s="119"/>
      <c r="US13" s="119"/>
      <c r="UT13" s="119"/>
      <c r="UU13" s="119"/>
      <c r="UV13" s="119"/>
      <c r="UW13" s="119"/>
      <c r="UX13" s="119"/>
      <c r="UY13" s="119"/>
      <c r="UZ13" s="119"/>
      <c r="VA13" s="119"/>
      <c r="VB13" s="119"/>
      <c r="VC13" s="119"/>
      <c r="VD13" s="119"/>
      <c r="VE13" s="119"/>
      <c r="VF13" s="119"/>
      <c r="VG13" s="119"/>
      <c r="VH13" s="119"/>
      <c r="VI13" s="119"/>
      <c r="VJ13" s="119"/>
      <c r="VK13" s="119"/>
      <c r="VL13" s="119"/>
      <c r="VM13" s="119"/>
      <c r="VN13" s="119"/>
      <c r="VO13" s="119"/>
      <c r="VP13" s="119"/>
      <c r="VQ13" s="119"/>
      <c r="VR13" s="119"/>
      <c r="VS13" s="119"/>
      <c r="VT13" s="119"/>
      <c r="VU13" s="119"/>
      <c r="VV13" s="119"/>
      <c r="VW13" s="119"/>
      <c r="VX13" s="119"/>
      <c r="VY13" s="119"/>
      <c r="VZ13" s="119"/>
      <c r="WA13" s="119"/>
      <c r="WB13" s="119"/>
      <c r="WC13" s="119"/>
      <c r="WD13" s="119"/>
      <c r="WE13" s="119"/>
      <c r="WF13" s="119"/>
      <c r="WG13" s="119"/>
      <c r="WH13" s="119"/>
      <c r="WI13" s="119"/>
      <c r="WJ13" s="119"/>
      <c r="WK13" s="119"/>
      <c r="WL13" s="119"/>
      <c r="WM13" s="119"/>
      <c r="WN13" s="119"/>
      <c r="WO13" s="119"/>
      <c r="WP13" s="119"/>
      <c r="WQ13" s="119"/>
      <c r="WR13" s="119"/>
      <c r="WS13" s="119"/>
      <c r="WT13" s="119"/>
      <c r="WU13" s="119"/>
      <c r="WV13" s="119"/>
      <c r="WW13" s="119"/>
      <c r="WX13" s="119"/>
      <c r="WY13" s="119"/>
      <c r="WZ13" s="119"/>
      <c r="XA13" s="119"/>
      <c r="XB13" s="119"/>
      <c r="XC13" s="119"/>
      <c r="XD13" s="119"/>
      <c r="XE13" s="119"/>
      <c r="XF13" s="119"/>
      <c r="XG13" s="119"/>
      <c r="XH13" s="119"/>
      <c r="XI13" s="119"/>
      <c r="XJ13" s="119"/>
      <c r="XK13" s="119"/>
      <c r="XL13" s="119"/>
      <c r="XM13" s="119"/>
      <c r="XN13" s="119"/>
      <c r="XO13" s="119"/>
      <c r="XP13" s="119"/>
      <c r="XQ13" s="119"/>
      <c r="XR13" s="119"/>
      <c r="XS13" s="119"/>
      <c r="XT13" s="119"/>
      <c r="XU13" s="119"/>
      <c r="XV13" s="119"/>
      <c r="XW13" s="119"/>
      <c r="XX13" s="119"/>
      <c r="XY13" s="119"/>
      <c r="XZ13" s="119"/>
      <c r="YA13" s="119"/>
      <c r="YB13" s="119"/>
      <c r="YC13" s="119"/>
      <c r="YD13" s="119"/>
      <c r="YE13" s="119"/>
      <c r="YF13" s="119"/>
      <c r="YG13" s="119"/>
      <c r="YH13" s="119"/>
      <c r="YI13" s="119"/>
      <c r="YJ13" s="119"/>
      <c r="YK13" s="119"/>
      <c r="YL13" s="119"/>
      <c r="YM13" s="119"/>
      <c r="YN13" s="119"/>
      <c r="YO13" s="119"/>
      <c r="YP13" s="119"/>
      <c r="YQ13" s="119"/>
      <c r="YR13" s="119"/>
      <c r="YS13" s="119"/>
      <c r="YT13" s="119"/>
      <c r="YU13" s="119"/>
      <c r="YV13" s="119"/>
      <c r="YW13" s="119"/>
      <c r="YX13" s="119"/>
      <c r="YY13" s="119"/>
      <c r="YZ13" s="119"/>
      <c r="ZA13" s="119"/>
      <c r="ZB13" s="119"/>
      <c r="ZC13" s="119"/>
      <c r="ZD13" s="119"/>
      <c r="ZE13" s="119"/>
      <c r="ZF13" s="119"/>
      <c r="ZG13" s="119"/>
      <c r="ZH13" s="119"/>
      <c r="ZI13" s="119"/>
      <c r="ZJ13" s="119"/>
      <c r="ZK13" s="119"/>
      <c r="ZL13" s="119"/>
      <c r="ZM13" s="119"/>
      <c r="ZN13" s="119"/>
      <c r="ZO13" s="119"/>
    </row>
    <row r="14" spans="1:691" x14ac:dyDescent="0.2">
      <c r="I14" s="121" t="s">
        <v>79</v>
      </c>
      <c r="J14" s="122" t="str">
        <f>H10+K14+SUM(M14:ZO14)&amp;"/"&amp;H10</f>
        <v>0/0</v>
      </c>
      <c r="K14" s="121"/>
      <c r="L14" s="123" t="s">
        <v>79</v>
      </c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1"/>
      <c r="CJ14" s="121"/>
      <c r="CK14" s="121"/>
      <c r="CL14" s="121"/>
      <c r="CM14" s="121"/>
      <c r="CN14" s="121"/>
      <c r="CO14" s="121"/>
      <c r="CP14" s="121"/>
      <c r="CQ14" s="121"/>
      <c r="CR14" s="121"/>
      <c r="CS14" s="121"/>
      <c r="CT14" s="121"/>
      <c r="CU14" s="121"/>
      <c r="CV14" s="121"/>
      <c r="CW14" s="121"/>
      <c r="CX14" s="121"/>
      <c r="CY14" s="121"/>
      <c r="CZ14" s="121"/>
      <c r="DA14" s="121"/>
      <c r="DB14" s="121"/>
      <c r="DC14" s="121"/>
      <c r="DD14" s="121"/>
      <c r="DE14" s="121"/>
      <c r="DF14" s="121"/>
      <c r="DG14" s="121"/>
      <c r="DH14" s="121"/>
      <c r="DI14" s="121"/>
      <c r="DJ14" s="121"/>
      <c r="DK14" s="121"/>
      <c r="DL14" s="121"/>
      <c r="DM14" s="121"/>
      <c r="DN14" s="121"/>
      <c r="DO14" s="121"/>
      <c r="DP14" s="121"/>
      <c r="DQ14" s="121"/>
      <c r="DR14" s="121"/>
      <c r="DS14" s="121"/>
      <c r="DT14" s="121"/>
      <c r="DU14" s="121"/>
      <c r="DV14" s="121"/>
      <c r="DW14" s="121"/>
      <c r="DX14" s="121"/>
      <c r="DY14" s="121"/>
      <c r="DZ14" s="121"/>
      <c r="EA14" s="121"/>
      <c r="EB14" s="121"/>
      <c r="EC14" s="121"/>
      <c r="ED14" s="121"/>
      <c r="EE14" s="121"/>
      <c r="EF14" s="121"/>
      <c r="EG14" s="121"/>
      <c r="EH14" s="121"/>
      <c r="EI14" s="121"/>
      <c r="EJ14" s="121"/>
      <c r="EK14" s="121"/>
      <c r="EL14" s="121"/>
      <c r="EM14" s="121"/>
      <c r="EN14" s="121"/>
      <c r="EO14" s="121"/>
      <c r="EP14" s="121"/>
      <c r="EQ14" s="121"/>
      <c r="ER14" s="121"/>
      <c r="ES14" s="121"/>
      <c r="ET14" s="121"/>
      <c r="EU14" s="121"/>
      <c r="EV14" s="121"/>
      <c r="EW14" s="121"/>
      <c r="EX14" s="121"/>
      <c r="EY14" s="121"/>
      <c r="EZ14" s="121"/>
      <c r="FA14" s="121"/>
      <c r="FB14" s="121"/>
      <c r="FC14" s="121"/>
      <c r="FD14" s="121"/>
      <c r="FE14" s="121"/>
      <c r="FF14" s="121"/>
      <c r="FG14" s="121"/>
      <c r="FH14" s="121"/>
      <c r="FI14" s="121"/>
      <c r="FJ14" s="121"/>
      <c r="FK14" s="121"/>
      <c r="FL14" s="121"/>
      <c r="FM14" s="121"/>
      <c r="FN14" s="121"/>
      <c r="FO14" s="121"/>
      <c r="FP14" s="121"/>
      <c r="FQ14" s="121"/>
      <c r="FR14" s="121"/>
      <c r="FS14" s="121"/>
      <c r="FT14" s="121"/>
      <c r="FU14" s="121"/>
      <c r="FV14" s="121"/>
      <c r="FW14" s="121"/>
      <c r="FX14" s="121"/>
      <c r="FY14" s="121"/>
      <c r="FZ14" s="121"/>
      <c r="GA14" s="121"/>
      <c r="GB14" s="121"/>
      <c r="GC14" s="121"/>
      <c r="GD14" s="121"/>
      <c r="GE14" s="121"/>
      <c r="GF14" s="121"/>
      <c r="GG14" s="121"/>
      <c r="GH14" s="121"/>
      <c r="GI14" s="121"/>
      <c r="GJ14" s="121"/>
      <c r="GK14" s="121"/>
      <c r="GL14" s="121"/>
      <c r="GM14" s="121"/>
      <c r="GN14" s="121"/>
      <c r="GO14" s="121"/>
      <c r="GP14" s="121"/>
      <c r="GQ14" s="121"/>
      <c r="GR14" s="121"/>
      <c r="GS14" s="121"/>
      <c r="GT14" s="121"/>
      <c r="GU14" s="121"/>
      <c r="GV14" s="121"/>
      <c r="GW14" s="121"/>
      <c r="GX14" s="121"/>
      <c r="GY14" s="121"/>
      <c r="GZ14" s="121"/>
      <c r="HA14" s="121"/>
      <c r="HB14" s="121"/>
      <c r="HC14" s="121"/>
      <c r="HD14" s="121"/>
      <c r="HE14" s="121"/>
      <c r="HF14" s="121"/>
      <c r="HG14" s="121"/>
      <c r="HH14" s="121"/>
      <c r="HI14" s="121"/>
      <c r="HJ14" s="121"/>
      <c r="HK14" s="121"/>
      <c r="HL14" s="121"/>
      <c r="HM14" s="121"/>
      <c r="HN14" s="121"/>
      <c r="HO14" s="121"/>
      <c r="HP14" s="121"/>
      <c r="HQ14" s="121"/>
      <c r="HR14" s="121"/>
      <c r="HS14" s="121"/>
      <c r="HT14" s="121"/>
      <c r="HU14" s="121"/>
      <c r="HV14" s="121"/>
      <c r="HW14" s="121"/>
      <c r="HX14" s="121"/>
      <c r="HY14" s="121"/>
      <c r="HZ14" s="121"/>
      <c r="IA14" s="121"/>
      <c r="IB14" s="121"/>
      <c r="IC14" s="121"/>
      <c r="ID14" s="121"/>
      <c r="IE14" s="121"/>
      <c r="IF14" s="121"/>
      <c r="IG14" s="121"/>
      <c r="IH14" s="121"/>
      <c r="II14" s="121"/>
      <c r="IJ14" s="121"/>
      <c r="IK14" s="121"/>
      <c r="IL14" s="121"/>
      <c r="IM14" s="121"/>
      <c r="IN14" s="121"/>
      <c r="IO14" s="121"/>
      <c r="IP14" s="121"/>
      <c r="IQ14" s="121"/>
      <c r="IR14" s="121"/>
      <c r="IS14" s="121"/>
      <c r="IT14" s="121"/>
      <c r="IU14" s="121"/>
      <c r="IV14" s="121"/>
      <c r="IW14" s="121"/>
      <c r="IX14" s="121"/>
      <c r="IY14" s="121"/>
      <c r="IZ14" s="121"/>
      <c r="JA14" s="121"/>
      <c r="JB14" s="121"/>
      <c r="JC14" s="121"/>
      <c r="JD14" s="121"/>
      <c r="JE14" s="121"/>
      <c r="JF14" s="121"/>
      <c r="JG14" s="121"/>
      <c r="JH14" s="121"/>
      <c r="JI14" s="121"/>
      <c r="JJ14" s="121"/>
      <c r="JK14" s="121"/>
      <c r="JL14" s="121"/>
      <c r="JM14" s="121"/>
      <c r="JN14" s="121"/>
      <c r="JO14" s="121"/>
      <c r="JP14" s="121"/>
      <c r="JQ14" s="121"/>
      <c r="JR14" s="121"/>
      <c r="JS14" s="121"/>
      <c r="JT14" s="121"/>
      <c r="JU14" s="121"/>
      <c r="JV14" s="121"/>
      <c r="JW14" s="121"/>
      <c r="JX14" s="121"/>
      <c r="JY14" s="121"/>
      <c r="JZ14" s="121"/>
      <c r="KA14" s="121"/>
      <c r="KB14" s="121"/>
      <c r="KC14" s="121"/>
      <c r="KD14" s="121"/>
      <c r="KE14" s="121"/>
      <c r="KF14" s="121"/>
      <c r="KG14" s="121"/>
      <c r="KH14" s="121"/>
      <c r="KI14" s="121"/>
      <c r="KJ14" s="121"/>
      <c r="KK14" s="121"/>
      <c r="KL14" s="121"/>
      <c r="KM14" s="121"/>
      <c r="KN14" s="121"/>
      <c r="KO14" s="121"/>
      <c r="KP14" s="121"/>
      <c r="KQ14" s="121"/>
      <c r="KR14" s="121"/>
      <c r="KS14" s="121"/>
      <c r="KT14" s="121"/>
      <c r="KU14" s="121"/>
      <c r="KV14" s="121"/>
      <c r="KW14" s="121"/>
      <c r="KX14" s="121"/>
      <c r="KY14" s="121"/>
      <c r="KZ14" s="121"/>
      <c r="LA14" s="121"/>
      <c r="LB14" s="121"/>
      <c r="LC14" s="121"/>
      <c r="LD14" s="121"/>
      <c r="LE14" s="121"/>
      <c r="LF14" s="121"/>
      <c r="LG14" s="121"/>
      <c r="LH14" s="121"/>
      <c r="LI14" s="121"/>
      <c r="LJ14" s="121"/>
      <c r="LK14" s="121"/>
      <c r="LL14" s="121"/>
      <c r="LM14" s="121"/>
      <c r="LN14" s="121"/>
      <c r="LO14" s="121"/>
      <c r="LP14" s="121"/>
      <c r="LQ14" s="121"/>
      <c r="LR14" s="121"/>
      <c r="LS14" s="121"/>
      <c r="LT14" s="121"/>
      <c r="LU14" s="121"/>
      <c r="LV14" s="121"/>
      <c r="LW14" s="121"/>
      <c r="LX14" s="121"/>
      <c r="LY14" s="121"/>
      <c r="LZ14" s="121"/>
      <c r="MA14" s="121"/>
      <c r="MB14" s="121"/>
      <c r="MC14" s="121"/>
      <c r="MD14" s="121"/>
      <c r="ME14" s="121"/>
      <c r="MF14" s="121"/>
      <c r="MG14" s="121"/>
      <c r="MH14" s="121"/>
      <c r="MI14" s="121"/>
      <c r="MJ14" s="121"/>
      <c r="MK14" s="121"/>
      <c r="ML14" s="121"/>
      <c r="MM14" s="121"/>
      <c r="MN14" s="121"/>
      <c r="MO14" s="121"/>
      <c r="MP14" s="121"/>
      <c r="MQ14" s="121"/>
      <c r="MR14" s="121"/>
      <c r="MS14" s="121"/>
      <c r="MT14" s="121"/>
      <c r="MU14" s="121"/>
      <c r="MV14" s="121"/>
      <c r="MW14" s="121"/>
      <c r="MX14" s="121"/>
      <c r="MY14" s="121"/>
      <c r="MZ14" s="121"/>
      <c r="NA14" s="121"/>
      <c r="NB14" s="121"/>
      <c r="NC14" s="121"/>
      <c r="ND14" s="121"/>
      <c r="NE14" s="121"/>
      <c r="NF14" s="121"/>
      <c r="NG14" s="121"/>
      <c r="NH14" s="121"/>
      <c r="NI14" s="121"/>
      <c r="NJ14" s="121"/>
      <c r="NK14" s="121"/>
      <c r="NL14" s="121"/>
      <c r="NM14" s="121"/>
      <c r="NN14" s="121"/>
      <c r="NO14" s="121"/>
      <c r="NP14" s="121"/>
      <c r="NQ14" s="121"/>
      <c r="NR14" s="121"/>
      <c r="NS14" s="121"/>
      <c r="NT14" s="121"/>
      <c r="NU14" s="121"/>
      <c r="NV14" s="121"/>
      <c r="NW14" s="121"/>
      <c r="NX14" s="121"/>
      <c r="NY14" s="121"/>
      <c r="NZ14" s="121"/>
      <c r="OA14" s="121"/>
      <c r="OB14" s="121"/>
      <c r="OC14" s="121"/>
      <c r="OD14" s="121"/>
      <c r="OE14" s="121"/>
      <c r="OF14" s="121"/>
      <c r="OG14" s="121"/>
      <c r="OH14" s="121"/>
      <c r="OI14" s="121"/>
      <c r="OJ14" s="121"/>
      <c r="OK14" s="121"/>
      <c r="OL14" s="121"/>
      <c r="OM14" s="121"/>
      <c r="ON14" s="121"/>
      <c r="OO14" s="121"/>
      <c r="OP14" s="121"/>
      <c r="OQ14" s="121"/>
      <c r="OR14" s="121"/>
      <c r="OS14" s="121"/>
      <c r="OT14" s="121"/>
      <c r="OU14" s="121"/>
      <c r="OV14" s="121"/>
      <c r="OW14" s="121"/>
      <c r="OX14" s="121"/>
      <c r="OY14" s="121"/>
      <c r="OZ14" s="121"/>
      <c r="PA14" s="121"/>
      <c r="PB14" s="121"/>
      <c r="PC14" s="121"/>
      <c r="PD14" s="121"/>
      <c r="PE14" s="121"/>
      <c r="PF14" s="121"/>
      <c r="PG14" s="121"/>
      <c r="PH14" s="121"/>
      <c r="PI14" s="121"/>
      <c r="PJ14" s="121"/>
      <c r="PK14" s="121"/>
      <c r="PL14" s="121"/>
      <c r="PM14" s="121"/>
      <c r="PN14" s="121"/>
      <c r="PO14" s="121"/>
      <c r="PP14" s="121"/>
      <c r="PQ14" s="121"/>
      <c r="PR14" s="121"/>
      <c r="PS14" s="121"/>
      <c r="PT14" s="121"/>
      <c r="PU14" s="121"/>
      <c r="PV14" s="121"/>
      <c r="PW14" s="121"/>
      <c r="PX14" s="121"/>
      <c r="PY14" s="121"/>
      <c r="PZ14" s="121"/>
      <c r="QA14" s="121"/>
      <c r="QB14" s="121"/>
      <c r="QC14" s="121"/>
      <c r="QD14" s="121"/>
      <c r="QE14" s="121"/>
      <c r="QF14" s="121"/>
      <c r="QG14" s="121"/>
      <c r="QH14" s="121"/>
      <c r="QI14" s="121"/>
      <c r="QJ14" s="121"/>
      <c r="QK14" s="121"/>
      <c r="QL14" s="121"/>
      <c r="QM14" s="121"/>
      <c r="QN14" s="121"/>
      <c r="QO14" s="121"/>
      <c r="QP14" s="121"/>
      <c r="QQ14" s="121"/>
      <c r="QR14" s="121"/>
      <c r="QS14" s="121"/>
      <c r="QT14" s="121"/>
      <c r="QU14" s="121"/>
      <c r="QV14" s="121"/>
      <c r="QW14" s="121"/>
      <c r="QX14" s="121"/>
      <c r="QY14" s="121"/>
      <c r="QZ14" s="121"/>
      <c r="RA14" s="121"/>
      <c r="RB14" s="121"/>
      <c r="RC14" s="121"/>
      <c r="RD14" s="121"/>
      <c r="RE14" s="121"/>
      <c r="RF14" s="121"/>
      <c r="RG14" s="121"/>
      <c r="RH14" s="121"/>
      <c r="RI14" s="121"/>
      <c r="RJ14" s="121"/>
      <c r="RK14" s="121"/>
      <c r="RL14" s="121"/>
      <c r="RM14" s="121"/>
      <c r="RN14" s="121"/>
      <c r="RO14" s="121"/>
      <c r="RP14" s="121"/>
      <c r="RQ14" s="121"/>
      <c r="RR14" s="121"/>
      <c r="RS14" s="121"/>
      <c r="RT14" s="121"/>
      <c r="RU14" s="121"/>
      <c r="RV14" s="121"/>
      <c r="RW14" s="121"/>
      <c r="RX14" s="121"/>
      <c r="RY14" s="121"/>
      <c r="RZ14" s="121"/>
      <c r="SA14" s="121"/>
      <c r="SB14" s="121"/>
      <c r="SC14" s="121"/>
      <c r="SD14" s="121"/>
      <c r="SE14" s="121"/>
      <c r="SF14" s="121"/>
      <c r="SG14" s="121"/>
      <c r="SH14" s="121"/>
      <c r="SI14" s="121"/>
      <c r="SJ14" s="121"/>
      <c r="SK14" s="121"/>
      <c r="SL14" s="121"/>
      <c r="SM14" s="121"/>
      <c r="SN14" s="121"/>
      <c r="SO14" s="121"/>
      <c r="SP14" s="121"/>
      <c r="SQ14" s="121"/>
      <c r="SR14" s="121"/>
      <c r="SS14" s="121"/>
      <c r="ST14" s="121"/>
      <c r="SU14" s="121"/>
      <c r="SV14" s="121"/>
      <c r="SW14" s="121"/>
      <c r="SX14" s="121"/>
      <c r="SY14" s="121"/>
      <c r="SZ14" s="121"/>
      <c r="TA14" s="121"/>
      <c r="TB14" s="121"/>
      <c r="TC14" s="121"/>
      <c r="TD14" s="121"/>
      <c r="TE14" s="121"/>
      <c r="TF14" s="121"/>
      <c r="TG14" s="121"/>
      <c r="TH14" s="121"/>
      <c r="TI14" s="121"/>
      <c r="TJ14" s="121"/>
      <c r="TK14" s="121"/>
      <c r="TL14" s="121"/>
      <c r="TM14" s="121"/>
      <c r="TN14" s="121"/>
      <c r="TO14" s="121"/>
      <c r="TP14" s="121"/>
      <c r="TQ14" s="121"/>
      <c r="TR14" s="121"/>
      <c r="TS14" s="121"/>
      <c r="TT14" s="121"/>
      <c r="TU14" s="121"/>
      <c r="TV14" s="121"/>
      <c r="TW14" s="121"/>
      <c r="TX14" s="121"/>
      <c r="TY14" s="121"/>
      <c r="TZ14" s="121"/>
      <c r="UA14" s="121"/>
      <c r="UB14" s="121"/>
      <c r="UC14" s="121"/>
      <c r="UD14" s="121"/>
      <c r="UE14" s="121"/>
      <c r="UF14" s="121"/>
      <c r="UG14" s="121"/>
      <c r="UH14" s="121"/>
      <c r="UI14" s="121"/>
      <c r="UJ14" s="121"/>
      <c r="UK14" s="121"/>
      <c r="UL14" s="121"/>
      <c r="UM14" s="121"/>
      <c r="UN14" s="121"/>
      <c r="UO14" s="121"/>
      <c r="UP14" s="121"/>
      <c r="UQ14" s="121"/>
      <c r="UR14" s="121"/>
      <c r="US14" s="121"/>
      <c r="UT14" s="121"/>
      <c r="UU14" s="121"/>
      <c r="UV14" s="121"/>
      <c r="UW14" s="121"/>
      <c r="UX14" s="121"/>
      <c r="UY14" s="121"/>
      <c r="UZ14" s="121"/>
      <c r="VA14" s="121"/>
      <c r="VB14" s="121"/>
      <c r="VC14" s="121"/>
      <c r="VD14" s="121"/>
      <c r="VE14" s="121"/>
      <c r="VF14" s="121"/>
      <c r="VG14" s="121"/>
      <c r="VH14" s="121"/>
      <c r="VI14" s="121"/>
      <c r="VJ14" s="121"/>
      <c r="VK14" s="121"/>
      <c r="VL14" s="121"/>
      <c r="VM14" s="121"/>
      <c r="VN14" s="121"/>
      <c r="VO14" s="121"/>
      <c r="VP14" s="121"/>
      <c r="VQ14" s="121"/>
      <c r="VR14" s="121"/>
      <c r="VS14" s="121"/>
      <c r="VT14" s="121"/>
      <c r="VU14" s="121"/>
      <c r="VV14" s="121"/>
      <c r="VW14" s="121"/>
      <c r="VX14" s="121"/>
      <c r="VY14" s="121"/>
      <c r="VZ14" s="121"/>
      <c r="WA14" s="121"/>
      <c r="WB14" s="121"/>
      <c r="WC14" s="121"/>
      <c r="WD14" s="121"/>
      <c r="WE14" s="121"/>
      <c r="WF14" s="121"/>
      <c r="WG14" s="121"/>
      <c r="WH14" s="121"/>
      <c r="WI14" s="121"/>
      <c r="WJ14" s="121"/>
      <c r="WK14" s="121"/>
      <c r="WL14" s="121"/>
      <c r="WM14" s="121"/>
      <c r="WN14" s="121"/>
      <c r="WO14" s="121"/>
      <c r="WP14" s="121"/>
      <c r="WQ14" s="121"/>
      <c r="WR14" s="121"/>
      <c r="WS14" s="121"/>
      <c r="WT14" s="121"/>
      <c r="WU14" s="121"/>
      <c r="WV14" s="121"/>
      <c r="WW14" s="121"/>
      <c r="WX14" s="121"/>
      <c r="WY14" s="121"/>
      <c r="WZ14" s="121"/>
      <c r="XA14" s="121"/>
      <c r="XB14" s="121"/>
      <c r="XC14" s="121"/>
      <c r="XD14" s="121"/>
      <c r="XE14" s="121"/>
      <c r="XF14" s="121"/>
      <c r="XG14" s="121"/>
      <c r="XH14" s="121"/>
      <c r="XI14" s="121"/>
      <c r="XJ14" s="121"/>
      <c r="XK14" s="121"/>
      <c r="XL14" s="121"/>
      <c r="XM14" s="121"/>
      <c r="XN14" s="121"/>
      <c r="XO14" s="121"/>
      <c r="XP14" s="121"/>
      <c r="XQ14" s="121"/>
      <c r="XR14" s="121"/>
      <c r="XS14" s="121"/>
      <c r="XT14" s="121"/>
      <c r="XU14" s="121"/>
      <c r="XV14" s="121"/>
      <c r="XW14" s="121"/>
      <c r="XX14" s="121"/>
      <c r="XY14" s="121"/>
      <c r="XZ14" s="121"/>
      <c r="YA14" s="121"/>
      <c r="YB14" s="121"/>
      <c r="YC14" s="121"/>
      <c r="YD14" s="121"/>
      <c r="YE14" s="121"/>
      <c r="YF14" s="121"/>
      <c r="YG14" s="121"/>
      <c r="YH14" s="121"/>
      <c r="YI14" s="121"/>
      <c r="YJ14" s="121"/>
      <c r="YK14" s="121"/>
      <c r="YL14" s="121"/>
      <c r="YM14" s="121"/>
      <c r="YN14" s="121"/>
      <c r="YO14" s="121"/>
      <c r="YP14" s="121"/>
      <c r="YQ14" s="121"/>
      <c r="YR14" s="121"/>
      <c r="YS14" s="121"/>
      <c r="YT14" s="121"/>
      <c r="YU14" s="121"/>
      <c r="YV14" s="121"/>
      <c r="YW14" s="121"/>
      <c r="YX14" s="121"/>
      <c r="YY14" s="121"/>
      <c r="YZ14" s="121"/>
      <c r="ZA14" s="121"/>
      <c r="ZB14" s="121"/>
      <c r="ZC14" s="121"/>
      <c r="ZD14" s="121"/>
      <c r="ZE14" s="121"/>
      <c r="ZF14" s="121"/>
      <c r="ZG14" s="121"/>
      <c r="ZH14" s="121"/>
      <c r="ZI14" s="121"/>
      <c r="ZJ14" s="121"/>
      <c r="ZK14" s="121"/>
      <c r="ZL14" s="121"/>
      <c r="ZM14" s="121"/>
      <c r="ZN14" s="121"/>
      <c r="ZO14" s="121"/>
    </row>
    <row r="15" spans="1:691" ht="14.25" customHeight="1" x14ac:dyDescent="0.2"/>
    <row r="16" spans="1:691" x14ac:dyDescent="0.2">
      <c r="A16" s="107" t="str" cm="1">
        <f t="array" ref="A16:H16">_xlfn.XLOOKUP(I16,数据统计!A:A,数据统计!B:I,,,)</f>
        <v>体质</v>
      </c>
      <c r="B16" s="107" t="str">
        <v>敏捷</v>
      </c>
      <c r="C16" s="107" t="str">
        <v>力量</v>
      </c>
      <c r="D16" s="107" t="str">
        <v>意志</v>
      </c>
      <c r="E16" s="107" t="str">
        <v>教育</v>
      </c>
      <c r="F16" s="107" t="str">
        <v>智力</v>
      </c>
      <c r="G16" s="107" t="str">
        <v>体力</v>
      </c>
      <c r="H16" s="107" t="str">
        <v>意志</v>
      </c>
      <c r="I16" s="108" t="s">
        <v>99</v>
      </c>
      <c r="J16" s="109"/>
      <c r="K16" s="110" t="s">
        <v>100</v>
      </c>
      <c r="L16" s="111" t="s">
        <v>72</v>
      </c>
      <c r="M16" s="112" t="e">
        <f t="shared" ref="M16:BX16" si="682">IF($J$19+$K$17=M1,$J$16,"")</f>
        <v>#DIV/0!</v>
      </c>
      <c r="N16" s="112" t="e">
        <f t="shared" si="682"/>
        <v>#DIV/0!</v>
      </c>
      <c r="O16" s="112" t="e">
        <f t="shared" si="682"/>
        <v>#DIV/0!</v>
      </c>
      <c r="P16" s="112" t="e">
        <f t="shared" si="682"/>
        <v>#DIV/0!</v>
      </c>
      <c r="Q16" s="112" t="e">
        <f t="shared" si="682"/>
        <v>#DIV/0!</v>
      </c>
      <c r="R16" s="112" t="e">
        <f t="shared" si="682"/>
        <v>#DIV/0!</v>
      </c>
      <c r="S16" s="112" t="e">
        <f t="shared" si="682"/>
        <v>#DIV/0!</v>
      </c>
      <c r="T16" s="112" t="e">
        <f t="shared" si="682"/>
        <v>#DIV/0!</v>
      </c>
      <c r="U16" s="112" t="e">
        <f t="shared" si="682"/>
        <v>#DIV/0!</v>
      </c>
      <c r="V16" s="112" t="e">
        <f t="shared" si="682"/>
        <v>#DIV/0!</v>
      </c>
      <c r="W16" s="112" t="e">
        <f t="shared" si="682"/>
        <v>#DIV/0!</v>
      </c>
      <c r="X16" s="112" t="e">
        <f t="shared" si="682"/>
        <v>#DIV/0!</v>
      </c>
      <c r="Y16" s="112" t="e">
        <f t="shared" si="682"/>
        <v>#DIV/0!</v>
      </c>
      <c r="Z16" s="112" t="e">
        <f t="shared" si="682"/>
        <v>#DIV/0!</v>
      </c>
      <c r="AA16" s="112" t="e">
        <f t="shared" si="682"/>
        <v>#DIV/0!</v>
      </c>
      <c r="AB16" s="112" t="e">
        <f t="shared" si="682"/>
        <v>#DIV/0!</v>
      </c>
      <c r="AC16" s="112" t="e">
        <f t="shared" si="682"/>
        <v>#DIV/0!</v>
      </c>
      <c r="AD16" s="112" t="e">
        <f t="shared" si="682"/>
        <v>#DIV/0!</v>
      </c>
      <c r="AE16" s="112" t="e">
        <f t="shared" si="682"/>
        <v>#DIV/0!</v>
      </c>
      <c r="AF16" s="112" t="e">
        <f t="shared" si="682"/>
        <v>#DIV/0!</v>
      </c>
      <c r="AG16" s="112" t="e">
        <f t="shared" si="682"/>
        <v>#DIV/0!</v>
      </c>
      <c r="AH16" s="112" t="e">
        <f t="shared" si="682"/>
        <v>#DIV/0!</v>
      </c>
      <c r="AI16" s="112" t="e">
        <f t="shared" si="682"/>
        <v>#DIV/0!</v>
      </c>
      <c r="AJ16" s="112" t="e">
        <f t="shared" si="682"/>
        <v>#DIV/0!</v>
      </c>
      <c r="AK16" s="112" t="e">
        <f t="shared" si="682"/>
        <v>#DIV/0!</v>
      </c>
      <c r="AL16" s="112" t="e">
        <f t="shared" si="682"/>
        <v>#DIV/0!</v>
      </c>
      <c r="AM16" s="112" t="e">
        <f t="shared" si="682"/>
        <v>#DIV/0!</v>
      </c>
      <c r="AN16" s="112" t="e">
        <f t="shared" si="682"/>
        <v>#DIV/0!</v>
      </c>
      <c r="AO16" s="112" t="e">
        <f t="shared" si="682"/>
        <v>#DIV/0!</v>
      </c>
      <c r="AP16" s="112" t="e">
        <f t="shared" si="682"/>
        <v>#DIV/0!</v>
      </c>
      <c r="AQ16" s="112" t="e">
        <f t="shared" si="682"/>
        <v>#DIV/0!</v>
      </c>
      <c r="AR16" s="112" t="e">
        <f t="shared" si="682"/>
        <v>#DIV/0!</v>
      </c>
      <c r="AS16" s="112" t="e">
        <f t="shared" si="682"/>
        <v>#DIV/0!</v>
      </c>
      <c r="AT16" s="112" t="e">
        <f t="shared" si="682"/>
        <v>#DIV/0!</v>
      </c>
      <c r="AU16" s="112" t="e">
        <f t="shared" si="682"/>
        <v>#DIV/0!</v>
      </c>
      <c r="AV16" s="112" t="e">
        <f t="shared" si="682"/>
        <v>#DIV/0!</v>
      </c>
      <c r="AW16" s="112" t="e">
        <f t="shared" si="682"/>
        <v>#DIV/0!</v>
      </c>
      <c r="AX16" s="112" t="e">
        <f t="shared" si="682"/>
        <v>#DIV/0!</v>
      </c>
      <c r="AY16" s="112" t="e">
        <f t="shared" si="682"/>
        <v>#DIV/0!</v>
      </c>
      <c r="AZ16" s="112" t="e">
        <f t="shared" si="682"/>
        <v>#DIV/0!</v>
      </c>
      <c r="BA16" s="112" t="e">
        <f t="shared" si="682"/>
        <v>#DIV/0!</v>
      </c>
      <c r="BB16" s="112" t="e">
        <f t="shared" si="682"/>
        <v>#DIV/0!</v>
      </c>
      <c r="BC16" s="112" t="e">
        <f t="shared" si="682"/>
        <v>#DIV/0!</v>
      </c>
      <c r="BD16" s="112" t="e">
        <f t="shared" si="682"/>
        <v>#DIV/0!</v>
      </c>
      <c r="BE16" s="112" t="e">
        <f t="shared" si="682"/>
        <v>#DIV/0!</v>
      </c>
      <c r="BF16" s="112" t="e">
        <f t="shared" si="682"/>
        <v>#DIV/0!</v>
      </c>
      <c r="BG16" s="112" t="e">
        <f t="shared" si="682"/>
        <v>#DIV/0!</v>
      </c>
      <c r="BH16" s="112" t="e">
        <f t="shared" si="682"/>
        <v>#DIV/0!</v>
      </c>
      <c r="BI16" s="112" t="e">
        <f t="shared" si="682"/>
        <v>#DIV/0!</v>
      </c>
      <c r="BJ16" s="112" t="e">
        <f t="shared" si="682"/>
        <v>#DIV/0!</v>
      </c>
      <c r="BK16" s="112" t="e">
        <f t="shared" si="682"/>
        <v>#DIV/0!</v>
      </c>
      <c r="BL16" s="112" t="e">
        <f t="shared" si="682"/>
        <v>#DIV/0!</v>
      </c>
      <c r="BM16" s="112" t="e">
        <f t="shared" si="682"/>
        <v>#DIV/0!</v>
      </c>
      <c r="BN16" s="112" t="e">
        <f t="shared" si="682"/>
        <v>#DIV/0!</v>
      </c>
      <c r="BO16" s="112" t="e">
        <f t="shared" si="682"/>
        <v>#DIV/0!</v>
      </c>
      <c r="BP16" s="112" t="e">
        <f t="shared" si="682"/>
        <v>#DIV/0!</v>
      </c>
      <c r="BQ16" s="112" t="e">
        <f t="shared" si="682"/>
        <v>#DIV/0!</v>
      </c>
      <c r="BR16" s="112" t="e">
        <f t="shared" si="682"/>
        <v>#DIV/0!</v>
      </c>
      <c r="BS16" s="112" t="e">
        <f t="shared" si="682"/>
        <v>#DIV/0!</v>
      </c>
      <c r="BT16" s="112" t="e">
        <f t="shared" si="682"/>
        <v>#DIV/0!</v>
      </c>
      <c r="BU16" s="112" t="e">
        <f t="shared" si="682"/>
        <v>#DIV/0!</v>
      </c>
      <c r="BV16" s="112" t="e">
        <f t="shared" si="682"/>
        <v>#DIV/0!</v>
      </c>
      <c r="BW16" s="112" t="e">
        <f t="shared" si="682"/>
        <v>#DIV/0!</v>
      </c>
      <c r="BX16" s="112" t="e">
        <f t="shared" si="682"/>
        <v>#DIV/0!</v>
      </c>
      <c r="BY16" s="112" t="e">
        <f t="shared" ref="BY16:EJ16" si="683">IF($J$19+$K$17=BY1,$J$16,"")</f>
        <v>#DIV/0!</v>
      </c>
      <c r="BZ16" s="112" t="e">
        <f t="shared" si="683"/>
        <v>#DIV/0!</v>
      </c>
      <c r="CA16" s="112" t="e">
        <f t="shared" si="683"/>
        <v>#DIV/0!</v>
      </c>
      <c r="CB16" s="112" t="e">
        <f t="shared" si="683"/>
        <v>#DIV/0!</v>
      </c>
      <c r="CC16" s="112" t="e">
        <f t="shared" si="683"/>
        <v>#DIV/0!</v>
      </c>
      <c r="CD16" s="112" t="e">
        <f t="shared" si="683"/>
        <v>#DIV/0!</v>
      </c>
      <c r="CE16" s="112" t="e">
        <f t="shared" si="683"/>
        <v>#DIV/0!</v>
      </c>
      <c r="CF16" s="112" t="e">
        <f t="shared" si="683"/>
        <v>#DIV/0!</v>
      </c>
      <c r="CG16" s="112" t="e">
        <f t="shared" si="683"/>
        <v>#DIV/0!</v>
      </c>
      <c r="CH16" s="112" t="e">
        <f t="shared" si="683"/>
        <v>#DIV/0!</v>
      </c>
      <c r="CI16" s="112" t="e">
        <f t="shared" si="683"/>
        <v>#DIV/0!</v>
      </c>
      <c r="CJ16" s="112" t="e">
        <f t="shared" si="683"/>
        <v>#DIV/0!</v>
      </c>
      <c r="CK16" s="112" t="e">
        <f t="shared" si="683"/>
        <v>#DIV/0!</v>
      </c>
      <c r="CL16" s="112" t="e">
        <f t="shared" si="683"/>
        <v>#DIV/0!</v>
      </c>
      <c r="CM16" s="112" t="e">
        <f t="shared" si="683"/>
        <v>#DIV/0!</v>
      </c>
      <c r="CN16" s="112" t="e">
        <f t="shared" si="683"/>
        <v>#DIV/0!</v>
      </c>
      <c r="CO16" s="112" t="e">
        <f t="shared" si="683"/>
        <v>#DIV/0!</v>
      </c>
      <c r="CP16" s="112" t="e">
        <f t="shared" si="683"/>
        <v>#DIV/0!</v>
      </c>
      <c r="CQ16" s="112" t="e">
        <f t="shared" si="683"/>
        <v>#DIV/0!</v>
      </c>
      <c r="CR16" s="112" t="e">
        <f t="shared" si="683"/>
        <v>#DIV/0!</v>
      </c>
      <c r="CS16" s="112" t="e">
        <f t="shared" si="683"/>
        <v>#DIV/0!</v>
      </c>
      <c r="CT16" s="112" t="e">
        <f t="shared" si="683"/>
        <v>#DIV/0!</v>
      </c>
      <c r="CU16" s="112" t="e">
        <f t="shared" si="683"/>
        <v>#DIV/0!</v>
      </c>
      <c r="CV16" s="112" t="e">
        <f t="shared" si="683"/>
        <v>#DIV/0!</v>
      </c>
      <c r="CW16" s="112" t="e">
        <f t="shared" si="683"/>
        <v>#DIV/0!</v>
      </c>
      <c r="CX16" s="112" t="e">
        <f t="shared" si="683"/>
        <v>#DIV/0!</v>
      </c>
      <c r="CY16" s="112" t="e">
        <f t="shared" si="683"/>
        <v>#DIV/0!</v>
      </c>
      <c r="CZ16" s="112" t="e">
        <f t="shared" si="683"/>
        <v>#DIV/0!</v>
      </c>
      <c r="DA16" s="112" t="e">
        <f t="shared" si="683"/>
        <v>#DIV/0!</v>
      </c>
      <c r="DB16" s="112" t="e">
        <f t="shared" si="683"/>
        <v>#DIV/0!</v>
      </c>
      <c r="DC16" s="112" t="e">
        <f t="shared" si="683"/>
        <v>#DIV/0!</v>
      </c>
      <c r="DD16" s="112" t="e">
        <f t="shared" si="683"/>
        <v>#DIV/0!</v>
      </c>
      <c r="DE16" s="112" t="e">
        <f t="shared" si="683"/>
        <v>#DIV/0!</v>
      </c>
      <c r="DF16" s="112" t="e">
        <f t="shared" si="683"/>
        <v>#DIV/0!</v>
      </c>
      <c r="DG16" s="112" t="e">
        <f t="shared" si="683"/>
        <v>#DIV/0!</v>
      </c>
      <c r="DH16" s="112" t="e">
        <f t="shared" si="683"/>
        <v>#DIV/0!</v>
      </c>
      <c r="DI16" s="112" t="e">
        <f t="shared" si="683"/>
        <v>#DIV/0!</v>
      </c>
      <c r="DJ16" s="112" t="e">
        <f t="shared" si="683"/>
        <v>#DIV/0!</v>
      </c>
      <c r="DK16" s="112" t="e">
        <f t="shared" si="683"/>
        <v>#DIV/0!</v>
      </c>
      <c r="DL16" s="112" t="e">
        <f t="shared" si="683"/>
        <v>#DIV/0!</v>
      </c>
      <c r="DM16" s="112" t="e">
        <f t="shared" si="683"/>
        <v>#DIV/0!</v>
      </c>
      <c r="DN16" s="112" t="e">
        <f t="shared" si="683"/>
        <v>#DIV/0!</v>
      </c>
      <c r="DO16" s="112" t="e">
        <f t="shared" si="683"/>
        <v>#DIV/0!</v>
      </c>
      <c r="DP16" s="112" t="e">
        <f t="shared" si="683"/>
        <v>#DIV/0!</v>
      </c>
      <c r="DQ16" s="112" t="e">
        <f t="shared" si="683"/>
        <v>#DIV/0!</v>
      </c>
      <c r="DR16" s="112" t="e">
        <f t="shared" si="683"/>
        <v>#DIV/0!</v>
      </c>
      <c r="DS16" s="112" t="e">
        <f t="shared" si="683"/>
        <v>#DIV/0!</v>
      </c>
      <c r="DT16" s="112" t="e">
        <f t="shared" si="683"/>
        <v>#DIV/0!</v>
      </c>
      <c r="DU16" s="112" t="e">
        <f t="shared" si="683"/>
        <v>#DIV/0!</v>
      </c>
      <c r="DV16" s="112" t="e">
        <f t="shared" si="683"/>
        <v>#DIV/0!</v>
      </c>
      <c r="DW16" s="112" t="e">
        <f t="shared" si="683"/>
        <v>#DIV/0!</v>
      </c>
      <c r="DX16" s="112" t="e">
        <f t="shared" si="683"/>
        <v>#DIV/0!</v>
      </c>
      <c r="DY16" s="112" t="e">
        <f t="shared" si="683"/>
        <v>#DIV/0!</v>
      </c>
      <c r="DZ16" s="112" t="e">
        <f t="shared" si="683"/>
        <v>#DIV/0!</v>
      </c>
      <c r="EA16" s="112" t="e">
        <f t="shared" si="683"/>
        <v>#DIV/0!</v>
      </c>
      <c r="EB16" s="112" t="e">
        <f t="shared" si="683"/>
        <v>#DIV/0!</v>
      </c>
      <c r="EC16" s="112" t="e">
        <f t="shared" si="683"/>
        <v>#DIV/0!</v>
      </c>
      <c r="ED16" s="112" t="e">
        <f t="shared" si="683"/>
        <v>#DIV/0!</v>
      </c>
      <c r="EE16" s="112" t="e">
        <f t="shared" si="683"/>
        <v>#DIV/0!</v>
      </c>
      <c r="EF16" s="112" t="e">
        <f t="shared" si="683"/>
        <v>#DIV/0!</v>
      </c>
      <c r="EG16" s="112" t="e">
        <f t="shared" si="683"/>
        <v>#DIV/0!</v>
      </c>
      <c r="EH16" s="112" t="e">
        <f t="shared" si="683"/>
        <v>#DIV/0!</v>
      </c>
      <c r="EI16" s="112" t="e">
        <f t="shared" si="683"/>
        <v>#DIV/0!</v>
      </c>
      <c r="EJ16" s="112" t="e">
        <f t="shared" si="683"/>
        <v>#DIV/0!</v>
      </c>
      <c r="EK16" s="112" t="e">
        <f t="shared" ref="EK16:GV16" si="684">IF($J$19+$K$17=EK1,$J$16,"")</f>
        <v>#DIV/0!</v>
      </c>
      <c r="EL16" s="112" t="e">
        <f t="shared" si="684"/>
        <v>#DIV/0!</v>
      </c>
      <c r="EM16" s="112" t="e">
        <f t="shared" si="684"/>
        <v>#DIV/0!</v>
      </c>
      <c r="EN16" s="112" t="e">
        <f t="shared" si="684"/>
        <v>#DIV/0!</v>
      </c>
      <c r="EO16" s="112" t="e">
        <f t="shared" si="684"/>
        <v>#DIV/0!</v>
      </c>
      <c r="EP16" s="112" t="e">
        <f t="shared" si="684"/>
        <v>#DIV/0!</v>
      </c>
      <c r="EQ16" s="112" t="e">
        <f t="shared" si="684"/>
        <v>#DIV/0!</v>
      </c>
      <c r="ER16" s="112" t="e">
        <f t="shared" si="684"/>
        <v>#DIV/0!</v>
      </c>
      <c r="ES16" s="112" t="e">
        <f t="shared" si="684"/>
        <v>#DIV/0!</v>
      </c>
      <c r="ET16" s="112" t="e">
        <f t="shared" si="684"/>
        <v>#DIV/0!</v>
      </c>
      <c r="EU16" s="112" t="e">
        <f t="shared" si="684"/>
        <v>#DIV/0!</v>
      </c>
      <c r="EV16" s="112" t="e">
        <f t="shared" si="684"/>
        <v>#DIV/0!</v>
      </c>
      <c r="EW16" s="112" t="e">
        <f t="shared" si="684"/>
        <v>#DIV/0!</v>
      </c>
      <c r="EX16" s="112" t="e">
        <f t="shared" si="684"/>
        <v>#DIV/0!</v>
      </c>
      <c r="EY16" s="112" t="e">
        <f t="shared" si="684"/>
        <v>#DIV/0!</v>
      </c>
      <c r="EZ16" s="112" t="e">
        <f t="shared" si="684"/>
        <v>#DIV/0!</v>
      </c>
      <c r="FA16" s="112" t="e">
        <f t="shared" si="684"/>
        <v>#DIV/0!</v>
      </c>
      <c r="FB16" s="112" t="e">
        <f t="shared" si="684"/>
        <v>#DIV/0!</v>
      </c>
      <c r="FC16" s="112" t="e">
        <f t="shared" si="684"/>
        <v>#DIV/0!</v>
      </c>
      <c r="FD16" s="112" t="e">
        <f t="shared" si="684"/>
        <v>#DIV/0!</v>
      </c>
      <c r="FE16" s="112" t="e">
        <f t="shared" si="684"/>
        <v>#DIV/0!</v>
      </c>
      <c r="FF16" s="112" t="e">
        <f t="shared" si="684"/>
        <v>#DIV/0!</v>
      </c>
      <c r="FG16" s="112" t="e">
        <f t="shared" si="684"/>
        <v>#DIV/0!</v>
      </c>
      <c r="FH16" s="112" t="e">
        <f t="shared" si="684"/>
        <v>#DIV/0!</v>
      </c>
      <c r="FI16" s="112" t="e">
        <f t="shared" si="684"/>
        <v>#DIV/0!</v>
      </c>
      <c r="FJ16" s="112" t="e">
        <f t="shared" si="684"/>
        <v>#DIV/0!</v>
      </c>
      <c r="FK16" s="112" t="e">
        <f t="shared" si="684"/>
        <v>#DIV/0!</v>
      </c>
      <c r="FL16" s="112" t="e">
        <f t="shared" si="684"/>
        <v>#DIV/0!</v>
      </c>
      <c r="FM16" s="112" t="e">
        <f t="shared" si="684"/>
        <v>#DIV/0!</v>
      </c>
      <c r="FN16" s="112" t="e">
        <f t="shared" si="684"/>
        <v>#DIV/0!</v>
      </c>
      <c r="FO16" s="112" t="e">
        <f t="shared" si="684"/>
        <v>#DIV/0!</v>
      </c>
      <c r="FP16" s="112" t="e">
        <f t="shared" si="684"/>
        <v>#DIV/0!</v>
      </c>
      <c r="FQ16" s="112" t="e">
        <f t="shared" si="684"/>
        <v>#DIV/0!</v>
      </c>
      <c r="FR16" s="112" t="e">
        <f t="shared" si="684"/>
        <v>#DIV/0!</v>
      </c>
      <c r="FS16" s="112" t="e">
        <f t="shared" si="684"/>
        <v>#DIV/0!</v>
      </c>
      <c r="FT16" s="112" t="e">
        <f t="shared" si="684"/>
        <v>#DIV/0!</v>
      </c>
      <c r="FU16" s="112" t="e">
        <f t="shared" si="684"/>
        <v>#DIV/0!</v>
      </c>
      <c r="FV16" s="112" t="e">
        <f t="shared" si="684"/>
        <v>#DIV/0!</v>
      </c>
      <c r="FW16" s="112" t="e">
        <f t="shared" si="684"/>
        <v>#DIV/0!</v>
      </c>
      <c r="FX16" s="112" t="e">
        <f t="shared" si="684"/>
        <v>#DIV/0!</v>
      </c>
      <c r="FY16" s="112" t="e">
        <f t="shared" si="684"/>
        <v>#DIV/0!</v>
      </c>
      <c r="FZ16" s="112" t="e">
        <f t="shared" si="684"/>
        <v>#DIV/0!</v>
      </c>
      <c r="GA16" s="112" t="e">
        <f t="shared" si="684"/>
        <v>#DIV/0!</v>
      </c>
      <c r="GB16" s="112" t="e">
        <f t="shared" si="684"/>
        <v>#DIV/0!</v>
      </c>
      <c r="GC16" s="112" t="e">
        <f t="shared" si="684"/>
        <v>#DIV/0!</v>
      </c>
      <c r="GD16" s="112" t="e">
        <f t="shared" si="684"/>
        <v>#DIV/0!</v>
      </c>
      <c r="GE16" s="112" t="e">
        <f t="shared" si="684"/>
        <v>#DIV/0!</v>
      </c>
      <c r="GF16" s="112" t="e">
        <f t="shared" si="684"/>
        <v>#DIV/0!</v>
      </c>
      <c r="GG16" s="112" t="e">
        <f t="shared" si="684"/>
        <v>#DIV/0!</v>
      </c>
      <c r="GH16" s="112" t="e">
        <f t="shared" si="684"/>
        <v>#DIV/0!</v>
      </c>
      <c r="GI16" s="112" t="e">
        <f t="shared" si="684"/>
        <v>#DIV/0!</v>
      </c>
      <c r="GJ16" s="112" t="e">
        <f t="shared" si="684"/>
        <v>#DIV/0!</v>
      </c>
      <c r="GK16" s="112" t="e">
        <f t="shared" si="684"/>
        <v>#DIV/0!</v>
      </c>
      <c r="GL16" s="112" t="e">
        <f t="shared" si="684"/>
        <v>#DIV/0!</v>
      </c>
      <c r="GM16" s="112" t="e">
        <f t="shared" si="684"/>
        <v>#DIV/0!</v>
      </c>
      <c r="GN16" s="112" t="e">
        <f t="shared" si="684"/>
        <v>#DIV/0!</v>
      </c>
      <c r="GO16" s="112" t="e">
        <f t="shared" si="684"/>
        <v>#DIV/0!</v>
      </c>
      <c r="GP16" s="112" t="e">
        <f t="shared" si="684"/>
        <v>#DIV/0!</v>
      </c>
      <c r="GQ16" s="112" t="e">
        <f t="shared" si="684"/>
        <v>#DIV/0!</v>
      </c>
      <c r="GR16" s="112" t="e">
        <f t="shared" si="684"/>
        <v>#DIV/0!</v>
      </c>
      <c r="GS16" s="112" t="e">
        <f t="shared" si="684"/>
        <v>#DIV/0!</v>
      </c>
      <c r="GT16" s="112" t="e">
        <f t="shared" si="684"/>
        <v>#DIV/0!</v>
      </c>
      <c r="GU16" s="112" t="e">
        <f t="shared" si="684"/>
        <v>#DIV/0!</v>
      </c>
      <c r="GV16" s="112" t="e">
        <f t="shared" si="684"/>
        <v>#DIV/0!</v>
      </c>
      <c r="GW16" s="112" t="e">
        <f t="shared" ref="GW16:JH16" si="685">IF($J$19+$K$17=GW1,$J$16,"")</f>
        <v>#DIV/0!</v>
      </c>
      <c r="GX16" s="112" t="e">
        <f t="shared" si="685"/>
        <v>#DIV/0!</v>
      </c>
      <c r="GY16" s="112" t="e">
        <f t="shared" si="685"/>
        <v>#DIV/0!</v>
      </c>
      <c r="GZ16" s="112" t="e">
        <f t="shared" si="685"/>
        <v>#DIV/0!</v>
      </c>
      <c r="HA16" s="112" t="e">
        <f t="shared" si="685"/>
        <v>#DIV/0!</v>
      </c>
      <c r="HB16" s="112" t="e">
        <f t="shared" si="685"/>
        <v>#DIV/0!</v>
      </c>
      <c r="HC16" s="112" t="e">
        <f t="shared" si="685"/>
        <v>#DIV/0!</v>
      </c>
      <c r="HD16" s="112" t="e">
        <f t="shared" si="685"/>
        <v>#DIV/0!</v>
      </c>
      <c r="HE16" s="112" t="e">
        <f t="shared" si="685"/>
        <v>#DIV/0!</v>
      </c>
      <c r="HF16" s="112" t="e">
        <f t="shared" si="685"/>
        <v>#DIV/0!</v>
      </c>
      <c r="HG16" s="112" t="e">
        <f t="shared" si="685"/>
        <v>#DIV/0!</v>
      </c>
      <c r="HH16" s="112" t="e">
        <f t="shared" si="685"/>
        <v>#DIV/0!</v>
      </c>
      <c r="HI16" s="112" t="e">
        <f t="shared" si="685"/>
        <v>#DIV/0!</v>
      </c>
      <c r="HJ16" s="112" t="e">
        <f t="shared" si="685"/>
        <v>#DIV/0!</v>
      </c>
      <c r="HK16" s="112" t="e">
        <f t="shared" si="685"/>
        <v>#DIV/0!</v>
      </c>
      <c r="HL16" s="112" t="e">
        <f t="shared" si="685"/>
        <v>#DIV/0!</v>
      </c>
      <c r="HM16" s="112" t="e">
        <f t="shared" si="685"/>
        <v>#DIV/0!</v>
      </c>
      <c r="HN16" s="112" t="e">
        <f t="shared" si="685"/>
        <v>#DIV/0!</v>
      </c>
      <c r="HO16" s="112" t="e">
        <f t="shared" si="685"/>
        <v>#DIV/0!</v>
      </c>
      <c r="HP16" s="112" t="e">
        <f t="shared" si="685"/>
        <v>#DIV/0!</v>
      </c>
      <c r="HQ16" s="112" t="e">
        <f t="shared" si="685"/>
        <v>#DIV/0!</v>
      </c>
      <c r="HR16" s="112" t="e">
        <f t="shared" si="685"/>
        <v>#DIV/0!</v>
      </c>
      <c r="HS16" s="112" t="e">
        <f t="shared" si="685"/>
        <v>#DIV/0!</v>
      </c>
      <c r="HT16" s="112" t="e">
        <f t="shared" si="685"/>
        <v>#DIV/0!</v>
      </c>
      <c r="HU16" s="112" t="e">
        <f t="shared" si="685"/>
        <v>#DIV/0!</v>
      </c>
      <c r="HV16" s="112" t="e">
        <f t="shared" si="685"/>
        <v>#DIV/0!</v>
      </c>
      <c r="HW16" s="112" t="e">
        <f t="shared" si="685"/>
        <v>#DIV/0!</v>
      </c>
      <c r="HX16" s="112" t="e">
        <f t="shared" si="685"/>
        <v>#DIV/0!</v>
      </c>
      <c r="HY16" s="112" t="e">
        <f t="shared" si="685"/>
        <v>#DIV/0!</v>
      </c>
      <c r="HZ16" s="112" t="e">
        <f t="shared" si="685"/>
        <v>#DIV/0!</v>
      </c>
      <c r="IA16" s="112" t="e">
        <f t="shared" si="685"/>
        <v>#DIV/0!</v>
      </c>
      <c r="IB16" s="112" t="e">
        <f t="shared" si="685"/>
        <v>#DIV/0!</v>
      </c>
      <c r="IC16" s="112" t="e">
        <f t="shared" si="685"/>
        <v>#DIV/0!</v>
      </c>
      <c r="ID16" s="112" t="e">
        <f t="shared" si="685"/>
        <v>#DIV/0!</v>
      </c>
      <c r="IE16" s="112" t="e">
        <f t="shared" si="685"/>
        <v>#DIV/0!</v>
      </c>
      <c r="IF16" s="112" t="e">
        <f t="shared" si="685"/>
        <v>#DIV/0!</v>
      </c>
      <c r="IG16" s="112" t="e">
        <f t="shared" si="685"/>
        <v>#DIV/0!</v>
      </c>
      <c r="IH16" s="112" t="e">
        <f t="shared" si="685"/>
        <v>#DIV/0!</v>
      </c>
      <c r="II16" s="112" t="e">
        <f t="shared" si="685"/>
        <v>#DIV/0!</v>
      </c>
      <c r="IJ16" s="112" t="e">
        <f t="shared" si="685"/>
        <v>#DIV/0!</v>
      </c>
      <c r="IK16" s="112" t="e">
        <f t="shared" si="685"/>
        <v>#DIV/0!</v>
      </c>
      <c r="IL16" s="112" t="e">
        <f t="shared" si="685"/>
        <v>#DIV/0!</v>
      </c>
      <c r="IM16" s="112" t="e">
        <f t="shared" si="685"/>
        <v>#DIV/0!</v>
      </c>
      <c r="IN16" s="112" t="e">
        <f t="shared" si="685"/>
        <v>#DIV/0!</v>
      </c>
      <c r="IO16" s="112" t="e">
        <f t="shared" si="685"/>
        <v>#DIV/0!</v>
      </c>
      <c r="IP16" s="112" t="e">
        <f t="shared" si="685"/>
        <v>#DIV/0!</v>
      </c>
      <c r="IQ16" s="112" t="e">
        <f t="shared" si="685"/>
        <v>#DIV/0!</v>
      </c>
      <c r="IR16" s="112" t="e">
        <f t="shared" si="685"/>
        <v>#DIV/0!</v>
      </c>
      <c r="IS16" s="112" t="e">
        <f t="shared" si="685"/>
        <v>#DIV/0!</v>
      </c>
      <c r="IT16" s="112" t="e">
        <f t="shared" si="685"/>
        <v>#DIV/0!</v>
      </c>
      <c r="IU16" s="112" t="e">
        <f t="shared" si="685"/>
        <v>#DIV/0!</v>
      </c>
      <c r="IV16" s="112" t="e">
        <f t="shared" si="685"/>
        <v>#DIV/0!</v>
      </c>
      <c r="IW16" s="112" t="e">
        <f t="shared" si="685"/>
        <v>#DIV/0!</v>
      </c>
      <c r="IX16" s="112" t="e">
        <f t="shared" si="685"/>
        <v>#DIV/0!</v>
      </c>
      <c r="IY16" s="112" t="e">
        <f t="shared" si="685"/>
        <v>#DIV/0!</v>
      </c>
      <c r="IZ16" s="112" t="e">
        <f t="shared" si="685"/>
        <v>#DIV/0!</v>
      </c>
      <c r="JA16" s="112" t="e">
        <f t="shared" si="685"/>
        <v>#DIV/0!</v>
      </c>
      <c r="JB16" s="112" t="e">
        <f t="shared" si="685"/>
        <v>#DIV/0!</v>
      </c>
      <c r="JC16" s="112" t="e">
        <f t="shared" si="685"/>
        <v>#DIV/0!</v>
      </c>
      <c r="JD16" s="112" t="e">
        <f t="shared" si="685"/>
        <v>#DIV/0!</v>
      </c>
      <c r="JE16" s="112" t="e">
        <f t="shared" si="685"/>
        <v>#DIV/0!</v>
      </c>
      <c r="JF16" s="112" t="e">
        <f t="shared" si="685"/>
        <v>#DIV/0!</v>
      </c>
      <c r="JG16" s="112" t="e">
        <f t="shared" si="685"/>
        <v>#DIV/0!</v>
      </c>
      <c r="JH16" s="112" t="e">
        <f t="shared" si="685"/>
        <v>#DIV/0!</v>
      </c>
      <c r="JI16" s="112" t="e">
        <f t="shared" ref="JI16:LT16" si="686">IF($J$19+$K$17=JI1,$J$16,"")</f>
        <v>#DIV/0!</v>
      </c>
      <c r="JJ16" s="112" t="e">
        <f t="shared" si="686"/>
        <v>#DIV/0!</v>
      </c>
      <c r="JK16" s="112" t="e">
        <f t="shared" si="686"/>
        <v>#DIV/0!</v>
      </c>
      <c r="JL16" s="112" t="e">
        <f t="shared" si="686"/>
        <v>#DIV/0!</v>
      </c>
      <c r="JM16" s="112" t="e">
        <f t="shared" si="686"/>
        <v>#DIV/0!</v>
      </c>
      <c r="JN16" s="112" t="e">
        <f t="shared" si="686"/>
        <v>#DIV/0!</v>
      </c>
      <c r="JO16" s="112" t="e">
        <f t="shared" si="686"/>
        <v>#DIV/0!</v>
      </c>
      <c r="JP16" s="112" t="e">
        <f t="shared" si="686"/>
        <v>#DIV/0!</v>
      </c>
      <c r="JQ16" s="112" t="e">
        <f t="shared" si="686"/>
        <v>#DIV/0!</v>
      </c>
      <c r="JR16" s="112" t="e">
        <f t="shared" si="686"/>
        <v>#DIV/0!</v>
      </c>
      <c r="JS16" s="112" t="e">
        <f t="shared" si="686"/>
        <v>#DIV/0!</v>
      </c>
      <c r="JT16" s="112" t="e">
        <f t="shared" si="686"/>
        <v>#DIV/0!</v>
      </c>
      <c r="JU16" s="112" t="e">
        <f t="shared" si="686"/>
        <v>#DIV/0!</v>
      </c>
      <c r="JV16" s="112" t="e">
        <f t="shared" si="686"/>
        <v>#DIV/0!</v>
      </c>
      <c r="JW16" s="112" t="e">
        <f t="shared" si="686"/>
        <v>#DIV/0!</v>
      </c>
      <c r="JX16" s="112" t="e">
        <f t="shared" si="686"/>
        <v>#DIV/0!</v>
      </c>
      <c r="JY16" s="112" t="e">
        <f t="shared" si="686"/>
        <v>#DIV/0!</v>
      </c>
      <c r="JZ16" s="112" t="e">
        <f t="shared" si="686"/>
        <v>#DIV/0!</v>
      </c>
      <c r="KA16" s="112" t="e">
        <f t="shared" si="686"/>
        <v>#DIV/0!</v>
      </c>
      <c r="KB16" s="112" t="e">
        <f t="shared" si="686"/>
        <v>#DIV/0!</v>
      </c>
      <c r="KC16" s="112" t="e">
        <f t="shared" si="686"/>
        <v>#DIV/0!</v>
      </c>
      <c r="KD16" s="112" t="e">
        <f t="shared" si="686"/>
        <v>#DIV/0!</v>
      </c>
      <c r="KE16" s="112" t="e">
        <f t="shared" si="686"/>
        <v>#DIV/0!</v>
      </c>
      <c r="KF16" s="112" t="e">
        <f t="shared" si="686"/>
        <v>#DIV/0!</v>
      </c>
      <c r="KG16" s="112" t="e">
        <f t="shared" si="686"/>
        <v>#DIV/0!</v>
      </c>
      <c r="KH16" s="112" t="e">
        <f t="shared" si="686"/>
        <v>#DIV/0!</v>
      </c>
      <c r="KI16" s="112" t="e">
        <f t="shared" si="686"/>
        <v>#DIV/0!</v>
      </c>
      <c r="KJ16" s="112" t="e">
        <f t="shared" si="686"/>
        <v>#DIV/0!</v>
      </c>
      <c r="KK16" s="112" t="e">
        <f t="shared" si="686"/>
        <v>#DIV/0!</v>
      </c>
      <c r="KL16" s="112" t="e">
        <f t="shared" si="686"/>
        <v>#DIV/0!</v>
      </c>
      <c r="KM16" s="112" t="e">
        <f t="shared" si="686"/>
        <v>#DIV/0!</v>
      </c>
      <c r="KN16" s="112" t="e">
        <f t="shared" si="686"/>
        <v>#DIV/0!</v>
      </c>
      <c r="KO16" s="112" t="e">
        <f t="shared" si="686"/>
        <v>#DIV/0!</v>
      </c>
      <c r="KP16" s="112" t="e">
        <f t="shared" si="686"/>
        <v>#DIV/0!</v>
      </c>
      <c r="KQ16" s="112" t="e">
        <f t="shared" si="686"/>
        <v>#DIV/0!</v>
      </c>
      <c r="KR16" s="112" t="e">
        <f t="shared" si="686"/>
        <v>#DIV/0!</v>
      </c>
      <c r="KS16" s="112" t="e">
        <f t="shared" si="686"/>
        <v>#DIV/0!</v>
      </c>
      <c r="KT16" s="112" t="e">
        <f t="shared" si="686"/>
        <v>#DIV/0!</v>
      </c>
      <c r="KU16" s="112" t="e">
        <f t="shared" si="686"/>
        <v>#DIV/0!</v>
      </c>
      <c r="KV16" s="112" t="e">
        <f t="shared" si="686"/>
        <v>#DIV/0!</v>
      </c>
      <c r="KW16" s="112" t="e">
        <f t="shared" si="686"/>
        <v>#DIV/0!</v>
      </c>
      <c r="KX16" s="112" t="e">
        <f t="shared" si="686"/>
        <v>#DIV/0!</v>
      </c>
      <c r="KY16" s="112" t="e">
        <f t="shared" si="686"/>
        <v>#DIV/0!</v>
      </c>
      <c r="KZ16" s="112" t="e">
        <f t="shared" si="686"/>
        <v>#DIV/0!</v>
      </c>
      <c r="LA16" s="112" t="e">
        <f t="shared" si="686"/>
        <v>#DIV/0!</v>
      </c>
      <c r="LB16" s="112" t="e">
        <f t="shared" si="686"/>
        <v>#DIV/0!</v>
      </c>
      <c r="LC16" s="112" t="e">
        <f t="shared" si="686"/>
        <v>#DIV/0!</v>
      </c>
      <c r="LD16" s="112" t="e">
        <f t="shared" si="686"/>
        <v>#DIV/0!</v>
      </c>
      <c r="LE16" s="112" t="e">
        <f t="shared" si="686"/>
        <v>#DIV/0!</v>
      </c>
      <c r="LF16" s="112" t="e">
        <f t="shared" si="686"/>
        <v>#DIV/0!</v>
      </c>
      <c r="LG16" s="112" t="e">
        <f t="shared" si="686"/>
        <v>#DIV/0!</v>
      </c>
      <c r="LH16" s="112" t="e">
        <f t="shared" si="686"/>
        <v>#DIV/0!</v>
      </c>
      <c r="LI16" s="112" t="e">
        <f t="shared" si="686"/>
        <v>#DIV/0!</v>
      </c>
      <c r="LJ16" s="112" t="e">
        <f t="shared" si="686"/>
        <v>#DIV/0!</v>
      </c>
      <c r="LK16" s="112" t="e">
        <f t="shared" si="686"/>
        <v>#DIV/0!</v>
      </c>
      <c r="LL16" s="112" t="e">
        <f t="shared" si="686"/>
        <v>#DIV/0!</v>
      </c>
      <c r="LM16" s="112" t="e">
        <f t="shared" si="686"/>
        <v>#DIV/0!</v>
      </c>
      <c r="LN16" s="112" t="e">
        <f t="shared" si="686"/>
        <v>#DIV/0!</v>
      </c>
      <c r="LO16" s="112" t="e">
        <f t="shared" si="686"/>
        <v>#DIV/0!</v>
      </c>
      <c r="LP16" s="112" t="e">
        <f t="shared" si="686"/>
        <v>#DIV/0!</v>
      </c>
      <c r="LQ16" s="112" t="e">
        <f t="shared" si="686"/>
        <v>#DIV/0!</v>
      </c>
      <c r="LR16" s="112" t="e">
        <f t="shared" si="686"/>
        <v>#DIV/0!</v>
      </c>
      <c r="LS16" s="112" t="e">
        <f t="shared" si="686"/>
        <v>#DIV/0!</v>
      </c>
      <c r="LT16" s="112" t="e">
        <f t="shared" si="686"/>
        <v>#DIV/0!</v>
      </c>
      <c r="LU16" s="112" t="e">
        <f t="shared" ref="LU16:OF16" si="687">IF($J$19+$K$17=LU1,$J$16,"")</f>
        <v>#DIV/0!</v>
      </c>
      <c r="LV16" s="112" t="e">
        <f t="shared" si="687"/>
        <v>#DIV/0!</v>
      </c>
      <c r="LW16" s="112" t="e">
        <f t="shared" si="687"/>
        <v>#DIV/0!</v>
      </c>
      <c r="LX16" s="112" t="e">
        <f t="shared" si="687"/>
        <v>#DIV/0!</v>
      </c>
      <c r="LY16" s="112" t="e">
        <f t="shared" si="687"/>
        <v>#DIV/0!</v>
      </c>
      <c r="LZ16" s="112" t="e">
        <f t="shared" si="687"/>
        <v>#DIV/0!</v>
      </c>
      <c r="MA16" s="112" t="e">
        <f t="shared" si="687"/>
        <v>#DIV/0!</v>
      </c>
      <c r="MB16" s="112" t="e">
        <f t="shared" si="687"/>
        <v>#DIV/0!</v>
      </c>
      <c r="MC16" s="112" t="e">
        <f t="shared" si="687"/>
        <v>#DIV/0!</v>
      </c>
      <c r="MD16" s="112" t="e">
        <f t="shared" si="687"/>
        <v>#DIV/0!</v>
      </c>
      <c r="ME16" s="112" t="e">
        <f t="shared" si="687"/>
        <v>#DIV/0!</v>
      </c>
      <c r="MF16" s="112" t="e">
        <f t="shared" si="687"/>
        <v>#DIV/0!</v>
      </c>
      <c r="MG16" s="112" t="e">
        <f t="shared" si="687"/>
        <v>#DIV/0!</v>
      </c>
      <c r="MH16" s="112" t="e">
        <f t="shared" si="687"/>
        <v>#DIV/0!</v>
      </c>
      <c r="MI16" s="112" t="e">
        <f t="shared" si="687"/>
        <v>#DIV/0!</v>
      </c>
      <c r="MJ16" s="112" t="e">
        <f t="shared" si="687"/>
        <v>#DIV/0!</v>
      </c>
      <c r="MK16" s="112" t="e">
        <f t="shared" si="687"/>
        <v>#DIV/0!</v>
      </c>
      <c r="ML16" s="112" t="e">
        <f t="shared" si="687"/>
        <v>#DIV/0!</v>
      </c>
      <c r="MM16" s="112" t="e">
        <f t="shared" si="687"/>
        <v>#DIV/0!</v>
      </c>
      <c r="MN16" s="112" t="e">
        <f t="shared" si="687"/>
        <v>#DIV/0!</v>
      </c>
      <c r="MO16" s="112" t="e">
        <f t="shared" si="687"/>
        <v>#DIV/0!</v>
      </c>
      <c r="MP16" s="112" t="e">
        <f t="shared" si="687"/>
        <v>#DIV/0!</v>
      </c>
      <c r="MQ16" s="112" t="e">
        <f t="shared" si="687"/>
        <v>#DIV/0!</v>
      </c>
      <c r="MR16" s="112" t="e">
        <f t="shared" si="687"/>
        <v>#DIV/0!</v>
      </c>
      <c r="MS16" s="112" t="e">
        <f t="shared" si="687"/>
        <v>#DIV/0!</v>
      </c>
      <c r="MT16" s="112" t="e">
        <f t="shared" si="687"/>
        <v>#DIV/0!</v>
      </c>
      <c r="MU16" s="112" t="e">
        <f t="shared" si="687"/>
        <v>#DIV/0!</v>
      </c>
      <c r="MV16" s="112" t="e">
        <f t="shared" si="687"/>
        <v>#DIV/0!</v>
      </c>
      <c r="MW16" s="112" t="e">
        <f t="shared" si="687"/>
        <v>#DIV/0!</v>
      </c>
      <c r="MX16" s="112" t="e">
        <f t="shared" si="687"/>
        <v>#DIV/0!</v>
      </c>
      <c r="MY16" s="112" t="e">
        <f t="shared" si="687"/>
        <v>#DIV/0!</v>
      </c>
      <c r="MZ16" s="112" t="e">
        <f t="shared" si="687"/>
        <v>#DIV/0!</v>
      </c>
      <c r="NA16" s="112" t="e">
        <f t="shared" si="687"/>
        <v>#DIV/0!</v>
      </c>
      <c r="NB16" s="112" t="e">
        <f t="shared" si="687"/>
        <v>#DIV/0!</v>
      </c>
      <c r="NC16" s="112" t="e">
        <f t="shared" si="687"/>
        <v>#DIV/0!</v>
      </c>
      <c r="ND16" s="112" t="e">
        <f t="shared" si="687"/>
        <v>#DIV/0!</v>
      </c>
      <c r="NE16" s="112" t="e">
        <f t="shared" si="687"/>
        <v>#DIV/0!</v>
      </c>
      <c r="NF16" s="112" t="e">
        <f t="shared" si="687"/>
        <v>#DIV/0!</v>
      </c>
      <c r="NG16" s="112" t="e">
        <f t="shared" si="687"/>
        <v>#DIV/0!</v>
      </c>
      <c r="NH16" s="112" t="e">
        <f t="shared" si="687"/>
        <v>#DIV/0!</v>
      </c>
      <c r="NI16" s="112" t="e">
        <f t="shared" si="687"/>
        <v>#DIV/0!</v>
      </c>
      <c r="NJ16" s="112" t="e">
        <f t="shared" si="687"/>
        <v>#DIV/0!</v>
      </c>
      <c r="NK16" s="112" t="e">
        <f t="shared" si="687"/>
        <v>#DIV/0!</v>
      </c>
      <c r="NL16" s="112" t="e">
        <f t="shared" si="687"/>
        <v>#DIV/0!</v>
      </c>
      <c r="NM16" s="112" t="e">
        <f t="shared" si="687"/>
        <v>#DIV/0!</v>
      </c>
      <c r="NN16" s="112" t="e">
        <f t="shared" si="687"/>
        <v>#DIV/0!</v>
      </c>
      <c r="NO16" s="112" t="e">
        <f t="shared" si="687"/>
        <v>#DIV/0!</v>
      </c>
      <c r="NP16" s="112" t="e">
        <f t="shared" si="687"/>
        <v>#DIV/0!</v>
      </c>
      <c r="NQ16" s="112" t="e">
        <f t="shared" si="687"/>
        <v>#DIV/0!</v>
      </c>
      <c r="NR16" s="112" t="e">
        <f t="shared" si="687"/>
        <v>#DIV/0!</v>
      </c>
      <c r="NS16" s="112" t="e">
        <f t="shared" si="687"/>
        <v>#DIV/0!</v>
      </c>
      <c r="NT16" s="112" t="e">
        <f t="shared" si="687"/>
        <v>#DIV/0!</v>
      </c>
      <c r="NU16" s="112" t="e">
        <f t="shared" si="687"/>
        <v>#DIV/0!</v>
      </c>
      <c r="NV16" s="112" t="e">
        <f t="shared" si="687"/>
        <v>#DIV/0!</v>
      </c>
      <c r="NW16" s="112" t="e">
        <f t="shared" si="687"/>
        <v>#DIV/0!</v>
      </c>
      <c r="NX16" s="112" t="e">
        <f t="shared" si="687"/>
        <v>#DIV/0!</v>
      </c>
      <c r="NY16" s="112" t="e">
        <f t="shared" si="687"/>
        <v>#DIV/0!</v>
      </c>
      <c r="NZ16" s="112" t="e">
        <f t="shared" si="687"/>
        <v>#DIV/0!</v>
      </c>
      <c r="OA16" s="112" t="e">
        <f t="shared" si="687"/>
        <v>#DIV/0!</v>
      </c>
      <c r="OB16" s="112" t="e">
        <f t="shared" si="687"/>
        <v>#DIV/0!</v>
      </c>
      <c r="OC16" s="112" t="e">
        <f t="shared" si="687"/>
        <v>#DIV/0!</v>
      </c>
      <c r="OD16" s="112" t="e">
        <f t="shared" si="687"/>
        <v>#DIV/0!</v>
      </c>
      <c r="OE16" s="112" t="e">
        <f t="shared" si="687"/>
        <v>#DIV/0!</v>
      </c>
      <c r="OF16" s="112" t="e">
        <f t="shared" si="687"/>
        <v>#DIV/0!</v>
      </c>
      <c r="OG16" s="112" t="e">
        <f t="shared" ref="OG16:QR16" si="688">IF($J$19+$K$17=OG1,$J$16,"")</f>
        <v>#DIV/0!</v>
      </c>
      <c r="OH16" s="112" t="e">
        <f t="shared" si="688"/>
        <v>#DIV/0!</v>
      </c>
      <c r="OI16" s="112" t="e">
        <f t="shared" si="688"/>
        <v>#DIV/0!</v>
      </c>
      <c r="OJ16" s="112" t="e">
        <f t="shared" si="688"/>
        <v>#DIV/0!</v>
      </c>
      <c r="OK16" s="112" t="e">
        <f t="shared" si="688"/>
        <v>#DIV/0!</v>
      </c>
      <c r="OL16" s="112" t="e">
        <f t="shared" si="688"/>
        <v>#DIV/0!</v>
      </c>
      <c r="OM16" s="112" t="e">
        <f t="shared" si="688"/>
        <v>#DIV/0!</v>
      </c>
      <c r="ON16" s="112" t="e">
        <f t="shared" si="688"/>
        <v>#DIV/0!</v>
      </c>
      <c r="OO16" s="112" t="e">
        <f t="shared" si="688"/>
        <v>#DIV/0!</v>
      </c>
      <c r="OP16" s="112" t="e">
        <f t="shared" si="688"/>
        <v>#DIV/0!</v>
      </c>
      <c r="OQ16" s="112" t="e">
        <f t="shared" si="688"/>
        <v>#DIV/0!</v>
      </c>
      <c r="OR16" s="112" t="e">
        <f t="shared" si="688"/>
        <v>#DIV/0!</v>
      </c>
      <c r="OS16" s="112" t="e">
        <f t="shared" si="688"/>
        <v>#DIV/0!</v>
      </c>
      <c r="OT16" s="112" t="e">
        <f t="shared" si="688"/>
        <v>#DIV/0!</v>
      </c>
      <c r="OU16" s="112" t="e">
        <f t="shared" si="688"/>
        <v>#DIV/0!</v>
      </c>
      <c r="OV16" s="112" t="e">
        <f t="shared" si="688"/>
        <v>#DIV/0!</v>
      </c>
      <c r="OW16" s="112" t="e">
        <f t="shared" si="688"/>
        <v>#DIV/0!</v>
      </c>
      <c r="OX16" s="112" t="e">
        <f t="shared" si="688"/>
        <v>#DIV/0!</v>
      </c>
      <c r="OY16" s="112" t="e">
        <f t="shared" si="688"/>
        <v>#DIV/0!</v>
      </c>
      <c r="OZ16" s="112" t="e">
        <f t="shared" si="688"/>
        <v>#DIV/0!</v>
      </c>
      <c r="PA16" s="112" t="e">
        <f t="shared" si="688"/>
        <v>#DIV/0!</v>
      </c>
      <c r="PB16" s="112" t="e">
        <f t="shared" si="688"/>
        <v>#DIV/0!</v>
      </c>
      <c r="PC16" s="112" t="e">
        <f t="shared" si="688"/>
        <v>#DIV/0!</v>
      </c>
      <c r="PD16" s="112" t="e">
        <f t="shared" si="688"/>
        <v>#DIV/0!</v>
      </c>
      <c r="PE16" s="112" t="e">
        <f t="shared" si="688"/>
        <v>#DIV/0!</v>
      </c>
      <c r="PF16" s="112" t="e">
        <f t="shared" si="688"/>
        <v>#DIV/0!</v>
      </c>
      <c r="PG16" s="112" t="e">
        <f t="shared" si="688"/>
        <v>#DIV/0!</v>
      </c>
      <c r="PH16" s="112" t="e">
        <f t="shared" si="688"/>
        <v>#DIV/0!</v>
      </c>
      <c r="PI16" s="112" t="e">
        <f t="shared" si="688"/>
        <v>#DIV/0!</v>
      </c>
      <c r="PJ16" s="112" t="e">
        <f t="shared" si="688"/>
        <v>#DIV/0!</v>
      </c>
      <c r="PK16" s="112" t="e">
        <f t="shared" si="688"/>
        <v>#DIV/0!</v>
      </c>
      <c r="PL16" s="112" t="e">
        <f t="shared" si="688"/>
        <v>#DIV/0!</v>
      </c>
      <c r="PM16" s="112" t="e">
        <f t="shared" si="688"/>
        <v>#DIV/0!</v>
      </c>
      <c r="PN16" s="112" t="e">
        <f t="shared" si="688"/>
        <v>#DIV/0!</v>
      </c>
      <c r="PO16" s="112" t="e">
        <f t="shared" si="688"/>
        <v>#DIV/0!</v>
      </c>
      <c r="PP16" s="112" t="e">
        <f t="shared" si="688"/>
        <v>#DIV/0!</v>
      </c>
      <c r="PQ16" s="112" t="e">
        <f t="shared" si="688"/>
        <v>#DIV/0!</v>
      </c>
      <c r="PR16" s="112" t="e">
        <f t="shared" si="688"/>
        <v>#DIV/0!</v>
      </c>
      <c r="PS16" s="112" t="e">
        <f t="shared" si="688"/>
        <v>#DIV/0!</v>
      </c>
      <c r="PT16" s="112" t="e">
        <f t="shared" si="688"/>
        <v>#DIV/0!</v>
      </c>
      <c r="PU16" s="112" t="e">
        <f t="shared" si="688"/>
        <v>#DIV/0!</v>
      </c>
      <c r="PV16" s="112" t="e">
        <f t="shared" si="688"/>
        <v>#DIV/0!</v>
      </c>
      <c r="PW16" s="112" t="e">
        <f t="shared" si="688"/>
        <v>#DIV/0!</v>
      </c>
      <c r="PX16" s="112" t="e">
        <f t="shared" si="688"/>
        <v>#DIV/0!</v>
      </c>
      <c r="PY16" s="112" t="e">
        <f t="shared" si="688"/>
        <v>#DIV/0!</v>
      </c>
      <c r="PZ16" s="112" t="e">
        <f t="shared" si="688"/>
        <v>#DIV/0!</v>
      </c>
      <c r="QA16" s="112" t="e">
        <f t="shared" si="688"/>
        <v>#DIV/0!</v>
      </c>
      <c r="QB16" s="112" t="e">
        <f t="shared" si="688"/>
        <v>#DIV/0!</v>
      </c>
      <c r="QC16" s="112" t="e">
        <f t="shared" si="688"/>
        <v>#DIV/0!</v>
      </c>
      <c r="QD16" s="112" t="e">
        <f t="shared" si="688"/>
        <v>#DIV/0!</v>
      </c>
      <c r="QE16" s="112" t="e">
        <f t="shared" si="688"/>
        <v>#DIV/0!</v>
      </c>
      <c r="QF16" s="112" t="e">
        <f t="shared" si="688"/>
        <v>#DIV/0!</v>
      </c>
      <c r="QG16" s="112" t="e">
        <f t="shared" si="688"/>
        <v>#DIV/0!</v>
      </c>
      <c r="QH16" s="112" t="e">
        <f t="shared" si="688"/>
        <v>#DIV/0!</v>
      </c>
      <c r="QI16" s="112" t="e">
        <f t="shared" si="688"/>
        <v>#DIV/0!</v>
      </c>
      <c r="QJ16" s="112" t="e">
        <f t="shared" si="688"/>
        <v>#DIV/0!</v>
      </c>
      <c r="QK16" s="112" t="e">
        <f t="shared" si="688"/>
        <v>#DIV/0!</v>
      </c>
      <c r="QL16" s="112" t="e">
        <f t="shared" si="688"/>
        <v>#DIV/0!</v>
      </c>
      <c r="QM16" s="112" t="e">
        <f t="shared" si="688"/>
        <v>#DIV/0!</v>
      </c>
      <c r="QN16" s="112" t="e">
        <f t="shared" si="688"/>
        <v>#DIV/0!</v>
      </c>
      <c r="QO16" s="112" t="e">
        <f t="shared" si="688"/>
        <v>#DIV/0!</v>
      </c>
      <c r="QP16" s="112" t="e">
        <f t="shared" si="688"/>
        <v>#DIV/0!</v>
      </c>
      <c r="QQ16" s="112" t="e">
        <f t="shared" si="688"/>
        <v>#DIV/0!</v>
      </c>
      <c r="QR16" s="112" t="e">
        <f t="shared" si="688"/>
        <v>#DIV/0!</v>
      </c>
      <c r="QS16" s="112" t="e">
        <f t="shared" ref="QS16:TD16" si="689">IF($J$19+$K$17=QS1,$J$16,"")</f>
        <v>#DIV/0!</v>
      </c>
      <c r="QT16" s="112" t="e">
        <f t="shared" si="689"/>
        <v>#DIV/0!</v>
      </c>
      <c r="QU16" s="112" t="e">
        <f t="shared" si="689"/>
        <v>#DIV/0!</v>
      </c>
      <c r="QV16" s="112" t="e">
        <f t="shared" si="689"/>
        <v>#DIV/0!</v>
      </c>
      <c r="QW16" s="112" t="e">
        <f t="shared" si="689"/>
        <v>#DIV/0!</v>
      </c>
      <c r="QX16" s="112" t="e">
        <f t="shared" si="689"/>
        <v>#DIV/0!</v>
      </c>
      <c r="QY16" s="112" t="e">
        <f t="shared" si="689"/>
        <v>#DIV/0!</v>
      </c>
      <c r="QZ16" s="112" t="e">
        <f t="shared" si="689"/>
        <v>#DIV/0!</v>
      </c>
      <c r="RA16" s="112" t="e">
        <f t="shared" si="689"/>
        <v>#DIV/0!</v>
      </c>
      <c r="RB16" s="112" t="e">
        <f t="shared" si="689"/>
        <v>#DIV/0!</v>
      </c>
      <c r="RC16" s="112" t="e">
        <f t="shared" si="689"/>
        <v>#DIV/0!</v>
      </c>
      <c r="RD16" s="112" t="e">
        <f t="shared" si="689"/>
        <v>#DIV/0!</v>
      </c>
      <c r="RE16" s="112" t="e">
        <f t="shared" si="689"/>
        <v>#DIV/0!</v>
      </c>
      <c r="RF16" s="112" t="e">
        <f t="shared" si="689"/>
        <v>#DIV/0!</v>
      </c>
      <c r="RG16" s="112" t="e">
        <f t="shared" si="689"/>
        <v>#DIV/0!</v>
      </c>
      <c r="RH16" s="112" t="e">
        <f t="shared" si="689"/>
        <v>#DIV/0!</v>
      </c>
      <c r="RI16" s="112" t="e">
        <f t="shared" si="689"/>
        <v>#DIV/0!</v>
      </c>
      <c r="RJ16" s="112" t="e">
        <f t="shared" si="689"/>
        <v>#DIV/0!</v>
      </c>
      <c r="RK16" s="112" t="e">
        <f t="shared" si="689"/>
        <v>#DIV/0!</v>
      </c>
      <c r="RL16" s="112" t="e">
        <f t="shared" si="689"/>
        <v>#DIV/0!</v>
      </c>
      <c r="RM16" s="112" t="e">
        <f t="shared" si="689"/>
        <v>#DIV/0!</v>
      </c>
      <c r="RN16" s="112" t="e">
        <f t="shared" si="689"/>
        <v>#DIV/0!</v>
      </c>
      <c r="RO16" s="112" t="e">
        <f t="shared" si="689"/>
        <v>#DIV/0!</v>
      </c>
      <c r="RP16" s="112" t="e">
        <f t="shared" si="689"/>
        <v>#DIV/0!</v>
      </c>
      <c r="RQ16" s="112" t="e">
        <f t="shared" si="689"/>
        <v>#DIV/0!</v>
      </c>
      <c r="RR16" s="112" t="e">
        <f t="shared" si="689"/>
        <v>#DIV/0!</v>
      </c>
      <c r="RS16" s="112" t="e">
        <f t="shared" si="689"/>
        <v>#DIV/0!</v>
      </c>
      <c r="RT16" s="112" t="e">
        <f t="shared" si="689"/>
        <v>#DIV/0!</v>
      </c>
      <c r="RU16" s="112" t="e">
        <f t="shared" si="689"/>
        <v>#DIV/0!</v>
      </c>
      <c r="RV16" s="112" t="e">
        <f t="shared" si="689"/>
        <v>#DIV/0!</v>
      </c>
      <c r="RW16" s="112" t="e">
        <f t="shared" si="689"/>
        <v>#DIV/0!</v>
      </c>
      <c r="RX16" s="112" t="e">
        <f t="shared" si="689"/>
        <v>#DIV/0!</v>
      </c>
      <c r="RY16" s="112" t="e">
        <f t="shared" si="689"/>
        <v>#DIV/0!</v>
      </c>
      <c r="RZ16" s="112" t="e">
        <f t="shared" si="689"/>
        <v>#DIV/0!</v>
      </c>
      <c r="SA16" s="112" t="e">
        <f t="shared" si="689"/>
        <v>#DIV/0!</v>
      </c>
      <c r="SB16" s="112" t="e">
        <f t="shared" si="689"/>
        <v>#DIV/0!</v>
      </c>
      <c r="SC16" s="112" t="e">
        <f t="shared" si="689"/>
        <v>#DIV/0!</v>
      </c>
      <c r="SD16" s="112" t="e">
        <f t="shared" si="689"/>
        <v>#DIV/0!</v>
      </c>
      <c r="SE16" s="112" t="e">
        <f t="shared" si="689"/>
        <v>#DIV/0!</v>
      </c>
      <c r="SF16" s="112" t="e">
        <f t="shared" si="689"/>
        <v>#DIV/0!</v>
      </c>
      <c r="SG16" s="112" t="e">
        <f t="shared" si="689"/>
        <v>#DIV/0!</v>
      </c>
      <c r="SH16" s="112" t="e">
        <f t="shared" si="689"/>
        <v>#DIV/0!</v>
      </c>
      <c r="SI16" s="112" t="e">
        <f t="shared" si="689"/>
        <v>#DIV/0!</v>
      </c>
      <c r="SJ16" s="112" t="e">
        <f t="shared" si="689"/>
        <v>#DIV/0!</v>
      </c>
      <c r="SK16" s="112" t="e">
        <f t="shared" si="689"/>
        <v>#DIV/0!</v>
      </c>
      <c r="SL16" s="112" t="e">
        <f t="shared" si="689"/>
        <v>#DIV/0!</v>
      </c>
      <c r="SM16" s="112" t="e">
        <f t="shared" si="689"/>
        <v>#DIV/0!</v>
      </c>
      <c r="SN16" s="112" t="e">
        <f t="shared" si="689"/>
        <v>#DIV/0!</v>
      </c>
      <c r="SO16" s="112" t="e">
        <f t="shared" si="689"/>
        <v>#DIV/0!</v>
      </c>
      <c r="SP16" s="112" t="e">
        <f t="shared" si="689"/>
        <v>#DIV/0!</v>
      </c>
      <c r="SQ16" s="112" t="e">
        <f t="shared" si="689"/>
        <v>#DIV/0!</v>
      </c>
      <c r="SR16" s="112" t="e">
        <f t="shared" si="689"/>
        <v>#DIV/0!</v>
      </c>
      <c r="SS16" s="112" t="e">
        <f t="shared" si="689"/>
        <v>#DIV/0!</v>
      </c>
      <c r="ST16" s="112" t="e">
        <f t="shared" si="689"/>
        <v>#DIV/0!</v>
      </c>
      <c r="SU16" s="112" t="e">
        <f t="shared" si="689"/>
        <v>#DIV/0!</v>
      </c>
      <c r="SV16" s="112" t="e">
        <f t="shared" si="689"/>
        <v>#DIV/0!</v>
      </c>
      <c r="SW16" s="112" t="e">
        <f t="shared" si="689"/>
        <v>#DIV/0!</v>
      </c>
      <c r="SX16" s="112" t="e">
        <f t="shared" si="689"/>
        <v>#DIV/0!</v>
      </c>
      <c r="SY16" s="112" t="e">
        <f t="shared" si="689"/>
        <v>#DIV/0!</v>
      </c>
      <c r="SZ16" s="112" t="e">
        <f t="shared" si="689"/>
        <v>#DIV/0!</v>
      </c>
      <c r="TA16" s="112" t="e">
        <f t="shared" si="689"/>
        <v>#DIV/0!</v>
      </c>
      <c r="TB16" s="112" t="e">
        <f t="shared" si="689"/>
        <v>#DIV/0!</v>
      </c>
      <c r="TC16" s="112" t="e">
        <f t="shared" si="689"/>
        <v>#DIV/0!</v>
      </c>
      <c r="TD16" s="112" t="e">
        <f t="shared" si="689"/>
        <v>#DIV/0!</v>
      </c>
      <c r="TE16" s="112" t="e">
        <f t="shared" ref="TE16:VP16" si="690">IF($J$19+$K$17=TE1,$J$16,"")</f>
        <v>#DIV/0!</v>
      </c>
      <c r="TF16" s="112" t="e">
        <f t="shared" si="690"/>
        <v>#DIV/0!</v>
      </c>
      <c r="TG16" s="112" t="e">
        <f t="shared" si="690"/>
        <v>#DIV/0!</v>
      </c>
      <c r="TH16" s="112" t="e">
        <f t="shared" si="690"/>
        <v>#DIV/0!</v>
      </c>
      <c r="TI16" s="112" t="e">
        <f t="shared" si="690"/>
        <v>#DIV/0!</v>
      </c>
      <c r="TJ16" s="112" t="e">
        <f t="shared" si="690"/>
        <v>#DIV/0!</v>
      </c>
      <c r="TK16" s="112" t="e">
        <f t="shared" si="690"/>
        <v>#DIV/0!</v>
      </c>
      <c r="TL16" s="112" t="e">
        <f t="shared" si="690"/>
        <v>#DIV/0!</v>
      </c>
      <c r="TM16" s="112" t="e">
        <f t="shared" si="690"/>
        <v>#DIV/0!</v>
      </c>
      <c r="TN16" s="112" t="e">
        <f t="shared" si="690"/>
        <v>#DIV/0!</v>
      </c>
      <c r="TO16" s="112" t="e">
        <f t="shared" si="690"/>
        <v>#DIV/0!</v>
      </c>
      <c r="TP16" s="112" t="e">
        <f t="shared" si="690"/>
        <v>#DIV/0!</v>
      </c>
      <c r="TQ16" s="112" t="e">
        <f t="shared" si="690"/>
        <v>#DIV/0!</v>
      </c>
      <c r="TR16" s="112" t="e">
        <f t="shared" si="690"/>
        <v>#DIV/0!</v>
      </c>
      <c r="TS16" s="112" t="e">
        <f t="shared" si="690"/>
        <v>#DIV/0!</v>
      </c>
      <c r="TT16" s="112" t="e">
        <f t="shared" si="690"/>
        <v>#DIV/0!</v>
      </c>
      <c r="TU16" s="112" t="e">
        <f t="shared" si="690"/>
        <v>#DIV/0!</v>
      </c>
      <c r="TV16" s="112" t="e">
        <f t="shared" si="690"/>
        <v>#DIV/0!</v>
      </c>
      <c r="TW16" s="112" t="e">
        <f t="shared" si="690"/>
        <v>#DIV/0!</v>
      </c>
      <c r="TX16" s="112" t="e">
        <f t="shared" si="690"/>
        <v>#DIV/0!</v>
      </c>
      <c r="TY16" s="112" t="e">
        <f t="shared" si="690"/>
        <v>#DIV/0!</v>
      </c>
      <c r="TZ16" s="112" t="e">
        <f t="shared" si="690"/>
        <v>#DIV/0!</v>
      </c>
      <c r="UA16" s="112" t="e">
        <f t="shared" si="690"/>
        <v>#DIV/0!</v>
      </c>
      <c r="UB16" s="112" t="e">
        <f t="shared" si="690"/>
        <v>#DIV/0!</v>
      </c>
      <c r="UC16" s="112" t="e">
        <f t="shared" si="690"/>
        <v>#DIV/0!</v>
      </c>
      <c r="UD16" s="112" t="e">
        <f t="shared" si="690"/>
        <v>#DIV/0!</v>
      </c>
      <c r="UE16" s="112" t="e">
        <f t="shared" si="690"/>
        <v>#DIV/0!</v>
      </c>
      <c r="UF16" s="112" t="e">
        <f t="shared" si="690"/>
        <v>#DIV/0!</v>
      </c>
      <c r="UG16" s="112" t="e">
        <f t="shared" si="690"/>
        <v>#DIV/0!</v>
      </c>
      <c r="UH16" s="112" t="e">
        <f t="shared" si="690"/>
        <v>#DIV/0!</v>
      </c>
      <c r="UI16" s="112" t="e">
        <f t="shared" si="690"/>
        <v>#DIV/0!</v>
      </c>
      <c r="UJ16" s="112" t="e">
        <f t="shared" si="690"/>
        <v>#DIV/0!</v>
      </c>
      <c r="UK16" s="112" t="e">
        <f t="shared" si="690"/>
        <v>#DIV/0!</v>
      </c>
      <c r="UL16" s="112" t="e">
        <f t="shared" si="690"/>
        <v>#DIV/0!</v>
      </c>
      <c r="UM16" s="112" t="e">
        <f t="shared" si="690"/>
        <v>#DIV/0!</v>
      </c>
      <c r="UN16" s="112" t="e">
        <f t="shared" si="690"/>
        <v>#DIV/0!</v>
      </c>
      <c r="UO16" s="112" t="e">
        <f t="shared" si="690"/>
        <v>#DIV/0!</v>
      </c>
      <c r="UP16" s="112" t="e">
        <f t="shared" si="690"/>
        <v>#DIV/0!</v>
      </c>
      <c r="UQ16" s="112" t="e">
        <f t="shared" si="690"/>
        <v>#DIV/0!</v>
      </c>
      <c r="UR16" s="112" t="e">
        <f t="shared" si="690"/>
        <v>#DIV/0!</v>
      </c>
      <c r="US16" s="112" t="e">
        <f t="shared" si="690"/>
        <v>#DIV/0!</v>
      </c>
      <c r="UT16" s="112" t="e">
        <f t="shared" si="690"/>
        <v>#DIV/0!</v>
      </c>
      <c r="UU16" s="112" t="e">
        <f t="shared" si="690"/>
        <v>#DIV/0!</v>
      </c>
      <c r="UV16" s="112" t="e">
        <f t="shared" si="690"/>
        <v>#DIV/0!</v>
      </c>
      <c r="UW16" s="112" t="e">
        <f t="shared" si="690"/>
        <v>#DIV/0!</v>
      </c>
      <c r="UX16" s="112" t="e">
        <f t="shared" si="690"/>
        <v>#DIV/0!</v>
      </c>
      <c r="UY16" s="112" t="e">
        <f t="shared" si="690"/>
        <v>#DIV/0!</v>
      </c>
      <c r="UZ16" s="112" t="e">
        <f t="shared" si="690"/>
        <v>#DIV/0!</v>
      </c>
      <c r="VA16" s="112" t="e">
        <f t="shared" si="690"/>
        <v>#DIV/0!</v>
      </c>
      <c r="VB16" s="112" t="e">
        <f t="shared" si="690"/>
        <v>#DIV/0!</v>
      </c>
      <c r="VC16" s="112" t="e">
        <f t="shared" si="690"/>
        <v>#DIV/0!</v>
      </c>
      <c r="VD16" s="112" t="e">
        <f t="shared" si="690"/>
        <v>#DIV/0!</v>
      </c>
      <c r="VE16" s="112" t="e">
        <f t="shared" si="690"/>
        <v>#DIV/0!</v>
      </c>
      <c r="VF16" s="112" t="e">
        <f t="shared" si="690"/>
        <v>#DIV/0!</v>
      </c>
      <c r="VG16" s="112" t="e">
        <f t="shared" si="690"/>
        <v>#DIV/0!</v>
      </c>
      <c r="VH16" s="112" t="e">
        <f t="shared" si="690"/>
        <v>#DIV/0!</v>
      </c>
      <c r="VI16" s="112" t="e">
        <f t="shared" si="690"/>
        <v>#DIV/0!</v>
      </c>
      <c r="VJ16" s="112" t="e">
        <f t="shared" si="690"/>
        <v>#DIV/0!</v>
      </c>
      <c r="VK16" s="112" t="e">
        <f t="shared" si="690"/>
        <v>#DIV/0!</v>
      </c>
      <c r="VL16" s="112" t="e">
        <f t="shared" si="690"/>
        <v>#DIV/0!</v>
      </c>
      <c r="VM16" s="112" t="e">
        <f t="shared" si="690"/>
        <v>#DIV/0!</v>
      </c>
      <c r="VN16" s="112" t="e">
        <f t="shared" si="690"/>
        <v>#DIV/0!</v>
      </c>
      <c r="VO16" s="112" t="e">
        <f t="shared" si="690"/>
        <v>#DIV/0!</v>
      </c>
      <c r="VP16" s="112" t="e">
        <f t="shared" si="690"/>
        <v>#DIV/0!</v>
      </c>
      <c r="VQ16" s="112" t="e">
        <f t="shared" ref="VQ16:YB16" si="691">IF($J$19+$K$17=VQ1,$J$16,"")</f>
        <v>#DIV/0!</v>
      </c>
      <c r="VR16" s="112" t="e">
        <f t="shared" si="691"/>
        <v>#DIV/0!</v>
      </c>
      <c r="VS16" s="112" t="e">
        <f t="shared" si="691"/>
        <v>#DIV/0!</v>
      </c>
      <c r="VT16" s="112" t="e">
        <f t="shared" si="691"/>
        <v>#DIV/0!</v>
      </c>
      <c r="VU16" s="112" t="e">
        <f t="shared" si="691"/>
        <v>#DIV/0!</v>
      </c>
      <c r="VV16" s="112" t="e">
        <f t="shared" si="691"/>
        <v>#DIV/0!</v>
      </c>
      <c r="VW16" s="112" t="e">
        <f t="shared" si="691"/>
        <v>#DIV/0!</v>
      </c>
      <c r="VX16" s="112" t="e">
        <f t="shared" si="691"/>
        <v>#DIV/0!</v>
      </c>
      <c r="VY16" s="112" t="e">
        <f t="shared" si="691"/>
        <v>#DIV/0!</v>
      </c>
      <c r="VZ16" s="112" t="e">
        <f t="shared" si="691"/>
        <v>#DIV/0!</v>
      </c>
      <c r="WA16" s="112" t="e">
        <f t="shared" si="691"/>
        <v>#DIV/0!</v>
      </c>
      <c r="WB16" s="112" t="e">
        <f t="shared" si="691"/>
        <v>#DIV/0!</v>
      </c>
      <c r="WC16" s="112" t="e">
        <f t="shared" si="691"/>
        <v>#DIV/0!</v>
      </c>
      <c r="WD16" s="112" t="e">
        <f t="shared" si="691"/>
        <v>#DIV/0!</v>
      </c>
      <c r="WE16" s="112" t="e">
        <f t="shared" si="691"/>
        <v>#DIV/0!</v>
      </c>
      <c r="WF16" s="112" t="e">
        <f t="shared" si="691"/>
        <v>#DIV/0!</v>
      </c>
      <c r="WG16" s="112" t="e">
        <f t="shared" si="691"/>
        <v>#DIV/0!</v>
      </c>
      <c r="WH16" s="112" t="e">
        <f t="shared" si="691"/>
        <v>#DIV/0!</v>
      </c>
      <c r="WI16" s="112" t="e">
        <f t="shared" si="691"/>
        <v>#DIV/0!</v>
      </c>
      <c r="WJ16" s="112" t="e">
        <f t="shared" si="691"/>
        <v>#DIV/0!</v>
      </c>
      <c r="WK16" s="112" t="e">
        <f t="shared" si="691"/>
        <v>#DIV/0!</v>
      </c>
      <c r="WL16" s="112" t="e">
        <f t="shared" si="691"/>
        <v>#DIV/0!</v>
      </c>
      <c r="WM16" s="112" t="e">
        <f t="shared" si="691"/>
        <v>#DIV/0!</v>
      </c>
      <c r="WN16" s="112" t="e">
        <f t="shared" si="691"/>
        <v>#DIV/0!</v>
      </c>
      <c r="WO16" s="112" t="e">
        <f t="shared" si="691"/>
        <v>#DIV/0!</v>
      </c>
      <c r="WP16" s="112" t="e">
        <f t="shared" si="691"/>
        <v>#DIV/0!</v>
      </c>
      <c r="WQ16" s="112" t="e">
        <f t="shared" si="691"/>
        <v>#DIV/0!</v>
      </c>
      <c r="WR16" s="112" t="e">
        <f t="shared" si="691"/>
        <v>#DIV/0!</v>
      </c>
      <c r="WS16" s="112" t="e">
        <f t="shared" si="691"/>
        <v>#DIV/0!</v>
      </c>
      <c r="WT16" s="112" t="e">
        <f t="shared" si="691"/>
        <v>#DIV/0!</v>
      </c>
      <c r="WU16" s="112" t="e">
        <f t="shared" si="691"/>
        <v>#DIV/0!</v>
      </c>
      <c r="WV16" s="112" t="e">
        <f t="shared" si="691"/>
        <v>#DIV/0!</v>
      </c>
      <c r="WW16" s="112" t="e">
        <f t="shared" si="691"/>
        <v>#DIV/0!</v>
      </c>
      <c r="WX16" s="112" t="e">
        <f t="shared" si="691"/>
        <v>#DIV/0!</v>
      </c>
      <c r="WY16" s="112" t="e">
        <f t="shared" si="691"/>
        <v>#DIV/0!</v>
      </c>
      <c r="WZ16" s="112" t="e">
        <f t="shared" si="691"/>
        <v>#DIV/0!</v>
      </c>
      <c r="XA16" s="112" t="e">
        <f t="shared" si="691"/>
        <v>#DIV/0!</v>
      </c>
      <c r="XB16" s="112" t="e">
        <f t="shared" si="691"/>
        <v>#DIV/0!</v>
      </c>
      <c r="XC16" s="112" t="e">
        <f t="shared" si="691"/>
        <v>#DIV/0!</v>
      </c>
      <c r="XD16" s="112" t="e">
        <f t="shared" si="691"/>
        <v>#DIV/0!</v>
      </c>
      <c r="XE16" s="112" t="e">
        <f t="shared" si="691"/>
        <v>#DIV/0!</v>
      </c>
      <c r="XF16" s="112" t="e">
        <f t="shared" si="691"/>
        <v>#DIV/0!</v>
      </c>
      <c r="XG16" s="112" t="e">
        <f t="shared" si="691"/>
        <v>#DIV/0!</v>
      </c>
      <c r="XH16" s="112" t="e">
        <f t="shared" si="691"/>
        <v>#DIV/0!</v>
      </c>
      <c r="XI16" s="112" t="e">
        <f t="shared" si="691"/>
        <v>#DIV/0!</v>
      </c>
      <c r="XJ16" s="112" t="e">
        <f t="shared" si="691"/>
        <v>#DIV/0!</v>
      </c>
      <c r="XK16" s="112" t="e">
        <f t="shared" si="691"/>
        <v>#DIV/0!</v>
      </c>
      <c r="XL16" s="112" t="e">
        <f t="shared" si="691"/>
        <v>#DIV/0!</v>
      </c>
      <c r="XM16" s="112" t="e">
        <f t="shared" si="691"/>
        <v>#DIV/0!</v>
      </c>
      <c r="XN16" s="112" t="e">
        <f t="shared" si="691"/>
        <v>#DIV/0!</v>
      </c>
      <c r="XO16" s="112" t="e">
        <f t="shared" si="691"/>
        <v>#DIV/0!</v>
      </c>
      <c r="XP16" s="112" t="e">
        <f t="shared" si="691"/>
        <v>#DIV/0!</v>
      </c>
      <c r="XQ16" s="112" t="e">
        <f t="shared" si="691"/>
        <v>#DIV/0!</v>
      </c>
      <c r="XR16" s="112" t="e">
        <f t="shared" si="691"/>
        <v>#DIV/0!</v>
      </c>
      <c r="XS16" s="112" t="e">
        <f t="shared" si="691"/>
        <v>#DIV/0!</v>
      </c>
      <c r="XT16" s="112" t="e">
        <f t="shared" si="691"/>
        <v>#DIV/0!</v>
      </c>
      <c r="XU16" s="112" t="e">
        <f t="shared" si="691"/>
        <v>#DIV/0!</v>
      </c>
      <c r="XV16" s="112" t="e">
        <f t="shared" si="691"/>
        <v>#DIV/0!</v>
      </c>
      <c r="XW16" s="112" t="e">
        <f t="shared" si="691"/>
        <v>#DIV/0!</v>
      </c>
      <c r="XX16" s="112" t="e">
        <f t="shared" si="691"/>
        <v>#DIV/0!</v>
      </c>
      <c r="XY16" s="112" t="e">
        <f t="shared" si="691"/>
        <v>#DIV/0!</v>
      </c>
      <c r="XZ16" s="112" t="e">
        <f t="shared" si="691"/>
        <v>#DIV/0!</v>
      </c>
      <c r="YA16" s="112" t="e">
        <f t="shared" si="691"/>
        <v>#DIV/0!</v>
      </c>
      <c r="YB16" s="112" t="e">
        <f t="shared" si="691"/>
        <v>#DIV/0!</v>
      </c>
      <c r="YC16" s="112" t="e">
        <f t="shared" ref="YC16:ZO16" si="692">IF($J$19+$K$17=YC1,$J$16,"")</f>
        <v>#DIV/0!</v>
      </c>
      <c r="YD16" s="112" t="e">
        <f t="shared" si="692"/>
        <v>#DIV/0!</v>
      </c>
      <c r="YE16" s="112" t="e">
        <f t="shared" si="692"/>
        <v>#DIV/0!</v>
      </c>
      <c r="YF16" s="112" t="e">
        <f t="shared" si="692"/>
        <v>#DIV/0!</v>
      </c>
      <c r="YG16" s="112" t="e">
        <f t="shared" si="692"/>
        <v>#DIV/0!</v>
      </c>
      <c r="YH16" s="112" t="e">
        <f t="shared" si="692"/>
        <v>#DIV/0!</v>
      </c>
      <c r="YI16" s="112" t="e">
        <f t="shared" si="692"/>
        <v>#DIV/0!</v>
      </c>
      <c r="YJ16" s="112" t="e">
        <f t="shared" si="692"/>
        <v>#DIV/0!</v>
      </c>
      <c r="YK16" s="112" t="e">
        <f t="shared" si="692"/>
        <v>#DIV/0!</v>
      </c>
      <c r="YL16" s="112" t="e">
        <f t="shared" si="692"/>
        <v>#DIV/0!</v>
      </c>
      <c r="YM16" s="112" t="e">
        <f t="shared" si="692"/>
        <v>#DIV/0!</v>
      </c>
      <c r="YN16" s="112" t="e">
        <f t="shared" si="692"/>
        <v>#DIV/0!</v>
      </c>
      <c r="YO16" s="112" t="e">
        <f t="shared" si="692"/>
        <v>#DIV/0!</v>
      </c>
      <c r="YP16" s="112" t="e">
        <f t="shared" si="692"/>
        <v>#DIV/0!</v>
      </c>
      <c r="YQ16" s="112" t="e">
        <f t="shared" si="692"/>
        <v>#DIV/0!</v>
      </c>
      <c r="YR16" s="112" t="e">
        <f t="shared" si="692"/>
        <v>#DIV/0!</v>
      </c>
      <c r="YS16" s="112" t="e">
        <f t="shared" si="692"/>
        <v>#DIV/0!</v>
      </c>
      <c r="YT16" s="112" t="e">
        <f t="shared" si="692"/>
        <v>#DIV/0!</v>
      </c>
      <c r="YU16" s="112" t="e">
        <f t="shared" si="692"/>
        <v>#DIV/0!</v>
      </c>
      <c r="YV16" s="112" t="e">
        <f t="shared" si="692"/>
        <v>#DIV/0!</v>
      </c>
      <c r="YW16" s="112" t="e">
        <f t="shared" si="692"/>
        <v>#DIV/0!</v>
      </c>
      <c r="YX16" s="112" t="e">
        <f t="shared" si="692"/>
        <v>#DIV/0!</v>
      </c>
      <c r="YY16" s="112" t="e">
        <f t="shared" si="692"/>
        <v>#DIV/0!</v>
      </c>
      <c r="YZ16" s="112" t="e">
        <f t="shared" si="692"/>
        <v>#DIV/0!</v>
      </c>
      <c r="ZA16" s="112" t="e">
        <f t="shared" si="692"/>
        <v>#DIV/0!</v>
      </c>
      <c r="ZB16" s="112" t="e">
        <f t="shared" si="692"/>
        <v>#DIV/0!</v>
      </c>
      <c r="ZC16" s="112" t="e">
        <f t="shared" si="692"/>
        <v>#DIV/0!</v>
      </c>
      <c r="ZD16" s="112" t="e">
        <f t="shared" si="692"/>
        <v>#DIV/0!</v>
      </c>
      <c r="ZE16" s="112" t="e">
        <f t="shared" si="692"/>
        <v>#DIV/0!</v>
      </c>
      <c r="ZF16" s="112" t="e">
        <f t="shared" si="692"/>
        <v>#DIV/0!</v>
      </c>
      <c r="ZG16" s="112" t="e">
        <f t="shared" si="692"/>
        <v>#DIV/0!</v>
      </c>
      <c r="ZH16" s="112" t="e">
        <f t="shared" si="692"/>
        <v>#DIV/0!</v>
      </c>
      <c r="ZI16" s="112" t="e">
        <f t="shared" si="692"/>
        <v>#DIV/0!</v>
      </c>
      <c r="ZJ16" s="112" t="e">
        <f t="shared" si="692"/>
        <v>#DIV/0!</v>
      </c>
      <c r="ZK16" s="112" t="e">
        <f t="shared" si="692"/>
        <v>#DIV/0!</v>
      </c>
      <c r="ZL16" s="112" t="e">
        <f t="shared" si="692"/>
        <v>#DIV/0!</v>
      </c>
      <c r="ZM16" s="112" t="e">
        <f t="shared" si="692"/>
        <v>#DIV/0!</v>
      </c>
      <c r="ZN16" s="112" t="e">
        <f t="shared" si="692"/>
        <v>#DIV/0!</v>
      </c>
      <c r="ZO16" s="112" t="e">
        <f t="shared" si="692"/>
        <v>#DIV/0!</v>
      </c>
    </row>
    <row r="17" spans="1:691" x14ac:dyDescent="0.2">
      <c r="A17" s="107" cm="1">
        <f t="array" ref="A17:H17">_xlfn.XLOOKUP(J16,数据统计!A:A,数据统计!B:I,,,)</f>
        <v>0</v>
      </c>
      <c r="B17" s="107">
        <v>0</v>
      </c>
      <c r="C17" s="107">
        <v>0</v>
      </c>
      <c r="D17" s="107">
        <v>0</v>
      </c>
      <c r="E17" s="107">
        <v>0</v>
      </c>
      <c r="F17" s="107">
        <v>0</v>
      </c>
      <c r="G17" s="107">
        <v>0</v>
      </c>
      <c r="H17" s="107">
        <v>0</v>
      </c>
      <c r="I17" s="113" t="s">
        <v>8</v>
      </c>
      <c r="J17" s="114" t="s">
        <v>78</v>
      </c>
      <c r="K17" s="289"/>
      <c r="L17" s="115" t="s">
        <v>9</v>
      </c>
      <c r="M17" s="113" t="e">
        <f t="shared" ref="M17:BX17" si="693">IF(M16="","",$J$18)</f>
        <v>#DIV/0!</v>
      </c>
      <c r="N17" s="113" t="e">
        <f t="shared" si="693"/>
        <v>#DIV/0!</v>
      </c>
      <c r="O17" s="113" t="e">
        <f t="shared" si="693"/>
        <v>#DIV/0!</v>
      </c>
      <c r="P17" s="113" t="e">
        <f t="shared" si="693"/>
        <v>#DIV/0!</v>
      </c>
      <c r="Q17" s="113" t="e">
        <f t="shared" si="693"/>
        <v>#DIV/0!</v>
      </c>
      <c r="R17" s="113" t="e">
        <f t="shared" si="693"/>
        <v>#DIV/0!</v>
      </c>
      <c r="S17" s="113" t="e">
        <f t="shared" si="693"/>
        <v>#DIV/0!</v>
      </c>
      <c r="T17" s="113" t="e">
        <f t="shared" si="693"/>
        <v>#DIV/0!</v>
      </c>
      <c r="U17" s="113" t="e">
        <f t="shared" si="693"/>
        <v>#DIV/0!</v>
      </c>
      <c r="V17" s="113" t="e">
        <f t="shared" si="693"/>
        <v>#DIV/0!</v>
      </c>
      <c r="W17" s="113" t="e">
        <f t="shared" si="693"/>
        <v>#DIV/0!</v>
      </c>
      <c r="X17" s="113" t="e">
        <f t="shared" si="693"/>
        <v>#DIV/0!</v>
      </c>
      <c r="Y17" s="113" t="e">
        <f t="shared" si="693"/>
        <v>#DIV/0!</v>
      </c>
      <c r="Z17" s="113" t="e">
        <f t="shared" si="693"/>
        <v>#DIV/0!</v>
      </c>
      <c r="AA17" s="113" t="e">
        <f t="shared" si="693"/>
        <v>#DIV/0!</v>
      </c>
      <c r="AB17" s="113" t="e">
        <f t="shared" si="693"/>
        <v>#DIV/0!</v>
      </c>
      <c r="AC17" s="113" t="e">
        <f t="shared" si="693"/>
        <v>#DIV/0!</v>
      </c>
      <c r="AD17" s="113" t="e">
        <f t="shared" si="693"/>
        <v>#DIV/0!</v>
      </c>
      <c r="AE17" s="113" t="e">
        <f t="shared" si="693"/>
        <v>#DIV/0!</v>
      </c>
      <c r="AF17" s="113" t="e">
        <f t="shared" si="693"/>
        <v>#DIV/0!</v>
      </c>
      <c r="AG17" s="113" t="e">
        <f t="shared" si="693"/>
        <v>#DIV/0!</v>
      </c>
      <c r="AH17" s="113" t="e">
        <f t="shared" si="693"/>
        <v>#DIV/0!</v>
      </c>
      <c r="AI17" s="113" t="e">
        <f t="shared" si="693"/>
        <v>#DIV/0!</v>
      </c>
      <c r="AJ17" s="113" t="e">
        <f t="shared" si="693"/>
        <v>#DIV/0!</v>
      </c>
      <c r="AK17" s="113" t="e">
        <f t="shared" si="693"/>
        <v>#DIV/0!</v>
      </c>
      <c r="AL17" s="113" t="e">
        <f t="shared" si="693"/>
        <v>#DIV/0!</v>
      </c>
      <c r="AM17" s="113" t="e">
        <f t="shared" si="693"/>
        <v>#DIV/0!</v>
      </c>
      <c r="AN17" s="113" t="e">
        <f t="shared" si="693"/>
        <v>#DIV/0!</v>
      </c>
      <c r="AO17" s="113" t="e">
        <f t="shared" si="693"/>
        <v>#DIV/0!</v>
      </c>
      <c r="AP17" s="113" t="e">
        <f t="shared" si="693"/>
        <v>#DIV/0!</v>
      </c>
      <c r="AQ17" s="113" t="e">
        <f t="shared" si="693"/>
        <v>#DIV/0!</v>
      </c>
      <c r="AR17" s="113" t="e">
        <f t="shared" si="693"/>
        <v>#DIV/0!</v>
      </c>
      <c r="AS17" s="113" t="e">
        <f t="shared" si="693"/>
        <v>#DIV/0!</v>
      </c>
      <c r="AT17" s="113" t="e">
        <f t="shared" si="693"/>
        <v>#DIV/0!</v>
      </c>
      <c r="AU17" s="113" t="e">
        <f t="shared" si="693"/>
        <v>#DIV/0!</v>
      </c>
      <c r="AV17" s="113" t="e">
        <f t="shared" si="693"/>
        <v>#DIV/0!</v>
      </c>
      <c r="AW17" s="113" t="e">
        <f t="shared" si="693"/>
        <v>#DIV/0!</v>
      </c>
      <c r="AX17" s="113" t="e">
        <f t="shared" si="693"/>
        <v>#DIV/0!</v>
      </c>
      <c r="AY17" s="113" t="e">
        <f t="shared" si="693"/>
        <v>#DIV/0!</v>
      </c>
      <c r="AZ17" s="113" t="e">
        <f t="shared" si="693"/>
        <v>#DIV/0!</v>
      </c>
      <c r="BA17" s="113" t="e">
        <f t="shared" si="693"/>
        <v>#DIV/0!</v>
      </c>
      <c r="BB17" s="113" t="e">
        <f t="shared" si="693"/>
        <v>#DIV/0!</v>
      </c>
      <c r="BC17" s="113" t="e">
        <f t="shared" si="693"/>
        <v>#DIV/0!</v>
      </c>
      <c r="BD17" s="113" t="e">
        <f t="shared" si="693"/>
        <v>#DIV/0!</v>
      </c>
      <c r="BE17" s="113" t="e">
        <f t="shared" si="693"/>
        <v>#DIV/0!</v>
      </c>
      <c r="BF17" s="113" t="e">
        <f t="shared" si="693"/>
        <v>#DIV/0!</v>
      </c>
      <c r="BG17" s="113" t="e">
        <f t="shared" si="693"/>
        <v>#DIV/0!</v>
      </c>
      <c r="BH17" s="113" t="e">
        <f t="shared" si="693"/>
        <v>#DIV/0!</v>
      </c>
      <c r="BI17" s="113" t="e">
        <f t="shared" si="693"/>
        <v>#DIV/0!</v>
      </c>
      <c r="BJ17" s="113" t="e">
        <f t="shared" si="693"/>
        <v>#DIV/0!</v>
      </c>
      <c r="BK17" s="113" t="e">
        <f t="shared" si="693"/>
        <v>#DIV/0!</v>
      </c>
      <c r="BL17" s="113" t="e">
        <f t="shared" si="693"/>
        <v>#DIV/0!</v>
      </c>
      <c r="BM17" s="113" t="e">
        <f t="shared" si="693"/>
        <v>#DIV/0!</v>
      </c>
      <c r="BN17" s="113" t="e">
        <f t="shared" si="693"/>
        <v>#DIV/0!</v>
      </c>
      <c r="BO17" s="113" t="e">
        <f t="shared" si="693"/>
        <v>#DIV/0!</v>
      </c>
      <c r="BP17" s="113" t="e">
        <f t="shared" si="693"/>
        <v>#DIV/0!</v>
      </c>
      <c r="BQ17" s="113" t="e">
        <f t="shared" si="693"/>
        <v>#DIV/0!</v>
      </c>
      <c r="BR17" s="113" t="e">
        <f t="shared" si="693"/>
        <v>#DIV/0!</v>
      </c>
      <c r="BS17" s="113" t="e">
        <f t="shared" si="693"/>
        <v>#DIV/0!</v>
      </c>
      <c r="BT17" s="113" t="e">
        <f t="shared" si="693"/>
        <v>#DIV/0!</v>
      </c>
      <c r="BU17" s="113" t="e">
        <f t="shared" si="693"/>
        <v>#DIV/0!</v>
      </c>
      <c r="BV17" s="113" t="e">
        <f t="shared" si="693"/>
        <v>#DIV/0!</v>
      </c>
      <c r="BW17" s="113" t="e">
        <f t="shared" si="693"/>
        <v>#DIV/0!</v>
      </c>
      <c r="BX17" s="113" t="e">
        <f t="shared" si="693"/>
        <v>#DIV/0!</v>
      </c>
      <c r="BY17" s="113" t="e">
        <f t="shared" ref="BY17:EJ17" si="694">IF(BY16="","",$J$18)</f>
        <v>#DIV/0!</v>
      </c>
      <c r="BZ17" s="113" t="e">
        <f t="shared" si="694"/>
        <v>#DIV/0!</v>
      </c>
      <c r="CA17" s="113" t="e">
        <f t="shared" si="694"/>
        <v>#DIV/0!</v>
      </c>
      <c r="CB17" s="113" t="e">
        <f t="shared" si="694"/>
        <v>#DIV/0!</v>
      </c>
      <c r="CC17" s="113" t="e">
        <f t="shared" si="694"/>
        <v>#DIV/0!</v>
      </c>
      <c r="CD17" s="113" t="e">
        <f t="shared" si="694"/>
        <v>#DIV/0!</v>
      </c>
      <c r="CE17" s="113" t="e">
        <f t="shared" si="694"/>
        <v>#DIV/0!</v>
      </c>
      <c r="CF17" s="113" t="e">
        <f t="shared" si="694"/>
        <v>#DIV/0!</v>
      </c>
      <c r="CG17" s="113" t="e">
        <f t="shared" si="694"/>
        <v>#DIV/0!</v>
      </c>
      <c r="CH17" s="113" t="e">
        <f t="shared" si="694"/>
        <v>#DIV/0!</v>
      </c>
      <c r="CI17" s="113" t="e">
        <f t="shared" si="694"/>
        <v>#DIV/0!</v>
      </c>
      <c r="CJ17" s="113" t="e">
        <f t="shared" si="694"/>
        <v>#DIV/0!</v>
      </c>
      <c r="CK17" s="113" t="e">
        <f t="shared" si="694"/>
        <v>#DIV/0!</v>
      </c>
      <c r="CL17" s="113" t="e">
        <f t="shared" si="694"/>
        <v>#DIV/0!</v>
      </c>
      <c r="CM17" s="113" t="e">
        <f t="shared" si="694"/>
        <v>#DIV/0!</v>
      </c>
      <c r="CN17" s="113" t="e">
        <f t="shared" si="694"/>
        <v>#DIV/0!</v>
      </c>
      <c r="CO17" s="113" t="e">
        <f t="shared" si="694"/>
        <v>#DIV/0!</v>
      </c>
      <c r="CP17" s="113" t="e">
        <f t="shared" si="694"/>
        <v>#DIV/0!</v>
      </c>
      <c r="CQ17" s="113" t="e">
        <f t="shared" si="694"/>
        <v>#DIV/0!</v>
      </c>
      <c r="CR17" s="113" t="e">
        <f t="shared" si="694"/>
        <v>#DIV/0!</v>
      </c>
      <c r="CS17" s="113" t="e">
        <f t="shared" si="694"/>
        <v>#DIV/0!</v>
      </c>
      <c r="CT17" s="113" t="e">
        <f t="shared" si="694"/>
        <v>#DIV/0!</v>
      </c>
      <c r="CU17" s="113" t="e">
        <f t="shared" si="694"/>
        <v>#DIV/0!</v>
      </c>
      <c r="CV17" s="113" t="e">
        <f t="shared" si="694"/>
        <v>#DIV/0!</v>
      </c>
      <c r="CW17" s="113" t="e">
        <f t="shared" si="694"/>
        <v>#DIV/0!</v>
      </c>
      <c r="CX17" s="113" t="e">
        <f t="shared" si="694"/>
        <v>#DIV/0!</v>
      </c>
      <c r="CY17" s="113" t="e">
        <f t="shared" si="694"/>
        <v>#DIV/0!</v>
      </c>
      <c r="CZ17" s="113" t="e">
        <f t="shared" si="694"/>
        <v>#DIV/0!</v>
      </c>
      <c r="DA17" s="113" t="e">
        <f t="shared" si="694"/>
        <v>#DIV/0!</v>
      </c>
      <c r="DB17" s="113" t="e">
        <f t="shared" si="694"/>
        <v>#DIV/0!</v>
      </c>
      <c r="DC17" s="113" t="e">
        <f t="shared" si="694"/>
        <v>#DIV/0!</v>
      </c>
      <c r="DD17" s="113" t="e">
        <f t="shared" si="694"/>
        <v>#DIV/0!</v>
      </c>
      <c r="DE17" s="113" t="e">
        <f t="shared" si="694"/>
        <v>#DIV/0!</v>
      </c>
      <c r="DF17" s="113" t="e">
        <f t="shared" si="694"/>
        <v>#DIV/0!</v>
      </c>
      <c r="DG17" s="113" t="e">
        <f t="shared" si="694"/>
        <v>#DIV/0!</v>
      </c>
      <c r="DH17" s="113" t="e">
        <f t="shared" si="694"/>
        <v>#DIV/0!</v>
      </c>
      <c r="DI17" s="113" t="e">
        <f t="shared" si="694"/>
        <v>#DIV/0!</v>
      </c>
      <c r="DJ17" s="113" t="e">
        <f t="shared" si="694"/>
        <v>#DIV/0!</v>
      </c>
      <c r="DK17" s="113" t="e">
        <f t="shared" si="694"/>
        <v>#DIV/0!</v>
      </c>
      <c r="DL17" s="113" t="e">
        <f t="shared" si="694"/>
        <v>#DIV/0!</v>
      </c>
      <c r="DM17" s="113" t="e">
        <f t="shared" si="694"/>
        <v>#DIV/0!</v>
      </c>
      <c r="DN17" s="113" t="e">
        <f t="shared" si="694"/>
        <v>#DIV/0!</v>
      </c>
      <c r="DO17" s="113" t="e">
        <f t="shared" si="694"/>
        <v>#DIV/0!</v>
      </c>
      <c r="DP17" s="113" t="e">
        <f t="shared" si="694"/>
        <v>#DIV/0!</v>
      </c>
      <c r="DQ17" s="113" t="e">
        <f t="shared" si="694"/>
        <v>#DIV/0!</v>
      </c>
      <c r="DR17" s="113" t="e">
        <f t="shared" si="694"/>
        <v>#DIV/0!</v>
      </c>
      <c r="DS17" s="113" t="e">
        <f t="shared" si="694"/>
        <v>#DIV/0!</v>
      </c>
      <c r="DT17" s="113" t="e">
        <f t="shared" si="694"/>
        <v>#DIV/0!</v>
      </c>
      <c r="DU17" s="113" t="e">
        <f t="shared" si="694"/>
        <v>#DIV/0!</v>
      </c>
      <c r="DV17" s="113" t="e">
        <f t="shared" si="694"/>
        <v>#DIV/0!</v>
      </c>
      <c r="DW17" s="113" t="e">
        <f t="shared" si="694"/>
        <v>#DIV/0!</v>
      </c>
      <c r="DX17" s="113" t="e">
        <f t="shared" si="694"/>
        <v>#DIV/0!</v>
      </c>
      <c r="DY17" s="113" t="e">
        <f t="shared" si="694"/>
        <v>#DIV/0!</v>
      </c>
      <c r="DZ17" s="113" t="e">
        <f t="shared" si="694"/>
        <v>#DIV/0!</v>
      </c>
      <c r="EA17" s="113" t="e">
        <f t="shared" si="694"/>
        <v>#DIV/0!</v>
      </c>
      <c r="EB17" s="113" t="e">
        <f t="shared" si="694"/>
        <v>#DIV/0!</v>
      </c>
      <c r="EC17" s="113" t="e">
        <f t="shared" si="694"/>
        <v>#DIV/0!</v>
      </c>
      <c r="ED17" s="113" t="e">
        <f t="shared" si="694"/>
        <v>#DIV/0!</v>
      </c>
      <c r="EE17" s="113" t="e">
        <f t="shared" si="694"/>
        <v>#DIV/0!</v>
      </c>
      <c r="EF17" s="113" t="e">
        <f t="shared" si="694"/>
        <v>#DIV/0!</v>
      </c>
      <c r="EG17" s="113" t="e">
        <f t="shared" si="694"/>
        <v>#DIV/0!</v>
      </c>
      <c r="EH17" s="113" t="e">
        <f t="shared" si="694"/>
        <v>#DIV/0!</v>
      </c>
      <c r="EI17" s="113" t="e">
        <f t="shared" si="694"/>
        <v>#DIV/0!</v>
      </c>
      <c r="EJ17" s="113" t="e">
        <f t="shared" si="694"/>
        <v>#DIV/0!</v>
      </c>
      <c r="EK17" s="113" t="e">
        <f t="shared" ref="EK17:GV17" si="695">IF(EK16="","",$J$18)</f>
        <v>#DIV/0!</v>
      </c>
      <c r="EL17" s="113" t="e">
        <f t="shared" si="695"/>
        <v>#DIV/0!</v>
      </c>
      <c r="EM17" s="113" t="e">
        <f t="shared" si="695"/>
        <v>#DIV/0!</v>
      </c>
      <c r="EN17" s="113" t="e">
        <f t="shared" si="695"/>
        <v>#DIV/0!</v>
      </c>
      <c r="EO17" s="113" t="e">
        <f t="shared" si="695"/>
        <v>#DIV/0!</v>
      </c>
      <c r="EP17" s="113" t="e">
        <f t="shared" si="695"/>
        <v>#DIV/0!</v>
      </c>
      <c r="EQ17" s="113" t="e">
        <f t="shared" si="695"/>
        <v>#DIV/0!</v>
      </c>
      <c r="ER17" s="113" t="e">
        <f t="shared" si="695"/>
        <v>#DIV/0!</v>
      </c>
      <c r="ES17" s="113" t="e">
        <f t="shared" si="695"/>
        <v>#DIV/0!</v>
      </c>
      <c r="ET17" s="113" t="e">
        <f t="shared" si="695"/>
        <v>#DIV/0!</v>
      </c>
      <c r="EU17" s="113" t="e">
        <f t="shared" si="695"/>
        <v>#DIV/0!</v>
      </c>
      <c r="EV17" s="113" t="e">
        <f t="shared" si="695"/>
        <v>#DIV/0!</v>
      </c>
      <c r="EW17" s="113" t="e">
        <f t="shared" si="695"/>
        <v>#DIV/0!</v>
      </c>
      <c r="EX17" s="113" t="e">
        <f t="shared" si="695"/>
        <v>#DIV/0!</v>
      </c>
      <c r="EY17" s="113" t="e">
        <f t="shared" si="695"/>
        <v>#DIV/0!</v>
      </c>
      <c r="EZ17" s="113" t="e">
        <f t="shared" si="695"/>
        <v>#DIV/0!</v>
      </c>
      <c r="FA17" s="113" t="e">
        <f t="shared" si="695"/>
        <v>#DIV/0!</v>
      </c>
      <c r="FB17" s="113" t="e">
        <f t="shared" si="695"/>
        <v>#DIV/0!</v>
      </c>
      <c r="FC17" s="113" t="e">
        <f t="shared" si="695"/>
        <v>#DIV/0!</v>
      </c>
      <c r="FD17" s="113" t="e">
        <f t="shared" si="695"/>
        <v>#DIV/0!</v>
      </c>
      <c r="FE17" s="113" t="e">
        <f t="shared" si="695"/>
        <v>#DIV/0!</v>
      </c>
      <c r="FF17" s="113" t="e">
        <f t="shared" si="695"/>
        <v>#DIV/0!</v>
      </c>
      <c r="FG17" s="113" t="e">
        <f t="shared" si="695"/>
        <v>#DIV/0!</v>
      </c>
      <c r="FH17" s="113" t="e">
        <f t="shared" si="695"/>
        <v>#DIV/0!</v>
      </c>
      <c r="FI17" s="113" t="e">
        <f t="shared" si="695"/>
        <v>#DIV/0!</v>
      </c>
      <c r="FJ17" s="113" t="e">
        <f t="shared" si="695"/>
        <v>#DIV/0!</v>
      </c>
      <c r="FK17" s="113" t="e">
        <f t="shared" si="695"/>
        <v>#DIV/0!</v>
      </c>
      <c r="FL17" s="113" t="e">
        <f t="shared" si="695"/>
        <v>#DIV/0!</v>
      </c>
      <c r="FM17" s="113" t="e">
        <f t="shared" si="695"/>
        <v>#DIV/0!</v>
      </c>
      <c r="FN17" s="113" t="e">
        <f t="shared" si="695"/>
        <v>#DIV/0!</v>
      </c>
      <c r="FO17" s="113" t="e">
        <f t="shared" si="695"/>
        <v>#DIV/0!</v>
      </c>
      <c r="FP17" s="113" t="e">
        <f t="shared" si="695"/>
        <v>#DIV/0!</v>
      </c>
      <c r="FQ17" s="113" t="e">
        <f t="shared" si="695"/>
        <v>#DIV/0!</v>
      </c>
      <c r="FR17" s="113" t="e">
        <f t="shared" si="695"/>
        <v>#DIV/0!</v>
      </c>
      <c r="FS17" s="113" t="e">
        <f t="shared" si="695"/>
        <v>#DIV/0!</v>
      </c>
      <c r="FT17" s="113" t="e">
        <f t="shared" si="695"/>
        <v>#DIV/0!</v>
      </c>
      <c r="FU17" s="113" t="e">
        <f t="shared" si="695"/>
        <v>#DIV/0!</v>
      </c>
      <c r="FV17" s="113" t="e">
        <f t="shared" si="695"/>
        <v>#DIV/0!</v>
      </c>
      <c r="FW17" s="113" t="e">
        <f t="shared" si="695"/>
        <v>#DIV/0!</v>
      </c>
      <c r="FX17" s="113" t="e">
        <f t="shared" si="695"/>
        <v>#DIV/0!</v>
      </c>
      <c r="FY17" s="113" t="e">
        <f t="shared" si="695"/>
        <v>#DIV/0!</v>
      </c>
      <c r="FZ17" s="113" t="e">
        <f t="shared" si="695"/>
        <v>#DIV/0!</v>
      </c>
      <c r="GA17" s="113" t="e">
        <f t="shared" si="695"/>
        <v>#DIV/0!</v>
      </c>
      <c r="GB17" s="113" t="e">
        <f t="shared" si="695"/>
        <v>#DIV/0!</v>
      </c>
      <c r="GC17" s="113" t="e">
        <f t="shared" si="695"/>
        <v>#DIV/0!</v>
      </c>
      <c r="GD17" s="113" t="e">
        <f t="shared" si="695"/>
        <v>#DIV/0!</v>
      </c>
      <c r="GE17" s="113" t="e">
        <f t="shared" si="695"/>
        <v>#DIV/0!</v>
      </c>
      <c r="GF17" s="113" t="e">
        <f t="shared" si="695"/>
        <v>#DIV/0!</v>
      </c>
      <c r="GG17" s="113" t="e">
        <f t="shared" si="695"/>
        <v>#DIV/0!</v>
      </c>
      <c r="GH17" s="113" t="e">
        <f t="shared" si="695"/>
        <v>#DIV/0!</v>
      </c>
      <c r="GI17" s="113" t="e">
        <f t="shared" si="695"/>
        <v>#DIV/0!</v>
      </c>
      <c r="GJ17" s="113" t="e">
        <f t="shared" si="695"/>
        <v>#DIV/0!</v>
      </c>
      <c r="GK17" s="113" t="e">
        <f t="shared" si="695"/>
        <v>#DIV/0!</v>
      </c>
      <c r="GL17" s="113" t="e">
        <f t="shared" si="695"/>
        <v>#DIV/0!</v>
      </c>
      <c r="GM17" s="113" t="e">
        <f t="shared" si="695"/>
        <v>#DIV/0!</v>
      </c>
      <c r="GN17" s="113" t="e">
        <f t="shared" si="695"/>
        <v>#DIV/0!</v>
      </c>
      <c r="GO17" s="113" t="e">
        <f t="shared" si="695"/>
        <v>#DIV/0!</v>
      </c>
      <c r="GP17" s="113" t="e">
        <f t="shared" si="695"/>
        <v>#DIV/0!</v>
      </c>
      <c r="GQ17" s="113" t="e">
        <f t="shared" si="695"/>
        <v>#DIV/0!</v>
      </c>
      <c r="GR17" s="113" t="e">
        <f t="shared" si="695"/>
        <v>#DIV/0!</v>
      </c>
      <c r="GS17" s="113" t="e">
        <f t="shared" si="695"/>
        <v>#DIV/0!</v>
      </c>
      <c r="GT17" s="113" t="e">
        <f t="shared" si="695"/>
        <v>#DIV/0!</v>
      </c>
      <c r="GU17" s="113" t="e">
        <f t="shared" si="695"/>
        <v>#DIV/0!</v>
      </c>
      <c r="GV17" s="113" t="e">
        <f t="shared" si="695"/>
        <v>#DIV/0!</v>
      </c>
      <c r="GW17" s="113" t="e">
        <f t="shared" ref="GW17:JH17" si="696">IF(GW16="","",$J$18)</f>
        <v>#DIV/0!</v>
      </c>
      <c r="GX17" s="113" t="e">
        <f t="shared" si="696"/>
        <v>#DIV/0!</v>
      </c>
      <c r="GY17" s="113" t="e">
        <f t="shared" si="696"/>
        <v>#DIV/0!</v>
      </c>
      <c r="GZ17" s="113" t="e">
        <f t="shared" si="696"/>
        <v>#DIV/0!</v>
      </c>
      <c r="HA17" s="113" t="e">
        <f t="shared" si="696"/>
        <v>#DIV/0!</v>
      </c>
      <c r="HB17" s="113" t="e">
        <f t="shared" si="696"/>
        <v>#DIV/0!</v>
      </c>
      <c r="HC17" s="113" t="e">
        <f t="shared" si="696"/>
        <v>#DIV/0!</v>
      </c>
      <c r="HD17" s="113" t="e">
        <f t="shared" si="696"/>
        <v>#DIV/0!</v>
      </c>
      <c r="HE17" s="113" t="e">
        <f t="shared" si="696"/>
        <v>#DIV/0!</v>
      </c>
      <c r="HF17" s="113" t="e">
        <f t="shared" si="696"/>
        <v>#DIV/0!</v>
      </c>
      <c r="HG17" s="113" t="e">
        <f t="shared" si="696"/>
        <v>#DIV/0!</v>
      </c>
      <c r="HH17" s="113" t="e">
        <f t="shared" si="696"/>
        <v>#DIV/0!</v>
      </c>
      <c r="HI17" s="113" t="e">
        <f t="shared" si="696"/>
        <v>#DIV/0!</v>
      </c>
      <c r="HJ17" s="113" t="e">
        <f t="shared" si="696"/>
        <v>#DIV/0!</v>
      </c>
      <c r="HK17" s="113" t="e">
        <f t="shared" si="696"/>
        <v>#DIV/0!</v>
      </c>
      <c r="HL17" s="113" t="e">
        <f t="shared" si="696"/>
        <v>#DIV/0!</v>
      </c>
      <c r="HM17" s="113" t="e">
        <f t="shared" si="696"/>
        <v>#DIV/0!</v>
      </c>
      <c r="HN17" s="113" t="e">
        <f t="shared" si="696"/>
        <v>#DIV/0!</v>
      </c>
      <c r="HO17" s="113" t="e">
        <f t="shared" si="696"/>
        <v>#DIV/0!</v>
      </c>
      <c r="HP17" s="113" t="e">
        <f t="shared" si="696"/>
        <v>#DIV/0!</v>
      </c>
      <c r="HQ17" s="113" t="e">
        <f t="shared" si="696"/>
        <v>#DIV/0!</v>
      </c>
      <c r="HR17" s="113" t="e">
        <f t="shared" si="696"/>
        <v>#DIV/0!</v>
      </c>
      <c r="HS17" s="113" t="e">
        <f t="shared" si="696"/>
        <v>#DIV/0!</v>
      </c>
      <c r="HT17" s="113" t="e">
        <f t="shared" si="696"/>
        <v>#DIV/0!</v>
      </c>
      <c r="HU17" s="113" t="e">
        <f t="shared" si="696"/>
        <v>#DIV/0!</v>
      </c>
      <c r="HV17" s="113" t="e">
        <f t="shared" si="696"/>
        <v>#DIV/0!</v>
      </c>
      <c r="HW17" s="113" t="e">
        <f t="shared" si="696"/>
        <v>#DIV/0!</v>
      </c>
      <c r="HX17" s="113" t="e">
        <f t="shared" si="696"/>
        <v>#DIV/0!</v>
      </c>
      <c r="HY17" s="113" t="e">
        <f t="shared" si="696"/>
        <v>#DIV/0!</v>
      </c>
      <c r="HZ17" s="113" t="e">
        <f t="shared" si="696"/>
        <v>#DIV/0!</v>
      </c>
      <c r="IA17" s="113" t="e">
        <f t="shared" si="696"/>
        <v>#DIV/0!</v>
      </c>
      <c r="IB17" s="113" t="e">
        <f t="shared" si="696"/>
        <v>#DIV/0!</v>
      </c>
      <c r="IC17" s="113" t="e">
        <f t="shared" si="696"/>
        <v>#DIV/0!</v>
      </c>
      <c r="ID17" s="113" t="e">
        <f t="shared" si="696"/>
        <v>#DIV/0!</v>
      </c>
      <c r="IE17" s="113" t="e">
        <f t="shared" si="696"/>
        <v>#DIV/0!</v>
      </c>
      <c r="IF17" s="113" t="e">
        <f t="shared" si="696"/>
        <v>#DIV/0!</v>
      </c>
      <c r="IG17" s="113" t="e">
        <f t="shared" si="696"/>
        <v>#DIV/0!</v>
      </c>
      <c r="IH17" s="113" t="e">
        <f t="shared" si="696"/>
        <v>#DIV/0!</v>
      </c>
      <c r="II17" s="113" t="e">
        <f t="shared" si="696"/>
        <v>#DIV/0!</v>
      </c>
      <c r="IJ17" s="113" t="e">
        <f t="shared" si="696"/>
        <v>#DIV/0!</v>
      </c>
      <c r="IK17" s="113" t="e">
        <f t="shared" si="696"/>
        <v>#DIV/0!</v>
      </c>
      <c r="IL17" s="113" t="e">
        <f t="shared" si="696"/>
        <v>#DIV/0!</v>
      </c>
      <c r="IM17" s="113" t="e">
        <f t="shared" si="696"/>
        <v>#DIV/0!</v>
      </c>
      <c r="IN17" s="113" t="e">
        <f t="shared" si="696"/>
        <v>#DIV/0!</v>
      </c>
      <c r="IO17" s="113" t="e">
        <f t="shared" si="696"/>
        <v>#DIV/0!</v>
      </c>
      <c r="IP17" s="113" t="e">
        <f t="shared" si="696"/>
        <v>#DIV/0!</v>
      </c>
      <c r="IQ17" s="113" t="e">
        <f t="shared" si="696"/>
        <v>#DIV/0!</v>
      </c>
      <c r="IR17" s="113" t="e">
        <f t="shared" si="696"/>
        <v>#DIV/0!</v>
      </c>
      <c r="IS17" s="113" t="e">
        <f t="shared" si="696"/>
        <v>#DIV/0!</v>
      </c>
      <c r="IT17" s="113" t="e">
        <f t="shared" si="696"/>
        <v>#DIV/0!</v>
      </c>
      <c r="IU17" s="113" t="e">
        <f t="shared" si="696"/>
        <v>#DIV/0!</v>
      </c>
      <c r="IV17" s="113" t="e">
        <f t="shared" si="696"/>
        <v>#DIV/0!</v>
      </c>
      <c r="IW17" s="113" t="e">
        <f t="shared" si="696"/>
        <v>#DIV/0!</v>
      </c>
      <c r="IX17" s="113" t="e">
        <f t="shared" si="696"/>
        <v>#DIV/0!</v>
      </c>
      <c r="IY17" s="113" t="e">
        <f t="shared" si="696"/>
        <v>#DIV/0!</v>
      </c>
      <c r="IZ17" s="113" t="e">
        <f t="shared" si="696"/>
        <v>#DIV/0!</v>
      </c>
      <c r="JA17" s="113" t="e">
        <f t="shared" si="696"/>
        <v>#DIV/0!</v>
      </c>
      <c r="JB17" s="113" t="e">
        <f t="shared" si="696"/>
        <v>#DIV/0!</v>
      </c>
      <c r="JC17" s="113" t="e">
        <f t="shared" si="696"/>
        <v>#DIV/0!</v>
      </c>
      <c r="JD17" s="113" t="e">
        <f t="shared" si="696"/>
        <v>#DIV/0!</v>
      </c>
      <c r="JE17" s="113" t="e">
        <f t="shared" si="696"/>
        <v>#DIV/0!</v>
      </c>
      <c r="JF17" s="113" t="e">
        <f t="shared" si="696"/>
        <v>#DIV/0!</v>
      </c>
      <c r="JG17" s="113" t="e">
        <f t="shared" si="696"/>
        <v>#DIV/0!</v>
      </c>
      <c r="JH17" s="113" t="e">
        <f t="shared" si="696"/>
        <v>#DIV/0!</v>
      </c>
      <c r="JI17" s="113" t="e">
        <f t="shared" ref="JI17:LT17" si="697">IF(JI16="","",$J$18)</f>
        <v>#DIV/0!</v>
      </c>
      <c r="JJ17" s="113" t="e">
        <f t="shared" si="697"/>
        <v>#DIV/0!</v>
      </c>
      <c r="JK17" s="113" t="e">
        <f t="shared" si="697"/>
        <v>#DIV/0!</v>
      </c>
      <c r="JL17" s="113" t="e">
        <f t="shared" si="697"/>
        <v>#DIV/0!</v>
      </c>
      <c r="JM17" s="113" t="e">
        <f t="shared" si="697"/>
        <v>#DIV/0!</v>
      </c>
      <c r="JN17" s="113" t="e">
        <f t="shared" si="697"/>
        <v>#DIV/0!</v>
      </c>
      <c r="JO17" s="113" t="e">
        <f t="shared" si="697"/>
        <v>#DIV/0!</v>
      </c>
      <c r="JP17" s="113" t="e">
        <f t="shared" si="697"/>
        <v>#DIV/0!</v>
      </c>
      <c r="JQ17" s="113" t="e">
        <f t="shared" si="697"/>
        <v>#DIV/0!</v>
      </c>
      <c r="JR17" s="113" t="e">
        <f t="shared" si="697"/>
        <v>#DIV/0!</v>
      </c>
      <c r="JS17" s="113" t="e">
        <f t="shared" si="697"/>
        <v>#DIV/0!</v>
      </c>
      <c r="JT17" s="113" t="e">
        <f t="shared" si="697"/>
        <v>#DIV/0!</v>
      </c>
      <c r="JU17" s="113" t="e">
        <f t="shared" si="697"/>
        <v>#DIV/0!</v>
      </c>
      <c r="JV17" s="113" t="e">
        <f t="shared" si="697"/>
        <v>#DIV/0!</v>
      </c>
      <c r="JW17" s="113" t="e">
        <f t="shared" si="697"/>
        <v>#DIV/0!</v>
      </c>
      <c r="JX17" s="113" t="e">
        <f t="shared" si="697"/>
        <v>#DIV/0!</v>
      </c>
      <c r="JY17" s="113" t="e">
        <f t="shared" si="697"/>
        <v>#DIV/0!</v>
      </c>
      <c r="JZ17" s="113" t="e">
        <f t="shared" si="697"/>
        <v>#DIV/0!</v>
      </c>
      <c r="KA17" s="113" t="e">
        <f t="shared" si="697"/>
        <v>#DIV/0!</v>
      </c>
      <c r="KB17" s="113" t="e">
        <f t="shared" si="697"/>
        <v>#DIV/0!</v>
      </c>
      <c r="KC17" s="113" t="e">
        <f t="shared" si="697"/>
        <v>#DIV/0!</v>
      </c>
      <c r="KD17" s="113" t="e">
        <f t="shared" si="697"/>
        <v>#DIV/0!</v>
      </c>
      <c r="KE17" s="113" t="e">
        <f t="shared" si="697"/>
        <v>#DIV/0!</v>
      </c>
      <c r="KF17" s="113" t="e">
        <f t="shared" si="697"/>
        <v>#DIV/0!</v>
      </c>
      <c r="KG17" s="113" t="e">
        <f t="shared" si="697"/>
        <v>#DIV/0!</v>
      </c>
      <c r="KH17" s="113" t="e">
        <f t="shared" si="697"/>
        <v>#DIV/0!</v>
      </c>
      <c r="KI17" s="113" t="e">
        <f t="shared" si="697"/>
        <v>#DIV/0!</v>
      </c>
      <c r="KJ17" s="113" t="e">
        <f t="shared" si="697"/>
        <v>#DIV/0!</v>
      </c>
      <c r="KK17" s="113" t="e">
        <f t="shared" si="697"/>
        <v>#DIV/0!</v>
      </c>
      <c r="KL17" s="113" t="e">
        <f t="shared" si="697"/>
        <v>#DIV/0!</v>
      </c>
      <c r="KM17" s="113" t="e">
        <f t="shared" si="697"/>
        <v>#DIV/0!</v>
      </c>
      <c r="KN17" s="113" t="e">
        <f t="shared" si="697"/>
        <v>#DIV/0!</v>
      </c>
      <c r="KO17" s="113" t="e">
        <f t="shared" si="697"/>
        <v>#DIV/0!</v>
      </c>
      <c r="KP17" s="113" t="e">
        <f t="shared" si="697"/>
        <v>#DIV/0!</v>
      </c>
      <c r="KQ17" s="113" t="e">
        <f t="shared" si="697"/>
        <v>#DIV/0!</v>
      </c>
      <c r="KR17" s="113" t="e">
        <f t="shared" si="697"/>
        <v>#DIV/0!</v>
      </c>
      <c r="KS17" s="113" t="e">
        <f t="shared" si="697"/>
        <v>#DIV/0!</v>
      </c>
      <c r="KT17" s="113" t="e">
        <f t="shared" si="697"/>
        <v>#DIV/0!</v>
      </c>
      <c r="KU17" s="113" t="e">
        <f t="shared" si="697"/>
        <v>#DIV/0!</v>
      </c>
      <c r="KV17" s="113" t="e">
        <f t="shared" si="697"/>
        <v>#DIV/0!</v>
      </c>
      <c r="KW17" s="113" t="e">
        <f t="shared" si="697"/>
        <v>#DIV/0!</v>
      </c>
      <c r="KX17" s="113" t="e">
        <f t="shared" si="697"/>
        <v>#DIV/0!</v>
      </c>
      <c r="KY17" s="113" t="e">
        <f t="shared" si="697"/>
        <v>#DIV/0!</v>
      </c>
      <c r="KZ17" s="113" t="e">
        <f t="shared" si="697"/>
        <v>#DIV/0!</v>
      </c>
      <c r="LA17" s="113" t="e">
        <f t="shared" si="697"/>
        <v>#DIV/0!</v>
      </c>
      <c r="LB17" s="113" t="e">
        <f t="shared" si="697"/>
        <v>#DIV/0!</v>
      </c>
      <c r="LC17" s="113" t="e">
        <f t="shared" si="697"/>
        <v>#DIV/0!</v>
      </c>
      <c r="LD17" s="113" t="e">
        <f t="shared" si="697"/>
        <v>#DIV/0!</v>
      </c>
      <c r="LE17" s="113" t="e">
        <f t="shared" si="697"/>
        <v>#DIV/0!</v>
      </c>
      <c r="LF17" s="113" t="e">
        <f t="shared" si="697"/>
        <v>#DIV/0!</v>
      </c>
      <c r="LG17" s="113" t="e">
        <f t="shared" si="697"/>
        <v>#DIV/0!</v>
      </c>
      <c r="LH17" s="113" t="e">
        <f t="shared" si="697"/>
        <v>#DIV/0!</v>
      </c>
      <c r="LI17" s="113" t="e">
        <f t="shared" si="697"/>
        <v>#DIV/0!</v>
      </c>
      <c r="LJ17" s="113" t="e">
        <f t="shared" si="697"/>
        <v>#DIV/0!</v>
      </c>
      <c r="LK17" s="113" t="e">
        <f t="shared" si="697"/>
        <v>#DIV/0!</v>
      </c>
      <c r="LL17" s="113" t="e">
        <f t="shared" si="697"/>
        <v>#DIV/0!</v>
      </c>
      <c r="LM17" s="113" t="e">
        <f t="shared" si="697"/>
        <v>#DIV/0!</v>
      </c>
      <c r="LN17" s="113" t="e">
        <f t="shared" si="697"/>
        <v>#DIV/0!</v>
      </c>
      <c r="LO17" s="113" t="e">
        <f t="shared" si="697"/>
        <v>#DIV/0!</v>
      </c>
      <c r="LP17" s="113" t="e">
        <f t="shared" si="697"/>
        <v>#DIV/0!</v>
      </c>
      <c r="LQ17" s="113" t="e">
        <f t="shared" si="697"/>
        <v>#DIV/0!</v>
      </c>
      <c r="LR17" s="113" t="e">
        <f t="shared" si="697"/>
        <v>#DIV/0!</v>
      </c>
      <c r="LS17" s="113" t="e">
        <f t="shared" si="697"/>
        <v>#DIV/0!</v>
      </c>
      <c r="LT17" s="113" t="e">
        <f t="shared" si="697"/>
        <v>#DIV/0!</v>
      </c>
      <c r="LU17" s="113" t="e">
        <f t="shared" ref="LU17:OF17" si="698">IF(LU16="","",$J$18)</f>
        <v>#DIV/0!</v>
      </c>
      <c r="LV17" s="113" t="e">
        <f t="shared" si="698"/>
        <v>#DIV/0!</v>
      </c>
      <c r="LW17" s="113" t="e">
        <f t="shared" si="698"/>
        <v>#DIV/0!</v>
      </c>
      <c r="LX17" s="113" t="e">
        <f t="shared" si="698"/>
        <v>#DIV/0!</v>
      </c>
      <c r="LY17" s="113" t="e">
        <f t="shared" si="698"/>
        <v>#DIV/0!</v>
      </c>
      <c r="LZ17" s="113" t="e">
        <f t="shared" si="698"/>
        <v>#DIV/0!</v>
      </c>
      <c r="MA17" s="113" t="e">
        <f t="shared" si="698"/>
        <v>#DIV/0!</v>
      </c>
      <c r="MB17" s="113" t="e">
        <f t="shared" si="698"/>
        <v>#DIV/0!</v>
      </c>
      <c r="MC17" s="113" t="e">
        <f t="shared" si="698"/>
        <v>#DIV/0!</v>
      </c>
      <c r="MD17" s="113" t="e">
        <f t="shared" si="698"/>
        <v>#DIV/0!</v>
      </c>
      <c r="ME17" s="113" t="e">
        <f t="shared" si="698"/>
        <v>#DIV/0!</v>
      </c>
      <c r="MF17" s="113" t="e">
        <f t="shared" si="698"/>
        <v>#DIV/0!</v>
      </c>
      <c r="MG17" s="113" t="e">
        <f t="shared" si="698"/>
        <v>#DIV/0!</v>
      </c>
      <c r="MH17" s="113" t="e">
        <f t="shared" si="698"/>
        <v>#DIV/0!</v>
      </c>
      <c r="MI17" s="113" t="e">
        <f t="shared" si="698"/>
        <v>#DIV/0!</v>
      </c>
      <c r="MJ17" s="113" t="e">
        <f t="shared" si="698"/>
        <v>#DIV/0!</v>
      </c>
      <c r="MK17" s="113" t="e">
        <f t="shared" si="698"/>
        <v>#DIV/0!</v>
      </c>
      <c r="ML17" s="113" t="e">
        <f t="shared" si="698"/>
        <v>#DIV/0!</v>
      </c>
      <c r="MM17" s="113" t="e">
        <f t="shared" si="698"/>
        <v>#DIV/0!</v>
      </c>
      <c r="MN17" s="113" t="e">
        <f t="shared" si="698"/>
        <v>#DIV/0!</v>
      </c>
      <c r="MO17" s="113" t="e">
        <f t="shared" si="698"/>
        <v>#DIV/0!</v>
      </c>
      <c r="MP17" s="113" t="e">
        <f t="shared" si="698"/>
        <v>#DIV/0!</v>
      </c>
      <c r="MQ17" s="113" t="e">
        <f t="shared" si="698"/>
        <v>#DIV/0!</v>
      </c>
      <c r="MR17" s="113" t="e">
        <f t="shared" si="698"/>
        <v>#DIV/0!</v>
      </c>
      <c r="MS17" s="113" t="e">
        <f t="shared" si="698"/>
        <v>#DIV/0!</v>
      </c>
      <c r="MT17" s="113" t="e">
        <f t="shared" si="698"/>
        <v>#DIV/0!</v>
      </c>
      <c r="MU17" s="113" t="e">
        <f t="shared" si="698"/>
        <v>#DIV/0!</v>
      </c>
      <c r="MV17" s="113" t="e">
        <f t="shared" si="698"/>
        <v>#DIV/0!</v>
      </c>
      <c r="MW17" s="113" t="e">
        <f t="shared" si="698"/>
        <v>#DIV/0!</v>
      </c>
      <c r="MX17" s="113" t="e">
        <f t="shared" si="698"/>
        <v>#DIV/0!</v>
      </c>
      <c r="MY17" s="113" t="e">
        <f t="shared" si="698"/>
        <v>#DIV/0!</v>
      </c>
      <c r="MZ17" s="113" t="e">
        <f t="shared" si="698"/>
        <v>#DIV/0!</v>
      </c>
      <c r="NA17" s="113" t="e">
        <f t="shared" si="698"/>
        <v>#DIV/0!</v>
      </c>
      <c r="NB17" s="113" t="e">
        <f t="shared" si="698"/>
        <v>#DIV/0!</v>
      </c>
      <c r="NC17" s="113" t="e">
        <f t="shared" si="698"/>
        <v>#DIV/0!</v>
      </c>
      <c r="ND17" s="113" t="e">
        <f t="shared" si="698"/>
        <v>#DIV/0!</v>
      </c>
      <c r="NE17" s="113" t="e">
        <f t="shared" si="698"/>
        <v>#DIV/0!</v>
      </c>
      <c r="NF17" s="113" t="e">
        <f t="shared" si="698"/>
        <v>#DIV/0!</v>
      </c>
      <c r="NG17" s="113" t="e">
        <f t="shared" si="698"/>
        <v>#DIV/0!</v>
      </c>
      <c r="NH17" s="113" t="e">
        <f t="shared" si="698"/>
        <v>#DIV/0!</v>
      </c>
      <c r="NI17" s="113" t="e">
        <f t="shared" si="698"/>
        <v>#DIV/0!</v>
      </c>
      <c r="NJ17" s="113" t="e">
        <f t="shared" si="698"/>
        <v>#DIV/0!</v>
      </c>
      <c r="NK17" s="113" t="e">
        <f t="shared" si="698"/>
        <v>#DIV/0!</v>
      </c>
      <c r="NL17" s="113" t="e">
        <f t="shared" si="698"/>
        <v>#DIV/0!</v>
      </c>
      <c r="NM17" s="113" t="e">
        <f t="shared" si="698"/>
        <v>#DIV/0!</v>
      </c>
      <c r="NN17" s="113" t="e">
        <f t="shared" si="698"/>
        <v>#DIV/0!</v>
      </c>
      <c r="NO17" s="113" t="e">
        <f t="shared" si="698"/>
        <v>#DIV/0!</v>
      </c>
      <c r="NP17" s="113" t="e">
        <f t="shared" si="698"/>
        <v>#DIV/0!</v>
      </c>
      <c r="NQ17" s="113" t="e">
        <f t="shared" si="698"/>
        <v>#DIV/0!</v>
      </c>
      <c r="NR17" s="113" t="e">
        <f t="shared" si="698"/>
        <v>#DIV/0!</v>
      </c>
      <c r="NS17" s="113" t="e">
        <f t="shared" si="698"/>
        <v>#DIV/0!</v>
      </c>
      <c r="NT17" s="113" t="e">
        <f t="shared" si="698"/>
        <v>#DIV/0!</v>
      </c>
      <c r="NU17" s="113" t="e">
        <f t="shared" si="698"/>
        <v>#DIV/0!</v>
      </c>
      <c r="NV17" s="113" t="e">
        <f t="shared" si="698"/>
        <v>#DIV/0!</v>
      </c>
      <c r="NW17" s="113" t="e">
        <f t="shared" si="698"/>
        <v>#DIV/0!</v>
      </c>
      <c r="NX17" s="113" t="e">
        <f t="shared" si="698"/>
        <v>#DIV/0!</v>
      </c>
      <c r="NY17" s="113" t="e">
        <f t="shared" si="698"/>
        <v>#DIV/0!</v>
      </c>
      <c r="NZ17" s="113" t="e">
        <f t="shared" si="698"/>
        <v>#DIV/0!</v>
      </c>
      <c r="OA17" s="113" t="e">
        <f t="shared" si="698"/>
        <v>#DIV/0!</v>
      </c>
      <c r="OB17" s="113" t="e">
        <f t="shared" si="698"/>
        <v>#DIV/0!</v>
      </c>
      <c r="OC17" s="113" t="e">
        <f t="shared" si="698"/>
        <v>#DIV/0!</v>
      </c>
      <c r="OD17" s="113" t="e">
        <f t="shared" si="698"/>
        <v>#DIV/0!</v>
      </c>
      <c r="OE17" s="113" t="e">
        <f t="shared" si="698"/>
        <v>#DIV/0!</v>
      </c>
      <c r="OF17" s="113" t="e">
        <f t="shared" si="698"/>
        <v>#DIV/0!</v>
      </c>
      <c r="OG17" s="113" t="e">
        <f t="shared" ref="OG17:QR17" si="699">IF(OG16="","",$J$18)</f>
        <v>#DIV/0!</v>
      </c>
      <c r="OH17" s="113" t="e">
        <f t="shared" si="699"/>
        <v>#DIV/0!</v>
      </c>
      <c r="OI17" s="113" t="e">
        <f t="shared" si="699"/>
        <v>#DIV/0!</v>
      </c>
      <c r="OJ17" s="113" t="e">
        <f t="shared" si="699"/>
        <v>#DIV/0!</v>
      </c>
      <c r="OK17" s="113" t="e">
        <f t="shared" si="699"/>
        <v>#DIV/0!</v>
      </c>
      <c r="OL17" s="113" t="e">
        <f t="shared" si="699"/>
        <v>#DIV/0!</v>
      </c>
      <c r="OM17" s="113" t="e">
        <f t="shared" si="699"/>
        <v>#DIV/0!</v>
      </c>
      <c r="ON17" s="113" t="e">
        <f t="shared" si="699"/>
        <v>#DIV/0!</v>
      </c>
      <c r="OO17" s="113" t="e">
        <f t="shared" si="699"/>
        <v>#DIV/0!</v>
      </c>
      <c r="OP17" s="113" t="e">
        <f t="shared" si="699"/>
        <v>#DIV/0!</v>
      </c>
      <c r="OQ17" s="113" t="e">
        <f t="shared" si="699"/>
        <v>#DIV/0!</v>
      </c>
      <c r="OR17" s="113" t="e">
        <f t="shared" si="699"/>
        <v>#DIV/0!</v>
      </c>
      <c r="OS17" s="113" t="e">
        <f t="shared" si="699"/>
        <v>#DIV/0!</v>
      </c>
      <c r="OT17" s="113" t="e">
        <f t="shared" si="699"/>
        <v>#DIV/0!</v>
      </c>
      <c r="OU17" s="113" t="e">
        <f t="shared" si="699"/>
        <v>#DIV/0!</v>
      </c>
      <c r="OV17" s="113" t="e">
        <f t="shared" si="699"/>
        <v>#DIV/0!</v>
      </c>
      <c r="OW17" s="113" t="e">
        <f t="shared" si="699"/>
        <v>#DIV/0!</v>
      </c>
      <c r="OX17" s="113" t="e">
        <f t="shared" si="699"/>
        <v>#DIV/0!</v>
      </c>
      <c r="OY17" s="113" t="e">
        <f t="shared" si="699"/>
        <v>#DIV/0!</v>
      </c>
      <c r="OZ17" s="113" t="e">
        <f t="shared" si="699"/>
        <v>#DIV/0!</v>
      </c>
      <c r="PA17" s="113" t="e">
        <f t="shared" si="699"/>
        <v>#DIV/0!</v>
      </c>
      <c r="PB17" s="113" t="e">
        <f t="shared" si="699"/>
        <v>#DIV/0!</v>
      </c>
      <c r="PC17" s="113" t="e">
        <f t="shared" si="699"/>
        <v>#DIV/0!</v>
      </c>
      <c r="PD17" s="113" t="e">
        <f t="shared" si="699"/>
        <v>#DIV/0!</v>
      </c>
      <c r="PE17" s="113" t="e">
        <f t="shared" si="699"/>
        <v>#DIV/0!</v>
      </c>
      <c r="PF17" s="113" t="e">
        <f t="shared" si="699"/>
        <v>#DIV/0!</v>
      </c>
      <c r="PG17" s="113" t="e">
        <f t="shared" si="699"/>
        <v>#DIV/0!</v>
      </c>
      <c r="PH17" s="113" t="e">
        <f t="shared" si="699"/>
        <v>#DIV/0!</v>
      </c>
      <c r="PI17" s="113" t="e">
        <f t="shared" si="699"/>
        <v>#DIV/0!</v>
      </c>
      <c r="PJ17" s="113" t="e">
        <f t="shared" si="699"/>
        <v>#DIV/0!</v>
      </c>
      <c r="PK17" s="113" t="e">
        <f t="shared" si="699"/>
        <v>#DIV/0!</v>
      </c>
      <c r="PL17" s="113" t="e">
        <f t="shared" si="699"/>
        <v>#DIV/0!</v>
      </c>
      <c r="PM17" s="113" t="e">
        <f t="shared" si="699"/>
        <v>#DIV/0!</v>
      </c>
      <c r="PN17" s="113" t="e">
        <f t="shared" si="699"/>
        <v>#DIV/0!</v>
      </c>
      <c r="PO17" s="113" t="e">
        <f t="shared" si="699"/>
        <v>#DIV/0!</v>
      </c>
      <c r="PP17" s="113" t="e">
        <f t="shared" si="699"/>
        <v>#DIV/0!</v>
      </c>
      <c r="PQ17" s="113" t="e">
        <f t="shared" si="699"/>
        <v>#DIV/0!</v>
      </c>
      <c r="PR17" s="113" t="e">
        <f t="shared" si="699"/>
        <v>#DIV/0!</v>
      </c>
      <c r="PS17" s="113" t="e">
        <f t="shared" si="699"/>
        <v>#DIV/0!</v>
      </c>
      <c r="PT17" s="113" t="e">
        <f t="shared" si="699"/>
        <v>#DIV/0!</v>
      </c>
      <c r="PU17" s="113" t="e">
        <f t="shared" si="699"/>
        <v>#DIV/0!</v>
      </c>
      <c r="PV17" s="113" t="e">
        <f t="shared" si="699"/>
        <v>#DIV/0!</v>
      </c>
      <c r="PW17" s="113" t="e">
        <f t="shared" si="699"/>
        <v>#DIV/0!</v>
      </c>
      <c r="PX17" s="113" t="e">
        <f t="shared" si="699"/>
        <v>#DIV/0!</v>
      </c>
      <c r="PY17" s="113" t="e">
        <f t="shared" si="699"/>
        <v>#DIV/0!</v>
      </c>
      <c r="PZ17" s="113" t="e">
        <f t="shared" si="699"/>
        <v>#DIV/0!</v>
      </c>
      <c r="QA17" s="113" t="e">
        <f t="shared" si="699"/>
        <v>#DIV/0!</v>
      </c>
      <c r="QB17" s="113" t="e">
        <f t="shared" si="699"/>
        <v>#DIV/0!</v>
      </c>
      <c r="QC17" s="113" t="e">
        <f t="shared" si="699"/>
        <v>#DIV/0!</v>
      </c>
      <c r="QD17" s="113" t="e">
        <f t="shared" si="699"/>
        <v>#DIV/0!</v>
      </c>
      <c r="QE17" s="113" t="e">
        <f t="shared" si="699"/>
        <v>#DIV/0!</v>
      </c>
      <c r="QF17" s="113" t="e">
        <f t="shared" si="699"/>
        <v>#DIV/0!</v>
      </c>
      <c r="QG17" s="113" t="e">
        <f t="shared" si="699"/>
        <v>#DIV/0!</v>
      </c>
      <c r="QH17" s="113" t="e">
        <f t="shared" si="699"/>
        <v>#DIV/0!</v>
      </c>
      <c r="QI17" s="113" t="e">
        <f t="shared" si="699"/>
        <v>#DIV/0!</v>
      </c>
      <c r="QJ17" s="113" t="e">
        <f t="shared" si="699"/>
        <v>#DIV/0!</v>
      </c>
      <c r="QK17" s="113" t="e">
        <f t="shared" si="699"/>
        <v>#DIV/0!</v>
      </c>
      <c r="QL17" s="113" t="e">
        <f t="shared" si="699"/>
        <v>#DIV/0!</v>
      </c>
      <c r="QM17" s="113" t="e">
        <f t="shared" si="699"/>
        <v>#DIV/0!</v>
      </c>
      <c r="QN17" s="113" t="e">
        <f t="shared" si="699"/>
        <v>#DIV/0!</v>
      </c>
      <c r="QO17" s="113" t="e">
        <f t="shared" si="699"/>
        <v>#DIV/0!</v>
      </c>
      <c r="QP17" s="113" t="e">
        <f t="shared" si="699"/>
        <v>#DIV/0!</v>
      </c>
      <c r="QQ17" s="113" t="e">
        <f t="shared" si="699"/>
        <v>#DIV/0!</v>
      </c>
      <c r="QR17" s="113" t="e">
        <f t="shared" si="699"/>
        <v>#DIV/0!</v>
      </c>
      <c r="QS17" s="113" t="e">
        <f t="shared" ref="QS17:TD17" si="700">IF(QS16="","",$J$18)</f>
        <v>#DIV/0!</v>
      </c>
      <c r="QT17" s="113" t="e">
        <f t="shared" si="700"/>
        <v>#DIV/0!</v>
      </c>
      <c r="QU17" s="113" t="e">
        <f t="shared" si="700"/>
        <v>#DIV/0!</v>
      </c>
      <c r="QV17" s="113" t="e">
        <f t="shared" si="700"/>
        <v>#DIV/0!</v>
      </c>
      <c r="QW17" s="113" t="e">
        <f t="shared" si="700"/>
        <v>#DIV/0!</v>
      </c>
      <c r="QX17" s="113" t="e">
        <f t="shared" si="700"/>
        <v>#DIV/0!</v>
      </c>
      <c r="QY17" s="113" t="e">
        <f t="shared" si="700"/>
        <v>#DIV/0!</v>
      </c>
      <c r="QZ17" s="113" t="e">
        <f t="shared" si="700"/>
        <v>#DIV/0!</v>
      </c>
      <c r="RA17" s="113" t="e">
        <f t="shared" si="700"/>
        <v>#DIV/0!</v>
      </c>
      <c r="RB17" s="113" t="e">
        <f t="shared" si="700"/>
        <v>#DIV/0!</v>
      </c>
      <c r="RC17" s="113" t="e">
        <f t="shared" si="700"/>
        <v>#DIV/0!</v>
      </c>
      <c r="RD17" s="113" t="e">
        <f t="shared" si="700"/>
        <v>#DIV/0!</v>
      </c>
      <c r="RE17" s="113" t="e">
        <f t="shared" si="700"/>
        <v>#DIV/0!</v>
      </c>
      <c r="RF17" s="113" t="e">
        <f t="shared" si="700"/>
        <v>#DIV/0!</v>
      </c>
      <c r="RG17" s="113" t="e">
        <f t="shared" si="700"/>
        <v>#DIV/0!</v>
      </c>
      <c r="RH17" s="113" t="e">
        <f t="shared" si="700"/>
        <v>#DIV/0!</v>
      </c>
      <c r="RI17" s="113" t="e">
        <f t="shared" si="700"/>
        <v>#DIV/0!</v>
      </c>
      <c r="RJ17" s="113" t="e">
        <f t="shared" si="700"/>
        <v>#DIV/0!</v>
      </c>
      <c r="RK17" s="113" t="e">
        <f t="shared" si="700"/>
        <v>#DIV/0!</v>
      </c>
      <c r="RL17" s="113" t="e">
        <f t="shared" si="700"/>
        <v>#DIV/0!</v>
      </c>
      <c r="RM17" s="113" t="e">
        <f t="shared" si="700"/>
        <v>#DIV/0!</v>
      </c>
      <c r="RN17" s="113" t="e">
        <f t="shared" si="700"/>
        <v>#DIV/0!</v>
      </c>
      <c r="RO17" s="113" t="e">
        <f t="shared" si="700"/>
        <v>#DIV/0!</v>
      </c>
      <c r="RP17" s="113" t="e">
        <f t="shared" si="700"/>
        <v>#DIV/0!</v>
      </c>
      <c r="RQ17" s="113" t="e">
        <f t="shared" si="700"/>
        <v>#DIV/0!</v>
      </c>
      <c r="RR17" s="113" t="e">
        <f t="shared" si="700"/>
        <v>#DIV/0!</v>
      </c>
      <c r="RS17" s="113" t="e">
        <f t="shared" si="700"/>
        <v>#DIV/0!</v>
      </c>
      <c r="RT17" s="113" t="e">
        <f t="shared" si="700"/>
        <v>#DIV/0!</v>
      </c>
      <c r="RU17" s="113" t="e">
        <f t="shared" si="700"/>
        <v>#DIV/0!</v>
      </c>
      <c r="RV17" s="113" t="e">
        <f t="shared" si="700"/>
        <v>#DIV/0!</v>
      </c>
      <c r="RW17" s="113" t="e">
        <f t="shared" si="700"/>
        <v>#DIV/0!</v>
      </c>
      <c r="RX17" s="113" t="e">
        <f t="shared" si="700"/>
        <v>#DIV/0!</v>
      </c>
      <c r="RY17" s="113" t="e">
        <f t="shared" si="700"/>
        <v>#DIV/0!</v>
      </c>
      <c r="RZ17" s="113" t="e">
        <f t="shared" si="700"/>
        <v>#DIV/0!</v>
      </c>
      <c r="SA17" s="113" t="e">
        <f t="shared" si="700"/>
        <v>#DIV/0!</v>
      </c>
      <c r="SB17" s="113" t="e">
        <f t="shared" si="700"/>
        <v>#DIV/0!</v>
      </c>
      <c r="SC17" s="113" t="e">
        <f t="shared" si="700"/>
        <v>#DIV/0!</v>
      </c>
      <c r="SD17" s="113" t="e">
        <f t="shared" si="700"/>
        <v>#DIV/0!</v>
      </c>
      <c r="SE17" s="113" t="e">
        <f t="shared" si="700"/>
        <v>#DIV/0!</v>
      </c>
      <c r="SF17" s="113" t="e">
        <f t="shared" si="700"/>
        <v>#DIV/0!</v>
      </c>
      <c r="SG17" s="113" t="e">
        <f t="shared" si="700"/>
        <v>#DIV/0!</v>
      </c>
      <c r="SH17" s="113" t="e">
        <f t="shared" si="700"/>
        <v>#DIV/0!</v>
      </c>
      <c r="SI17" s="113" t="e">
        <f t="shared" si="700"/>
        <v>#DIV/0!</v>
      </c>
      <c r="SJ17" s="113" t="e">
        <f t="shared" si="700"/>
        <v>#DIV/0!</v>
      </c>
      <c r="SK17" s="113" t="e">
        <f t="shared" si="700"/>
        <v>#DIV/0!</v>
      </c>
      <c r="SL17" s="113" t="e">
        <f t="shared" si="700"/>
        <v>#DIV/0!</v>
      </c>
      <c r="SM17" s="113" t="e">
        <f t="shared" si="700"/>
        <v>#DIV/0!</v>
      </c>
      <c r="SN17" s="113" t="e">
        <f t="shared" si="700"/>
        <v>#DIV/0!</v>
      </c>
      <c r="SO17" s="113" t="e">
        <f t="shared" si="700"/>
        <v>#DIV/0!</v>
      </c>
      <c r="SP17" s="113" t="e">
        <f t="shared" si="700"/>
        <v>#DIV/0!</v>
      </c>
      <c r="SQ17" s="113" t="e">
        <f t="shared" si="700"/>
        <v>#DIV/0!</v>
      </c>
      <c r="SR17" s="113" t="e">
        <f t="shared" si="700"/>
        <v>#DIV/0!</v>
      </c>
      <c r="SS17" s="113" t="e">
        <f t="shared" si="700"/>
        <v>#DIV/0!</v>
      </c>
      <c r="ST17" s="113" t="e">
        <f t="shared" si="700"/>
        <v>#DIV/0!</v>
      </c>
      <c r="SU17" s="113" t="e">
        <f t="shared" si="700"/>
        <v>#DIV/0!</v>
      </c>
      <c r="SV17" s="113" t="e">
        <f t="shared" si="700"/>
        <v>#DIV/0!</v>
      </c>
      <c r="SW17" s="113" t="e">
        <f t="shared" si="700"/>
        <v>#DIV/0!</v>
      </c>
      <c r="SX17" s="113" t="e">
        <f t="shared" si="700"/>
        <v>#DIV/0!</v>
      </c>
      <c r="SY17" s="113" t="e">
        <f t="shared" si="700"/>
        <v>#DIV/0!</v>
      </c>
      <c r="SZ17" s="113" t="e">
        <f t="shared" si="700"/>
        <v>#DIV/0!</v>
      </c>
      <c r="TA17" s="113" t="e">
        <f t="shared" si="700"/>
        <v>#DIV/0!</v>
      </c>
      <c r="TB17" s="113" t="e">
        <f t="shared" si="700"/>
        <v>#DIV/0!</v>
      </c>
      <c r="TC17" s="113" t="e">
        <f t="shared" si="700"/>
        <v>#DIV/0!</v>
      </c>
      <c r="TD17" s="113" t="e">
        <f t="shared" si="700"/>
        <v>#DIV/0!</v>
      </c>
      <c r="TE17" s="113" t="e">
        <f t="shared" ref="TE17:VP17" si="701">IF(TE16="","",$J$18)</f>
        <v>#DIV/0!</v>
      </c>
      <c r="TF17" s="113" t="e">
        <f t="shared" si="701"/>
        <v>#DIV/0!</v>
      </c>
      <c r="TG17" s="113" t="e">
        <f t="shared" si="701"/>
        <v>#DIV/0!</v>
      </c>
      <c r="TH17" s="113" t="e">
        <f t="shared" si="701"/>
        <v>#DIV/0!</v>
      </c>
      <c r="TI17" s="113" t="e">
        <f t="shared" si="701"/>
        <v>#DIV/0!</v>
      </c>
      <c r="TJ17" s="113" t="e">
        <f t="shared" si="701"/>
        <v>#DIV/0!</v>
      </c>
      <c r="TK17" s="113" t="e">
        <f t="shared" si="701"/>
        <v>#DIV/0!</v>
      </c>
      <c r="TL17" s="113" t="e">
        <f t="shared" si="701"/>
        <v>#DIV/0!</v>
      </c>
      <c r="TM17" s="113" t="e">
        <f t="shared" si="701"/>
        <v>#DIV/0!</v>
      </c>
      <c r="TN17" s="113" t="e">
        <f t="shared" si="701"/>
        <v>#DIV/0!</v>
      </c>
      <c r="TO17" s="113" t="e">
        <f t="shared" si="701"/>
        <v>#DIV/0!</v>
      </c>
      <c r="TP17" s="113" t="e">
        <f t="shared" si="701"/>
        <v>#DIV/0!</v>
      </c>
      <c r="TQ17" s="113" t="e">
        <f t="shared" si="701"/>
        <v>#DIV/0!</v>
      </c>
      <c r="TR17" s="113" t="e">
        <f t="shared" si="701"/>
        <v>#DIV/0!</v>
      </c>
      <c r="TS17" s="113" t="e">
        <f t="shared" si="701"/>
        <v>#DIV/0!</v>
      </c>
      <c r="TT17" s="113" t="e">
        <f t="shared" si="701"/>
        <v>#DIV/0!</v>
      </c>
      <c r="TU17" s="113" t="e">
        <f t="shared" si="701"/>
        <v>#DIV/0!</v>
      </c>
      <c r="TV17" s="113" t="e">
        <f t="shared" si="701"/>
        <v>#DIV/0!</v>
      </c>
      <c r="TW17" s="113" t="e">
        <f t="shared" si="701"/>
        <v>#DIV/0!</v>
      </c>
      <c r="TX17" s="113" t="e">
        <f t="shared" si="701"/>
        <v>#DIV/0!</v>
      </c>
      <c r="TY17" s="113" t="e">
        <f t="shared" si="701"/>
        <v>#DIV/0!</v>
      </c>
      <c r="TZ17" s="113" t="e">
        <f t="shared" si="701"/>
        <v>#DIV/0!</v>
      </c>
      <c r="UA17" s="113" t="e">
        <f t="shared" si="701"/>
        <v>#DIV/0!</v>
      </c>
      <c r="UB17" s="113" t="e">
        <f t="shared" si="701"/>
        <v>#DIV/0!</v>
      </c>
      <c r="UC17" s="113" t="e">
        <f t="shared" si="701"/>
        <v>#DIV/0!</v>
      </c>
      <c r="UD17" s="113" t="e">
        <f t="shared" si="701"/>
        <v>#DIV/0!</v>
      </c>
      <c r="UE17" s="113" t="e">
        <f t="shared" si="701"/>
        <v>#DIV/0!</v>
      </c>
      <c r="UF17" s="113" t="e">
        <f t="shared" si="701"/>
        <v>#DIV/0!</v>
      </c>
      <c r="UG17" s="113" t="e">
        <f t="shared" si="701"/>
        <v>#DIV/0!</v>
      </c>
      <c r="UH17" s="113" t="e">
        <f t="shared" si="701"/>
        <v>#DIV/0!</v>
      </c>
      <c r="UI17" s="113" t="e">
        <f t="shared" si="701"/>
        <v>#DIV/0!</v>
      </c>
      <c r="UJ17" s="113" t="e">
        <f t="shared" si="701"/>
        <v>#DIV/0!</v>
      </c>
      <c r="UK17" s="113" t="e">
        <f t="shared" si="701"/>
        <v>#DIV/0!</v>
      </c>
      <c r="UL17" s="113" t="e">
        <f t="shared" si="701"/>
        <v>#DIV/0!</v>
      </c>
      <c r="UM17" s="113" t="e">
        <f t="shared" si="701"/>
        <v>#DIV/0!</v>
      </c>
      <c r="UN17" s="113" t="e">
        <f t="shared" si="701"/>
        <v>#DIV/0!</v>
      </c>
      <c r="UO17" s="113" t="e">
        <f t="shared" si="701"/>
        <v>#DIV/0!</v>
      </c>
      <c r="UP17" s="113" t="e">
        <f t="shared" si="701"/>
        <v>#DIV/0!</v>
      </c>
      <c r="UQ17" s="113" t="e">
        <f t="shared" si="701"/>
        <v>#DIV/0!</v>
      </c>
      <c r="UR17" s="113" t="e">
        <f t="shared" si="701"/>
        <v>#DIV/0!</v>
      </c>
      <c r="US17" s="113" t="e">
        <f t="shared" si="701"/>
        <v>#DIV/0!</v>
      </c>
      <c r="UT17" s="113" t="e">
        <f t="shared" si="701"/>
        <v>#DIV/0!</v>
      </c>
      <c r="UU17" s="113" t="e">
        <f t="shared" si="701"/>
        <v>#DIV/0!</v>
      </c>
      <c r="UV17" s="113" t="e">
        <f t="shared" si="701"/>
        <v>#DIV/0!</v>
      </c>
      <c r="UW17" s="113" t="e">
        <f t="shared" si="701"/>
        <v>#DIV/0!</v>
      </c>
      <c r="UX17" s="113" t="e">
        <f t="shared" si="701"/>
        <v>#DIV/0!</v>
      </c>
      <c r="UY17" s="113" t="e">
        <f t="shared" si="701"/>
        <v>#DIV/0!</v>
      </c>
      <c r="UZ17" s="113" t="e">
        <f t="shared" si="701"/>
        <v>#DIV/0!</v>
      </c>
      <c r="VA17" s="113" t="e">
        <f t="shared" si="701"/>
        <v>#DIV/0!</v>
      </c>
      <c r="VB17" s="113" t="e">
        <f t="shared" si="701"/>
        <v>#DIV/0!</v>
      </c>
      <c r="VC17" s="113" t="e">
        <f t="shared" si="701"/>
        <v>#DIV/0!</v>
      </c>
      <c r="VD17" s="113" t="e">
        <f t="shared" si="701"/>
        <v>#DIV/0!</v>
      </c>
      <c r="VE17" s="113" t="e">
        <f t="shared" si="701"/>
        <v>#DIV/0!</v>
      </c>
      <c r="VF17" s="113" t="e">
        <f t="shared" si="701"/>
        <v>#DIV/0!</v>
      </c>
      <c r="VG17" s="113" t="e">
        <f t="shared" si="701"/>
        <v>#DIV/0!</v>
      </c>
      <c r="VH17" s="113" t="e">
        <f t="shared" si="701"/>
        <v>#DIV/0!</v>
      </c>
      <c r="VI17" s="113" t="e">
        <f t="shared" si="701"/>
        <v>#DIV/0!</v>
      </c>
      <c r="VJ17" s="113" t="e">
        <f t="shared" si="701"/>
        <v>#DIV/0!</v>
      </c>
      <c r="VK17" s="113" t="e">
        <f t="shared" si="701"/>
        <v>#DIV/0!</v>
      </c>
      <c r="VL17" s="113" t="e">
        <f t="shared" si="701"/>
        <v>#DIV/0!</v>
      </c>
      <c r="VM17" s="113" t="e">
        <f t="shared" si="701"/>
        <v>#DIV/0!</v>
      </c>
      <c r="VN17" s="113" t="e">
        <f t="shared" si="701"/>
        <v>#DIV/0!</v>
      </c>
      <c r="VO17" s="113" t="e">
        <f t="shared" si="701"/>
        <v>#DIV/0!</v>
      </c>
      <c r="VP17" s="113" t="e">
        <f t="shared" si="701"/>
        <v>#DIV/0!</v>
      </c>
      <c r="VQ17" s="113" t="e">
        <f t="shared" ref="VQ17:YB17" si="702">IF(VQ16="","",$J$18)</f>
        <v>#DIV/0!</v>
      </c>
      <c r="VR17" s="113" t="e">
        <f t="shared" si="702"/>
        <v>#DIV/0!</v>
      </c>
      <c r="VS17" s="113" t="e">
        <f t="shared" si="702"/>
        <v>#DIV/0!</v>
      </c>
      <c r="VT17" s="113" t="e">
        <f t="shared" si="702"/>
        <v>#DIV/0!</v>
      </c>
      <c r="VU17" s="113" t="e">
        <f t="shared" si="702"/>
        <v>#DIV/0!</v>
      </c>
      <c r="VV17" s="113" t="e">
        <f t="shared" si="702"/>
        <v>#DIV/0!</v>
      </c>
      <c r="VW17" s="113" t="e">
        <f t="shared" si="702"/>
        <v>#DIV/0!</v>
      </c>
      <c r="VX17" s="113" t="e">
        <f t="shared" si="702"/>
        <v>#DIV/0!</v>
      </c>
      <c r="VY17" s="113" t="e">
        <f t="shared" si="702"/>
        <v>#DIV/0!</v>
      </c>
      <c r="VZ17" s="113" t="e">
        <f t="shared" si="702"/>
        <v>#DIV/0!</v>
      </c>
      <c r="WA17" s="113" t="e">
        <f t="shared" si="702"/>
        <v>#DIV/0!</v>
      </c>
      <c r="WB17" s="113" t="e">
        <f t="shared" si="702"/>
        <v>#DIV/0!</v>
      </c>
      <c r="WC17" s="113" t="e">
        <f t="shared" si="702"/>
        <v>#DIV/0!</v>
      </c>
      <c r="WD17" s="113" t="e">
        <f t="shared" si="702"/>
        <v>#DIV/0!</v>
      </c>
      <c r="WE17" s="113" t="e">
        <f t="shared" si="702"/>
        <v>#DIV/0!</v>
      </c>
      <c r="WF17" s="113" t="e">
        <f t="shared" si="702"/>
        <v>#DIV/0!</v>
      </c>
      <c r="WG17" s="113" t="e">
        <f t="shared" si="702"/>
        <v>#DIV/0!</v>
      </c>
      <c r="WH17" s="113" t="e">
        <f t="shared" si="702"/>
        <v>#DIV/0!</v>
      </c>
      <c r="WI17" s="113" t="e">
        <f t="shared" si="702"/>
        <v>#DIV/0!</v>
      </c>
      <c r="WJ17" s="113" t="e">
        <f t="shared" si="702"/>
        <v>#DIV/0!</v>
      </c>
      <c r="WK17" s="113" t="e">
        <f t="shared" si="702"/>
        <v>#DIV/0!</v>
      </c>
      <c r="WL17" s="113" t="e">
        <f t="shared" si="702"/>
        <v>#DIV/0!</v>
      </c>
      <c r="WM17" s="113" t="e">
        <f t="shared" si="702"/>
        <v>#DIV/0!</v>
      </c>
      <c r="WN17" s="113" t="e">
        <f t="shared" si="702"/>
        <v>#DIV/0!</v>
      </c>
      <c r="WO17" s="113" t="e">
        <f t="shared" si="702"/>
        <v>#DIV/0!</v>
      </c>
      <c r="WP17" s="113" t="e">
        <f t="shared" si="702"/>
        <v>#DIV/0!</v>
      </c>
      <c r="WQ17" s="113" t="e">
        <f t="shared" si="702"/>
        <v>#DIV/0!</v>
      </c>
      <c r="WR17" s="113" t="e">
        <f t="shared" si="702"/>
        <v>#DIV/0!</v>
      </c>
      <c r="WS17" s="113" t="e">
        <f t="shared" si="702"/>
        <v>#DIV/0!</v>
      </c>
      <c r="WT17" s="113" t="e">
        <f t="shared" si="702"/>
        <v>#DIV/0!</v>
      </c>
      <c r="WU17" s="113" t="e">
        <f t="shared" si="702"/>
        <v>#DIV/0!</v>
      </c>
      <c r="WV17" s="113" t="e">
        <f t="shared" si="702"/>
        <v>#DIV/0!</v>
      </c>
      <c r="WW17" s="113" t="e">
        <f t="shared" si="702"/>
        <v>#DIV/0!</v>
      </c>
      <c r="WX17" s="113" t="e">
        <f t="shared" si="702"/>
        <v>#DIV/0!</v>
      </c>
      <c r="WY17" s="113" t="e">
        <f t="shared" si="702"/>
        <v>#DIV/0!</v>
      </c>
      <c r="WZ17" s="113" t="e">
        <f t="shared" si="702"/>
        <v>#DIV/0!</v>
      </c>
      <c r="XA17" s="113" t="e">
        <f t="shared" si="702"/>
        <v>#DIV/0!</v>
      </c>
      <c r="XB17" s="113" t="e">
        <f t="shared" si="702"/>
        <v>#DIV/0!</v>
      </c>
      <c r="XC17" s="113" t="e">
        <f t="shared" si="702"/>
        <v>#DIV/0!</v>
      </c>
      <c r="XD17" s="113" t="e">
        <f t="shared" si="702"/>
        <v>#DIV/0!</v>
      </c>
      <c r="XE17" s="113" t="e">
        <f t="shared" si="702"/>
        <v>#DIV/0!</v>
      </c>
      <c r="XF17" s="113" t="e">
        <f t="shared" si="702"/>
        <v>#DIV/0!</v>
      </c>
      <c r="XG17" s="113" t="e">
        <f t="shared" si="702"/>
        <v>#DIV/0!</v>
      </c>
      <c r="XH17" s="113" t="e">
        <f t="shared" si="702"/>
        <v>#DIV/0!</v>
      </c>
      <c r="XI17" s="113" t="e">
        <f t="shared" si="702"/>
        <v>#DIV/0!</v>
      </c>
      <c r="XJ17" s="113" t="e">
        <f t="shared" si="702"/>
        <v>#DIV/0!</v>
      </c>
      <c r="XK17" s="113" t="e">
        <f t="shared" si="702"/>
        <v>#DIV/0!</v>
      </c>
      <c r="XL17" s="113" t="e">
        <f t="shared" si="702"/>
        <v>#DIV/0!</v>
      </c>
      <c r="XM17" s="113" t="e">
        <f t="shared" si="702"/>
        <v>#DIV/0!</v>
      </c>
      <c r="XN17" s="113" t="e">
        <f t="shared" si="702"/>
        <v>#DIV/0!</v>
      </c>
      <c r="XO17" s="113" t="e">
        <f t="shared" si="702"/>
        <v>#DIV/0!</v>
      </c>
      <c r="XP17" s="113" t="e">
        <f t="shared" si="702"/>
        <v>#DIV/0!</v>
      </c>
      <c r="XQ17" s="113" t="e">
        <f t="shared" si="702"/>
        <v>#DIV/0!</v>
      </c>
      <c r="XR17" s="113" t="e">
        <f t="shared" si="702"/>
        <v>#DIV/0!</v>
      </c>
      <c r="XS17" s="113" t="e">
        <f t="shared" si="702"/>
        <v>#DIV/0!</v>
      </c>
      <c r="XT17" s="113" t="e">
        <f t="shared" si="702"/>
        <v>#DIV/0!</v>
      </c>
      <c r="XU17" s="113" t="e">
        <f t="shared" si="702"/>
        <v>#DIV/0!</v>
      </c>
      <c r="XV17" s="113" t="e">
        <f t="shared" si="702"/>
        <v>#DIV/0!</v>
      </c>
      <c r="XW17" s="113" t="e">
        <f t="shared" si="702"/>
        <v>#DIV/0!</v>
      </c>
      <c r="XX17" s="113" t="e">
        <f t="shared" si="702"/>
        <v>#DIV/0!</v>
      </c>
      <c r="XY17" s="113" t="e">
        <f t="shared" si="702"/>
        <v>#DIV/0!</v>
      </c>
      <c r="XZ17" s="113" t="e">
        <f t="shared" si="702"/>
        <v>#DIV/0!</v>
      </c>
      <c r="YA17" s="113" t="e">
        <f t="shared" si="702"/>
        <v>#DIV/0!</v>
      </c>
      <c r="YB17" s="113" t="e">
        <f t="shared" si="702"/>
        <v>#DIV/0!</v>
      </c>
      <c r="YC17" s="113" t="e">
        <f t="shared" ref="YC17:ZO17" si="703">IF(YC16="","",$J$18)</f>
        <v>#DIV/0!</v>
      </c>
      <c r="YD17" s="113" t="e">
        <f t="shared" si="703"/>
        <v>#DIV/0!</v>
      </c>
      <c r="YE17" s="113" t="e">
        <f t="shared" si="703"/>
        <v>#DIV/0!</v>
      </c>
      <c r="YF17" s="113" t="e">
        <f t="shared" si="703"/>
        <v>#DIV/0!</v>
      </c>
      <c r="YG17" s="113" t="e">
        <f t="shared" si="703"/>
        <v>#DIV/0!</v>
      </c>
      <c r="YH17" s="113" t="e">
        <f t="shared" si="703"/>
        <v>#DIV/0!</v>
      </c>
      <c r="YI17" s="113" t="e">
        <f t="shared" si="703"/>
        <v>#DIV/0!</v>
      </c>
      <c r="YJ17" s="113" t="e">
        <f t="shared" si="703"/>
        <v>#DIV/0!</v>
      </c>
      <c r="YK17" s="113" t="e">
        <f t="shared" si="703"/>
        <v>#DIV/0!</v>
      </c>
      <c r="YL17" s="113" t="e">
        <f t="shared" si="703"/>
        <v>#DIV/0!</v>
      </c>
      <c r="YM17" s="113" t="e">
        <f t="shared" si="703"/>
        <v>#DIV/0!</v>
      </c>
      <c r="YN17" s="113" t="e">
        <f t="shared" si="703"/>
        <v>#DIV/0!</v>
      </c>
      <c r="YO17" s="113" t="e">
        <f t="shared" si="703"/>
        <v>#DIV/0!</v>
      </c>
      <c r="YP17" s="113" t="e">
        <f t="shared" si="703"/>
        <v>#DIV/0!</v>
      </c>
      <c r="YQ17" s="113" t="e">
        <f t="shared" si="703"/>
        <v>#DIV/0!</v>
      </c>
      <c r="YR17" s="113" t="e">
        <f t="shared" si="703"/>
        <v>#DIV/0!</v>
      </c>
      <c r="YS17" s="113" t="e">
        <f t="shared" si="703"/>
        <v>#DIV/0!</v>
      </c>
      <c r="YT17" s="113" t="e">
        <f t="shared" si="703"/>
        <v>#DIV/0!</v>
      </c>
      <c r="YU17" s="113" t="e">
        <f t="shared" si="703"/>
        <v>#DIV/0!</v>
      </c>
      <c r="YV17" s="113" t="e">
        <f t="shared" si="703"/>
        <v>#DIV/0!</v>
      </c>
      <c r="YW17" s="113" t="e">
        <f t="shared" si="703"/>
        <v>#DIV/0!</v>
      </c>
      <c r="YX17" s="113" t="e">
        <f t="shared" si="703"/>
        <v>#DIV/0!</v>
      </c>
      <c r="YY17" s="113" t="e">
        <f t="shared" si="703"/>
        <v>#DIV/0!</v>
      </c>
      <c r="YZ17" s="113" t="e">
        <f t="shared" si="703"/>
        <v>#DIV/0!</v>
      </c>
      <c r="ZA17" s="113" t="e">
        <f t="shared" si="703"/>
        <v>#DIV/0!</v>
      </c>
      <c r="ZB17" s="113" t="e">
        <f t="shared" si="703"/>
        <v>#DIV/0!</v>
      </c>
      <c r="ZC17" s="113" t="e">
        <f t="shared" si="703"/>
        <v>#DIV/0!</v>
      </c>
      <c r="ZD17" s="113" t="e">
        <f t="shared" si="703"/>
        <v>#DIV/0!</v>
      </c>
      <c r="ZE17" s="113" t="e">
        <f t="shared" si="703"/>
        <v>#DIV/0!</v>
      </c>
      <c r="ZF17" s="113" t="e">
        <f t="shared" si="703"/>
        <v>#DIV/0!</v>
      </c>
      <c r="ZG17" s="113" t="e">
        <f t="shared" si="703"/>
        <v>#DIV/0!</v>
      </c>
      <c r="ZH17" s="113" t="e">
        <f t="shared" si="703"/>
        <v>#DIV/0!</v>
      </c>
      <c r="ZI17" s="113" t="e">
        <f t="shared" si="703"/>
        <v>#DIV/0!</v>
      </c>
      <c r="ZJ17" s="113" t="e">
        <f t="shared" si="703"/>
        <v>#DIV/0!</v>
      </c>
      <c r="ZK17" s="113" t="e">
        <f t="shared" si="703"/>
        <v>#DIV/0!</v>
      </c>
      <c r="ZL17" s="113" t="e">
        <f t="shared" si="703"/>
        <v>#DIV/0!</v>
      </c>
      <c r="ZM17" s="113" t="e">
        <f t="shared" si="703"/>
        <v>#DIV/0!</v>
      </c>
      <c r="ZN17" s="113" t="e">
        <f t="shared" si="703"/>
        <v>#DIV/0!</v>
      </c>
      <c r="ZO17" s="113" t="e">
        <f t="shared" si="703"/>
        <v>#DIV/0!</v>
      </c>
    </row>
    <row r="18" spans="1:691" x14ac:dyDescent="0.2">
      <c r="I18" s="114" t="s">
        <v>9</v>
      </c>
      <c r="J18" s="113"/>
      <c r="K18" s="289"/>
      <c r="L18" s="116" t="s">
        <v>72</v>
      </c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7"/>
      <c r="BM18" s="117"/>
      <c r="BN18" s="117"/>
      <c r="BO18" s="117"/>
      <c r="BP18" s="117"/>
      <c r="BQ18" s="117"/>
      <c r="BR18" s="117"/>
      <c r="BS18" s="117"/>
      <c r="BT18" s="117"/>
      <c r="BU18" s="117"/>
      <c r="BV18" s="117"/>
      <c r="BW18" s="117"/>
      <c r="BX18" s="117"/>
      <c r="BY18" s="117"/>
      <c r="BZ18" s="117"/>
      <c r="CA18" s="117"/>
      <c r="CB18" s="117"/>
      <c r="CC18" s="117"/>
      <c r="CD18" s="117"/>
      <c r="CE18" s="117"/>
      <c r="CF18" s="117"/>
      <c r="CG18" s="117"/>
      <c r="CH18" s="117"/>
      <c r="CI18" s="117"/>
      <c r="CJ18" s="117"/>
      <c r="CK18" s="117"/>
      <c r="CL18" s="117"/>
      <c r="CM18" s="117"/>
      <c r="CN18" s="117"/>
      <c r="CO18" s="117"/>
      <c r="CP18" s="117"/>
      <c r="CQ18" s="117"/>
      <c r="CR18" s="117"/>
      <c r="CS18" s="117"/>
      <c r="CT18" s="117"/>
      <c r="CU18" s="117"/>
      <c r="CV18" s="117"/>
      <c r="CW18" s="117"/>
      <c r="CX18" s="117"/>
      <c r="CY18" s="117"/>
      <c r="CZ18" s="117"/>
      <c r="DA18" s="117"/>
      <c r="DB18" s="117"/>
      <c r="DC18" s="117"/>
      <c r="DD18" s="117"/>
      <c r="DE18" s="117"/>
      <c r="DF18" s="117"/>
      <c r="DG18" s="117"/>
      <c r="DH18" s="117"/>
      <c r="DI18" s="117"/>
      <c r="DJ18" s="117"/>
      <c r="DK18" s="117"/>
      <c r="DL18" s="117"/>
      <c r="DM18" s="117"/>
      <c r="DN18" s="117"/>
      <c r="DO18" s="117"/>
      <c r="DP18" s="117"/>
      <c r="DQ18" s="117"/>
      <c r="DR18" s="117"/>
      <c r="DS18" s="117"/>
      <c r="DT18" s="117"/>
      <c r="DU18" s="117"/>
      <c r="DV18" s="117"/>
      <c r="DW18" s="117"/>
      <c r="DX18" s="117"/>
      <c r="DY18" s="117"/>
      <c r="DZ18" s="117"/>
      <c r="EA18" s="117"/>
      <c r="EB18" s="117"/>
      <c r="EC18" s="117"/>
      <c r="ED18" s="117"/>
      <c r="EE18" s="117"/>
      <c r="EF18" s="117"/>
      <c r="EG18" s="117"/>
      <c r="EH18" s="117"/>
      <c r="EI18" s="117"/>
      <c r="EJ18" s="117"/>
      <c r="EK18" s="117"/>
      <c r="EL18" s="117"/>
      <c r="EM18" s="117"/>
      <c r="EN18" s="117"/>
      <c r="EO18" s="117"/>
      <c r="EP18" s="117"/>
      <c r="EQ18" s="117"/>
      <c r="ER18" s="117"/>
      <c r="ES18" s="117"/>
      <c r="ET18" s="117"/>
      <c r="EU18" s="117"/>
      <c r="EV18" s="117"/>
      <c r="EW18" s="117"/>
      <c r="EX18" s="117"/>
      <c r="EY18" s="117"/>
      <c r="EZ18" s="117"/>
      <c r="FA18" s="117"/>
      <c r="FB18" s="117"/>
      <c r="FC18" s="117"/>
      <c r="FD18" s="117"/>
      <c r="FE18" s="117"/>
      <c r="FF18" s="117"/>
      <c r="FG18" s="117"/>
      <c r="FH18" s="117"/>
      <c r="FI18" s="117"/>
      <c r="FJ18" s="117"/>
      <c r="FK18" s="117"/>
      <c r="FL18" s="117"/>
      <c r="FM18" s="117"/>
      <c r="FN18" s="117"/>
      <c r="FO18" s="117"/>
      <c r="FP18" s="117"/>
      <c r="FQ18" s="117"/>
      <c r="FR18" s="117"/>
      <c r="FS18" s="117"/>
      <c r="FT18" s="117"/>
      <c r="FU18" s="117"/>
      <c r="FV18" s="117"/>
      <c r="FW18" s="117"/>
      <c r="FX18" s="117"/>
      <c r="FY18" s="117"/>
      <c r="FZ18" s="117"/>
      <c r="GA18" s="117"/>
      <c r="GB18" s="117"/>
      <c r="GC18" s="117"/>
      <c r="GD18" s="117"/>
      <c r="GE18" s="117"/>
      <c r="GF18" s="117"/>
      <c r="GG18" s="117"/>
      <c r="GH18" s="117"/>
      <c r="GI18" s="117"/>
      <c r="GJ18" s="117"/>
      <c r="GK18" s="117"/>
      <c r="GL18" s="117"/>
      <c r="GM18" s="117"/>
      <c r="GN18" s="117"/>
      <c r="GO18" s="117"/>
      <c r="GP18" s="117"/>
      <c r="GQ18" s="117"/>
      <c r="GR18" s="117"/>
      <c r="GS18" s="117"/>
      <c r="GT18" s="117"/>
      <c r="GU18" s="117"/>
      <c r="GV18" s="117"/>
      <c r="GW18" s="117"/>
      <c r="GX18" s="117"/>
      <c r="GY18" s="117"/>
      <c r="GZ18" s="117"/>
      <c r="HA18" s="117"/>
      <c r="HB18" s="117"/>
      <c r="HC18" s="117"/>
      <c r="HD18" s="117"/>
      <c r="HE18" s="117"/>
      <c r="HF18" s="117"/>
      <c r="HG18" s="117"/>
      <c r="HH18" s="117"/>
      <c r="HI18" s="117"/>
      <c r="HJ18" s="117"/>
      <c r="HK18" s="117"/>
      <c r="HL18" s="117"/>
      <c r="HM18" s="117"/>
      <c r="HN18" s="117"/>
      <c r="HO18" s="117"/>
      <c r="HP18" s="117"/>
      <c r="HQ18" s="117"/>
      <c r="HR18" s="117"/>
      <c r="HS18" s="117"/>
      <c r="HT18" s="117"/>
      <c r="HU18" s="117"/>
      <c r="HV18" s="117"/>
      <c r="HW18" s="117"/>
      <c r="HX18" s="117"/>
      <c r="HY18" s="117"/>
      <c r="HZ18" s="117"/>
      <c r="IA18" s="117"/>
      <c r="IB18" s="117"/>
      <c r="IC18" s="117"/>
      <c r="ID18" s="117"/>
      <c r="IE18" s="117"/>
      <c r="IF18" s="117"/>
      <c r="IG18" s="117"/>
      <c r="IH18" s="117"/>
      <c r="II18" s="117"/>
      <c r="IJ18" s="117"/>
      <c r="IK18" s="117"/>
      <c r="IL18" s="117"/>
      <c r="IM18" s="117"/>
      <c r="IN18" s="117"/>
      <c r="IO18" s="117"/>
      <c r="IP18" s="117"/>
      <c r="IQ18" s="117"/>
      <c r="IR18" s="117"/>
      <c r="IS18" s="117"/>
      <c r="IT18" s="117"/>
      <c r="IU18" s="117"/>
      <c r="IV18" s="117"/>
      <c r="IW18" s="117"/>
      <c r="IX18" s="117"/>
      <c r="IY18" s="117"/>
      <c r="IZ18" s="117"/>
      <c r="JA18" s="117"/>
      <c r="JB18" s="117"/>
      <c r="JC18" s="117"/>
      <c r="JD18" s="117"/>
      <c r="JE18" s="117"/>
      <c r="JF18" s="117"/>
      <c r="JG18" s="117"/>
      <c r="JH18" s="117"/>
      <c r="JI18" s="117"/>
      <c r="JJ18" s="117"/>
      <c r="JK18" s="117"/>
      <c r="JL18" s="117"/>
      <c r="JM18" s="117"/>
      <c r="JN18" s="117"/>
      <c r="JO18" s="117"/>
      <c r="JP18" s="117"/>
      <c r="JQ18" s="117"/>
      <c r="JR18" s="117"/>
      <c r="JS18" s="117"/>
      <c r="JT18" s="117"/>
      <c r="JU18" s="117"/>
      <c r="JV18" s="117"/>
      <c r="JW18" s="117"/>
      <c r="JX18" s="117"/>
      <c r="JY18" s="117"/>
      <c r="JZ18" s="117"/>
      <c r="KA18" s="117"/>
      <c r="KB18" s="117"/>
      <c r="KC18" s="117"/>
      <c r="KD18" s="117"/>
      <c r="KE18" s="117"/>
      <c r="KF18" s="117"/>
      <c r="KG18" s="117"/>
      <c r="KH18" s="117"/>
      <c r="KI18" s="117"/>
      <c r="KJ18" s="117"/>
      <c r="KK18" s="117"/>
      <c r="KL18" s="117"/>
      <c r="KM18" s="117"/>
      <c r="KN18" s="117"/>
      <c r="KO18" s="117"/>
      <c r="KP18" s="117"/>
      <c r="KQ18" s="117"/>
      <c r="KR18" s="117"/>
      <c r="KS18" s="117"/>
      <c r="KT18" s="117"/>
      <c r="KU18" s="117"/>
      <c r="KV18" s="117"/>
      <c r="KW18" s="117"/>
      <c r="KX18" s="117"/>
      <c r="KY18" s="117"/>
      <c r="KZ18" s="117"/>
      <c r="LA18" s="117"/>
      <c r="LB18" s="117"/>
      <c r="LC18" s="117"/>
      <c r="LD18" s="117"/>
      <c r="LE18" s="117"/>
      <c r="LF18" s="117"/>
      <c r="LG18" s="117"/>
      <c r="LH18" s="117"/>
      <c r="LI18" s="117"/>
      <c r="LJ18" s="117"/>
      <c r="LK18" s="117"/>
      <c r="LL18" s="117"/>
      <c r="LM18" s="117"/>
      <c r="LN18" s="117"/>
      <c r="LO18" s="117"/>
      <c r="LP18" s="117"/>
      <c r="LQ18" s="117"/>
      <c r="LR18" s="117"/>
      <c r="LS18" s="117"/>
      <c r="LT18" s="117"/>
      <c r="LU18" s="117"/>
      <c r="LV18" s="117"/>
      <c r="LW18" s="117"/>
      <c r="LX18" s="117"/>
      <c r="LY18" s="117"/>
      <c r="LZ18" s="117"/>
      <c r="MA18" s="117"/>
      <c r="MB18" s="117"/>
      <c r="MC18" s="117"/>
      <c r="MD18" s="117"/>
      <c r="ME18" s="117"/>
      <c r="MF18" s="117"/>
      <c r="MG18" s="117"/>
      <c r="MH18" s="117"/>
      <c r="MI18" s="117"/>
      <c r="MJ18" s="117"/>
      <c r="MK18" s="117"/>
      <c r="ML18" s="117"/>
      <c r="MM18" s="117"/>
      <c r="MN18" s="117"/>
      <c r="MO18" s="117"/>
      <c r="MP18" s="117"/>
      <c r="MQ18" s="117"/>
      <c r="MR18" s="117"/>
      <c r="MS18" s="117"/>
      <c r="MT18" s="117"/>
      <c r="MU18" s="117"/>
      <c r="MV18" s="117"/>
      <c r="MW18" s="117"/>
      <c r="MX18" s="117"/>
      <c r="MY18" s="117"/>
      <c r="MZ18" s="117"/>
      <c r="NA18" s="117"/>
      <c r="NB18" s="117"/>
      <c r="NC18" s="117"/>
      <c r="ND18" s="117"/>
      <c r="NE18" s="117"/>
      <c r="NF18" s="117"/>
      <c r="NG18" s="117"/>
      <c r="NH18" s="117"/>
      <c r="NI18" s="117"/>
      <c r="NJ18" s="117"/>
      <c r="NK18" s="117"/>
      <c r="NL18" s="117"/>
      <c r="NM18" s="117"/>
      <c r="NN18" s="117"/>
      <c r="NO18" s="117"/>
      <c r="NP18" s="117"/>
      <c r="NQ18" s="117"/>
      <c r="NR18" s="117"/>
      <c r="NS18" s="117"/>
      <c r="NT18" s="117"/>
      <c r="NU18" s="117"/>
      <c r="NV18" s="117"/>
      <c r="NW18" s="117"/>
      <c r="NX18" s="117"/>
      <c r="NY18" s="117"/>
      <c r="NZ18" s="117"/>
      <c r="OA18" s="117"/>
      <c r="OB18" s="117"/>
      <c r="OC18" s="117"/>
      <c r="OD18" s="117"/>
      <c r="OE18" s="117"/>
      <c r="OF18" s="117"/>
      <c r="OG18" s="117"/>
      <c r="OH18" s="117"/>
      <c r="OI18" s="117"/>
      <c r="OJ18" s="117"/>
      <c r="OK18" s="117"/>
      <c r="OL18" s="117"/>
      <c r="OM18" s="117"/>
      <c r="ON18" s="117"/>
      <c r="OO18" s="117"/>
      <c r="OP18" s="117"/>
      <c r="OQ18" s="117"/>
      <c r="OR18" s="117"/>
      <c r="OS18" s="117"/>
      <c r="OT18" s="117"/>
      <c r="OU18" s="117"/>
      <c r="OV18" s="117"/>
      <c r="OW18" s="117"/>
      <c r="OX18" s="117"/>
      <c r="OY18" s="117"/>
      <c r="OZ18" s="117"/>
      <c r="PA18" s="117"/>
      <c r="PB18" s="117"/>
      <c r="PC18" s="117"/>
      <c r="PD18" s="117"/>
      <c r="PE18" s="117"/>
      <c r="PF18" s="117"/>
      <c r="PG18" s="117"/>
      <c r="PH18" s="117"/>
      <c r="PI18" s="117"/>
      <c r="PJ18" s="117"/>
      <c r="PK18" s="117"/>
      <c r="PL18" s="117"/>
      <c r="PM18" s="117"/>
      <c r="PN18" s="117"/>
      <c r="PO18" s="117"/>
      <c r="PP18" s="117"/>
      <c r="PQ18" s="117"/>
      <c r="PR18" s="117"/>
      <c r="PS18" s="117"/>
      <c r="PT18" s="117"/>
      <c r="PU18" s="117"/>
      <c r="PV18" s="117"/>
      <c r="PW18" s="117"/>
      <c r="PX18" s="117"/>
      <c r="PY18" s="117"/>
      <c r="PZ18" s="117"/>
      <c r="QA18" s="117"/>
      <c r="QB18" s="117"/>
      <c r="QC18" s="117"/>
      <c r="QD18" s="117"/>
      <c r="QE18" s="117"/>
      <c r="QF18" s="117"/>
      <c r="QG18" s="117"/>
      <c r="QH18" s="117"/>
      <c r="QI18" s="117"/>
      <c r="QJ18" s="117"/>
      <c r="QK18" s="117"/>
      <c r="QL18" s="117"/>
      <c r="QM18" s="117"/>
      <c r="QN18" s="117"/>
      <c r="QO18" s="117"/>
      <c r="QP18" s="117"/>
      <c r="QQ18" s="117"/>
      <c r="QR18" s="117"/>
      <c r="QS18" s="117"/>
      <c r="QT18" s="117"/>
      <c r="QU18" s="117"/>
      <c r="QV18" s="117"/>
      <c r="QW18" s="117"/>
      <c r="QX18" s="117"/>
      <c r="QY18" s="117"/>
      <c r="QZ18" s="117"/>
      <c r="RA18" s="117"/>
      <c r="RB18" s="117"/>
      <c r="RC18" s="117"/>
      <c r="RD18" s="117"/>
      <c r="RE18" s="117"/>
      <c r="RF18" s="117"/>
      <c r="RG18" s="117"/>
      <c r="RH18" s="117"/>
      <c r="RI18" s="117"/>
      <c r="RJ18" s="117"/>
      <c r="RK18" s="117"/>
      <c r="RL18" s="117"/>
      <c r="RM18" s="117"/>
      <c r="RN18" s="117"/>
      <c r="RO18" s="117"/>
      <c r="RP18" s="117"/>
      <c r="RQ18" s="117"/>
      <c r="RR18" s="117"/>
      <c r="RS18" s="117"/>
      <c r="RT18" s="117"/>
      <c r="RU18" s="117"/>
      <c r="RV18" s="117"/>
      <c r="RW18" s="117"/>
      <c r="RX18" s="117"/>
      <c r="RY18" s="117"/>
      <c r="RZ18" s="117"/>
      <c r="SA18" s="117"/>
      <c r="SB18" s="117"/>
      <c r="SC18" s="117"/>
      <c r="SD18" s="117"/>
      <c r="SE18" s="117"/>
      <c r="SF18" s="117"/>
      <c r="SG18" s="117"/>
      <c r="SH18" s="117"/>
      <c r="SI18" s="117"/>
      <c r="SJ18" s="117"/>
      <c r="SK18" s="117"/>
      <c r="SL18" s="117"/>
      <c r="SM18" s="117"/>
      <c r="SN18" s="117"/>
      <c r="SO18" s="117"/>
      <c r="SP18" s="117"/>
      <c r="SQ18" s="117"/>
      <c r="SR18" s="117"/>
      <c r="SS18" s="117"/>
      <c r="ST18" s="117"/>
      <c r="SU18" s="117"/>
      <c r="SV18" s="117"/>
      <c r="SW18" s="117"/>
      <c r="SX18" s="117"/>
      <c r="SY18" s="117"/>
      <c r="SZ18" s="117"/>
      <c r="TA18" s="117"/>
      <c r="TB18" s="117"/>
      <c r="TC18" s="117"/>
      <c r="TD18" s="117"/>
      <c r="TE18" s="117"/>
      <c r="TF18" s="117"/>
      <c r="TG18" s="117"/>
      <c r="TH18" s="117"/>
      <c r="TI18" s="117"/>
      <c r="TJ18" s="117"/>
      <c r="TK18" s="117"/>
      <c r="TL18" s="117"/>
      <c r="TM18" s="117"/>
      <c r="TN18" s="117"/>
      <c r="TO18" s="117"/>
      <c r="TP18" s="117"/>
      <c r="TQ18" s="117"/>
      <c r="TR18" s="117"/>
      <c r="TS18" s="117"/>
      <c r="TT18" s="117"/>
      <c r="TU18" s="117"/>
      <c r="TV18" s="117"/>
      <c r="TW18" s="117"/>
      <c r="TX18" s="117"/>
      <c r="TY18" s="117"/>
      <c r="TZ18" s="117"/>
      <c r="UA18" s="117"/>
      <c r="UB18" s="117"/>
      <c r="UC18" s="117"/>
      <c r="UD18" s="117"/>
      <c r="UE18" s="117"/>
      <c r="UF18" s="117"/>
      <c r="UG18" s="117"/>
      <c r="UH18" s="117"/>
      <c r="UI18" s="117"/>
      <c r="UJ18" s="117"/>
      <c r="UK18" s="117"/>
      <c r="UL18" s="117"/>
      <c r="UM18" s="117"/>
      <c r="UN18" s="117"/>
      <c r="UO18" s="117"/>
      <c r="UP18" s="117"/>
      <c r="UQ18" s="117"/>
      <c r="UR18" s="117"/>
      <c r="US18" s="117"/>
      <c r="UT18" s="117"/>
      <c r="UU18" s="117"/>
      <c r="UV18" s="117"/>
      <c r="UW18" s="117"/>
      <c r="UX18" s="117"/>
      <c r="UY18" s="117"/>
      <c r="UZ18" s="117"/>
      <c r="VA18" s="117"/>
      <c r="VB18" s="117"/>
      <c r="VC18" s="117"/>
      <c r="VD18" s="117"/>
      <c r="VE18" s="117"/>
      <c r="VF18" s="117"/>
      <c r="VG18" s="117"/>
      <c r="VH18" s="117"/>
      <c r="VI18" s="117"/>
      <c r="VJ18" s="117"/>
      <c r="VK18" s="117"/>
      <c r="VL18" s="117"/>
      <c r="VM18" s="117"/>
      <c r="VN18" s="117"/>
      <c r="VO18" s="117"/>
      <c r="VP18" s="117"/>
      <c r="VQ18" s="117"/>
      <c r="VR18" s="117"/>
      <c r="VS18" s="117"/>
      <c r="VT18" s="117"/>
      <c r="VU18" s="117"/>
      <c r="VV18" s="117"/>
      <c r="VW18" s="117"/>
      <c r="VX18" s="117"/>
      <c r="VY18" s="117"/>
      <c r="VZ18" s="117"/>
      <c r="WA18" s="117"/>
      <c r="WB18" s="117"/>
      <c r="WC18" s="117"/>
      <c r="WD18" s="117"/>
      <c r="WE18" s="117"/>
      <c r="WF18" s="117"/>
      <c r="WG18" s="117"/>
      <c r="WH18" s="117"/>
      <c r="WI18" s="117"/>
      <c r="WJ18" s="117"/>
      <c r="WK18" s="117"/>
      <c r="WL18" s="117"/>
      <c r="WM18" s="117"/>
      <c r="WN18" s="117"/>
      <c r="WO18" s="117"/>
      <c r="WP18" s="117"/>
      <c r="WQ18" s="117"/>
      <c r="WR18" s="117"/>
      <c r="WS18" s="117"/>
      <c r="WT18" s="117"/>
      <c r="WU18" s="117"/>
      <c r="WV18" s="117"/>
      <c r="WW18" s="117"/>
      <c r="WX18" s="117"/>
      <c r="WY18" s="117"/>
      <c r="WZ18" s="117"/>
      <c r="XA18" s="117"/>
      <c r="XB18" s="117"/>
      <c r="XC18" s="117"/>
      <c r="XD18" s="117"/>
      <c r="XE18" s="117"/>
      <c r="XF18" s="117"/>
      <c r="XG18" s="117"/>
      <c r="XH18" s="117"/>
      <c r="XI18" s="117"/>
      <c r="XJ18" s="117"/>
      <c r="XK18" s="117"/>
      <c r="XL18" s="117"/>
      <c r="XM18" s="117"/>
      <c r="XN18" s="117"/>
      <c r="XO18" s="117"/>
      <c r="XP18" s="117"/>
      <c r="XQ18" s="117"/>
      <c r="XR18" s="117"/>
      <c r="XS18" s="117"/>
      <c r="XT18" s="117"/>
      <c r="XU18" s="117"/>
      <c r="XV18" s="117"/>
      <c r="XW18" s="117"/>
      <c r="XX18" s="117"/>
      <c r="XY18" s="117"/>
      <c r="XZ18" s="117"/>
      <c r="YA18" s="117"/>
      <c r="YB18" s="117"/>
      <c r="YC18" s="117"/>
      <c r="YD18" s="117"/>
      <c r="YE18" s="117"/>
      <c r="YF18" s="117"/>
      <c r="YG18" s="117"/>
      <c r="YH18" s="117"/>
      <c r="YI18" s="117"/>
      <c r="YJ18" s="117"/>
      <c r="YK18" s="117"/>
      <c r="YL18" s="117"/>
      <c r="YM18" s="117"/>
      <c r="YN18" s="117"/>
      <c r="YO18" s="117"/>
      <c r="YP18" s="117"/>
      <c r="YQ18" s="117"/>
      <c r="YR18" s="117"/>
      <c r="YS18" s="117"/>
      <c r="YT18" s="117"/>
      <c r="YU18" s="117"/>
      <c r="YV18" s="117"/>
      <c r="YW18" s="117"/>
      <c r="YX18" s="117"/>
      <c r="YY18" s="117"/>
      <c r="YZ18" s="117"/>
      <c r="ZA18" s="117"/>
      <c r="ZB18" s="117"/>
      <c r="ZC18" s="117"/>
      <c r="ZD18" s="117"/>
      <c r="ZE18" s="117"/>
      <c r="ZF18" s="117"/>
      <c r="ZG18" s="117"/>
      <c r="ZH18" s="117"/>
      <c r="ZI18" s="117"/>
      <c r="ZJ18" s="117"/>
      <c r="ZK18" s="117"/>
      <c r="ZL18" s="117"/>
      <c r="ZM18" s="117"/>
      <c r="ZN18" s="117"/>
      <c r="ZO18" s="117"/>
    </row>
    <row r="19" spans="1:691" x14ac:dyDescent="0.2">
      <c r="I19" s="113" t="s">
        <v>84</v>
      </c>
      <c r="J19" s="114" t="e">
        <f>ROUND((J18*2*10)/_xlfn.XLOOKUP(J17,A16:F16,A17:F17,,,),0)</f>
        <v>#DIV/0!</v>
      </c>
      <c r="K19" s="117" t="s">
        <v>101</v>
      </c>
      <c r="L19" s="116" t="s">
        <v>73</v>
      </c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17"/>
      <c r="BN19" s="117"/>
      <c r="BO19" s="117"/>
      <c r="BP19" s="117"/>
      <c r="BQ19" s="117"/>
      <c r="BR19" s="117"/>
      <c r="BS19" s="117"/>
      <c r="BT19" s="117"/>
      <c r="BU19" s="117"/>
      <c r="BV19" s="117"/>
      <c r="BW19" s="117"/>
      <c r="BX19" s="117"/>
      <c r="BY19" s="117"/>
      <c r="BZ19" s="117"/>
      <c r="CA19" s="117"/>
      <c r="CB19" s="117"/>
      <c r="CC19" s="117"/>
      <c r="CD19" s="117"/>
      <c r="CE19" s="117"/>
      <c r="CF19" s="117"/>
      <c r="CG19" s="117"/>
      <c r="CH19" s="117"/>
      <c r="CI19" s="117"/>
      <c r="CJ19" s="117"/>
      <c r="CK19" s="117"/>
      <c r="CL19" s="117"/>
      <c r="CM19" s="117"/>
      <c r="CN19" s="117"/>
      <c r="CO19" s="117"/>
      <c r="CP19" s="117"/>
      <c r="CQ19" s="117"/>
      <c r="CR19" s="117"/>
      <c r="CS19" s="117"/>
      <c r="CT19" s="117"/>
      <c r="CU19" s="117"/>
      <c r="CV19" s="117"/>
      <c r="CW19" s="117"/>
      <c r="CX19" s="117"/>
      <c r="CY19" s="117"/>
      <c r="CZ19" s="117"/>
      <c r="DA19" s="117"/>
      <c r="DB19" s="117"/>
      <c r="DC19" s="117"/>
      <c r="DD19" s="117"/>
      <c r="DE19" s="117"/>
      <c r="DF19" s="117"/>
      <c r="DG19" s="117"/>
      <c r="DH19" s="117"/>
      <c r="DI19" s="117"/>
      <c r="DJ19" s="117"/>
      <c r="DK19" s="117"/>
      <c r="DL19" s="117"/>
      <c r="DM19" s="117"/>
      <c r="DN19" s="117"/>
      <c r="DO19" s="117"/>
      <c r="DP19" s="117"/>
      <c r="DQ19" s="117"/>
      <c r="DR19" s="117"/>
      <c r="DS19" s="117"/>
      <c r="DT19" s="117"/>
      <c r="DU19" s="117"/>
      <c r="DV19" s="117"/>
      <c r="DW19" s="117"/>
      <c r="DX19" s="117"/>
      <c r="DY19" s="117"/>
      <c r="DZ19" s="117"/>
      <c r="EA19" s="117"/>
      <c r="EB19" s="117"/>
      <c r="EC19" s="117"/>
      <c r="ED19" s="117"/>
      <c r="EE19" s="117"/>
      <c r="EF19" s="117"/>
      <c r="EG19" s="117"/>
      <c r="EH19" s="117"/>
      <c r="EI19" s="117"/>
      <c r="EJ19" s="117"/>
      <c r="EK19" s="117"/>
      <c r="EL19" s="117"/>
      <c r="EM19" s="117"/>
      <c r="EN19" s="117"/>
      <c r="EO19" s="117"/>
      <c r="EP19" s="117"/>
      <c r="EQ19" s="117"/>
      <c r="ER19" s="117"/>
      <c r="ES19" s="117"/>
      <c r="ET19" s="117"/>
      <c r="EU19" s="117"/>
      <c r="EV19" s="117"/>
      <c r="EW19" s="117"/>
      <c r="EX19" s="117"/>
      <c r="EY19" s="117"/>
      <c r="EZ19" s="117"/>
      <c r="FA19" s="117"/>
      <c r="FB19" s="117"/>
      <c r="FC19" s="117"/>
      <c r="FD19" s="117"/>
      <c r="FE19" s="117"/>
      <c r="FF19" s="117"/>
      <c r="FG19" s="117"/>
      <c r="FH19" s="117"/>
      <c r="FI19" s="117"/>
      <c r="FJ19" s="117"/>
      <c r="FK19" s="117"/>
      <c r="FL19" s="117"/>
      <c r="FM19" s="117"/>
      <c r="FN19" s="117"/>
      <c r="FO19" s="117"/>
      <c r="FP19" s="117"/>
      <c r="FQ19" s="117"/>
      <c r="FR19" s="117"/>
      <c r="FS19" s="117"/>
      <c r="FT19" s="117"/>
      <c r="FU19" s="117"/>
      <c r="FV19" s="117"/>
      <c r="FW19" s="117"/>
      <c r="FX19" s="117"/>
      <c r="FY19" s="117"/>
      <c r="FZ19" s="117"/>
      <c r="GA19" s="117"/>
      <c r="GB19" s="117"/>
      <c r="GC19" s="117"/>
      <c r="GD19" s="117"/>
      <c r="GE19" s="117"/>
      <c r="GF19" s="117"/>
      <c r="GG19" s="117"/>
      <c r="GH19" s="117"/>
      <c r="GI19" s="117"/>
      <c r="GJ19" s="117"/>
      <c r="GK19" s="117"/>
      <c r="GL19" s="117"/>
      <c r="GM19" s="117"/>
      <c r="GN19" s="117"/>
      <c r="GO19" s="117"/>
      <c r="GP19" s="117"/>
      <c r="GQ19" s="117"/>
      <c r="GR19" s="117"/>
      <c r="GS19" s="117"/>
      <c r="GT19" s="117"/>
      <c r="GU19" s="117"/>
      <c r="GV19" s="117"/>
      <c r="GW19" s="117"/>
      <c r="GX19" s="117"/>
      <c r="GY19" s="117"/>
      <c r="GZ19" s="117"/>
      <c r="HA19" s="117"/>
      <c r="HB19" s="117"/>
      <c r="HC19" s="117"/>
      <c r="HD19" s="117"/>
      <c r="HE19" s="117"/>
      <c r="HF19" s="117"/>
      <c r="HG19" s="117"/>
      <c r="HH19" s="117"/>
      <c r="HI19" s="117"/>
      <c r="HJ19" s="117"/>
      <c r="HK19" s="117"/>
      <c r="HL19" s="117"/>
      <c r="HM19" s="117"/>
      <c r="HN19" s="117"/>
      <c r="HO19" s="117"/>
      <c r="HP19" s="117"/>
      <c r="HQ19" s="117"/>
      <c r="HR19" s="117"/>
      <c r="HS19" s="117"/>
      <c r="HT19" s="117"/>
      <c r="HU19" s="117"/>
      <c r="HV19" s="117"/>
      <c r="HW19" s="117"/>
      <c r="HX19" s="117"/>
      <c r="HY19" s="117"/>
      <c r="HZ19" s="117"/>
      <c r="IA19" s="117"/>
      <c r="IB19" s="117"/>
      <c r="IC19" s="117"/>
      <c r="ID19" s="117"/>
      <c r="IE19" s="117"/>
      <c r="IF19" s="117"/>
      <c r="IG19" s="117"/>
      <c r="IH19" s="117"/>
      <c r="II19" s="117"/>
      <c r="IJ19" s="117"/>
      <c r="IK19" s="117"/>
      <c r="IL19" s="117"/>
      <c r="IM19" s="117"/>
      <c r="IN19" s="117"/>
      <c r="IO19" s="117"/>
      <c r="IP19" s="117"/>
      <c r="IQ19" s="117"/>
      <c r="IR19" s="117"/>
      <c r="IS19" s="117"/>
      <c r="IT19" s="117"/>
      <c r="IU19" s="117"/>
      <c r="IV19" s="117"/>
      <c r="IW19" s="117"/>
      <c r="IX19" s="117"/>
      <c r="IY19" s="117"/>
      <c r="IZ19" s="117"/>
      <c r="JA19" s="117"/>
      <c r="JB19" s="117"/>
      <c r="JC19" s="117"/>
      <c r="JD19" s="117"/>
      <c r="JE19" s="117"/>
      <c r="JF19" s="117"/>
      <c r="JG19" s="117"/>
      <c r="JH19" s="117"/>
      <c r="JI19" s="117"/>
      <c r="JJ19" s="117"/>
      <c r="JK19" s="117"/>
      <c r="JL19" s="117"/>
      <c r="JM19" s="117"/>
      <c r="JN19" s="117"/>
      <c r="JO19" s="117"/>
      <c r="JP19" s="117"/>
      <c r="JQ19" s="117"/>
      <c r="JR19" s="117"/>
      <c r="JS19" s="117"/>
      <c r="JT19" s="117"/>
      <c r="JU19" s="117"/>
      <c r="JV19" s="117"/>
      <c r="JW19" s="117"/>
      <c r="JX19" s="117"/>
      <c r="JY19" s="117"/>
      <c r="JZ19" s="117"/>
      <c r="KA19" s="117"/>
      <c r="KB19" s="117"/>
      <c r="KC19" s="117"/>
      <c r="KD19" s="117"/>
      <c r="KE19" s="117"/>
      <c r="KF19" s="117"/>
      <c r="KG19" s="117"/>
      <c r="KH19" s="117"/>
      <c r="KI19" s="117"/>
      <c r="KJ19" s="117"/>
      <c r="KK19" s="117"/>
      <c r="KL19" s="117"/>
      <c r="KM19" s="117"/>
      <c r="KN19" s="117"/>
      <c r="KO19" s="117"/>
      <c r="KP19" s="117"/>
      <c r="KQ19" s="117"/>
      <c r="KR19" s="117"/>
      <c r="KS19" s="117"/>
      <c r="KT19" s="117"/>
      <c r="KU19" s="117"/>
      <c r="KV19" s="117"/>
      <c r="KW19" s="117"/>
      <c r="KX19" s="117"/>
      <c r="KY19" s="117"/>
      <c r="KZ19" s="117"/>
      <c r="LA19" s="117"/>
      <c r="LB19" s="117"/>
      <c r="LC19" s="117"/>
      <c r="LD19" s="117"/>
      <c r="LE19" s="117"/>
      <c r="LF19" s="117"/>
      <c r="LG19" s="117"/>
      <c r="LH19" s="117"/>
      <c r="LI19" s="117"/>
      <c r="LJ19" s="117"/>
      <c r="LK19" s="117"/>
      <c r="LL19" s="117"/>
      <c r="LM19" s="117"/>
      <c r="LN19" s="117"/>
      <c r="LO19" s="117"/>
      <c r="LP19" s="117"/>
      <c r="LQ19" s="117"/>
      <c r="LR19" s="117"/>
      <c r="LS19" s="117"/>
      <c r="LT19" s="117"/>
      <c r="LU19" s="117"/>
      <c r="LV19" s="117"/>
      <c r="LW19" s="117"/>
      <c r="LX19" s="117"/>
      <c r="LY19" s="117"/>
      <c r="LZ19" s="117"/>
      <c r="MA19" s="117"/>
      <c r="MB19" s="117"/>
      <c r="MC19" s="117"/>
      <c r="MD19" s="117"/>
      <c r="ME19" s="117"/>
      <c r="MF19" s="117"/>
      <c r="MG19" s="117"/>
      <c r="MH19" s="117"/>
      <c r="MI19" s="117"/>
      <c r="MJ19" s="117"/>
      <c r="MK19" s="117"/>
      <c r="ML19" s="117"/>
      <c r="MM19" s="117"/>
      <c r="MN19" s="117"/>
      <c r="MO19" s="117"/>
      <c r="MP19" s="117"/>
      <c r="MQ19" s="117"/>
      <c r="MR19" s="117"/>
      <c r="MS19" s="117"/>
      <c r="MT19" s="117"/>
      <c r="MU19" s="117"/>
      <c r="MV19" s="117"/>
      <c r="MW19" s="117"/>
      <c r="MX19" s="117"/>
      <c r="MY19" s="117"/>
      <c r="MZ19" s="117"/>
      <c r="NA19" s="117"/>
      <c r="NB19" s="117"/>
      <c r="NC19" s="117"/>
      <c r="ND19" s="117"/>
      <c r="NE19" s="117"/>
      <c r="NF19" s="117"/>
      <c r="NG19" s="117"/>
      <c r="NH19" s="117"/>
      <c r="NI19" s="117"/>
      <c r="NJ19" s="117"/>
      <c r="NK19" s="117"/>
      <c r="NL19" s="117"/>
      <c r="NM19" s="117"/>
      <c r="NN19" s="117"/>
      <c r="NO19" s="117"/>
      <c r="NP19" s="117"/>
      <c r="NQ19" s="117"/>
      <c r="NR19" s="117"/>
      <c r="NS19" s="117"/>
      <c r="NT19" s="117"/>
      <c r="NU19" s="117"/>
      <c r="NV19" s="117"/>
      <c r="NW19" s="117"/>
      <c r="NX19" s="117"/>
      <c r="NY19" s="117"/>
      <c r="NZ19" s="117"/>
      <c r="OA19" s="117"/>
      <c r="OB19" s="117"/>
      <c r="OC19" s="117"/>
      <c r="OD19" s="117"/>
      <c r="OE19" s="117"/>
      <c r="OF19" s="117"/>
      <c r="OG19" s="117"/>
      <c r="OH19" s="117"/>
      <c r="OI19" s="117"/>
      <c r="OJ19" s="117"/>
      <c r="OK19" s="117"/>
      <c r="OL19" s="117"/>
      <c r="OM19" s="117"/>
      <c r="ON19" s="117"/>
      <c r="OO19" s="117"/>
      <c r="OP19" s="117"/>
      <c r="OQ19" s="117"/>
      <c r="OR19" s="117"/>
      <c r="OS19" s="117"/>
      <c r="OT19" s="117"/>
      <c r="OU19" s="117"/>
      <c r="OV19" s="117"/>
      <c r="OW19" s="117"/>
      <c r="OX19" s="117"/>
      <c r="OY19" s="117"/>
      <c r="OZ19" s="117"/>
      <c r="PA19" s="117"/>
      <c r="PB19" s="117"/>
      <c r="PC19" s="117"/>
      <c r="PD19" s="117"/>
      <c r="PE19" s="117"/>
      <c r="PF19" s="117"/>
      <c r="PG19" s="117"/>
      <c r="PH19" s="117"/>
      <c r="PI19" s="117"/>
      <c r="PJ19" s="117"/>
      <c r="PK19" s="117"/>
      <c r="PL19" s="117"/>
      <c r="PM19" s="117"/>
      <c r="PN19" s="117"/>
      <c r="PO19" s="117"/>
      <c r="PP19" s="117"/>
      <c r="PQ19" s="117"/>
      <c r="PR19" s="117"/>
      <c r="PS19" s="117"/>
      <c r="PT19" s="117"/>
      <c r="PU19" s="117"/>
      <c r="PV19" s="117"/>
      <c r="PW19" s="117"/>
      <c r="PX19" s="117"/>
      <c r="PY19" s="117"/>
      <c r="PZ19" s="117"/>
      <c r="QA19" s="117"/>
      <c r="QB19" s="117"/>
      <c r="QC19" s="117"/>
      <c r="QD19" s="117"/>
      <c r="QE19" s="117"/>
      <c r="QF19" s="117"/>
      <c r="QG19" s="117"/>
      <c r="QH19" s="117"/>
      <c r="QI19" s="117"/>
      <c r="QJ19" s="117"/>
      <c r="QK19" s="117"/>
      <c r="QL19" s="117"/>
      <c r="QM19" s="117"/>
      <c r="QN19" s="117"/>
      <c r="QO19" s="117"/>
      <c r="QP19" s="117"/>
      <c r="QQ19" s="117"/>
      <c r="QR19" s="117"/>
      <c r="QS19" s="117"/>
      <c r="QT19" s="117"/>
      <c r="QU19" s="117"/>
      <c r="QV19" s="117"/>
      <c r="QW19" s="117"/>
      <c r="QX19" s="117"/>
      <c r="QY19" s="117"/>
      <c r="QZ19" s="117"/>
      <c r="RA19" s="117"/>
      <c r="RB19" s="117"/>
      <c r="RC19" s="117"/>
      <c r="RD19" s="117"/>
      <c r="RE19" s="117"/>
      <c r="RF19" s="117"/>
      <c r="RG19" s="117"/>
      <c r="RH19" s="117"/>
      <c r="RI19" s="117"/>
      <c r="RJ19" s="117"/>
      <c r="RK19" s="117"/>
      <c r="RL19" s="117"/>
      <c r="RM19" s="117"/>
      <c r="RN19" s="117"/>
      <c r="RO19" s="117"/>
      <c r="RP19" s="117"/>
      <c r="RQ19" s="117"/>
      <c r="RR19" s="117"/>
      <c r="RS19" s="117"/>
      <c r="RT19" s="117"/>
      <c r="RU19" s="117"/>
      <c r="RV19" s="117"/>
      <c r="RW19" s="117"/>
      <c r="RX19" s="117"/>
      <c r="RY19" s="117"/>
      <c r="RZ19" s="117"/>
      <c r="SA19" s="117"/>
      <c r="SB19" s="117"/>
      <c r="SC19" s="117"/>
      <c r="SD19" s="117"/>
      <c r="SE19" s="117"/>
      <c r="SF19" s="117"/>
      <c r="SG19" s="117"/>
      <c r="SH19" s="117"/>
      <c r="SI19" s="117"/>
      <c r="SJ19" s="117"/>
      <c r="SK19" s="117"/>
      <c r="SL19" s="117"/>
      <c r="SM19" s="117"/>
      <c r="SN19" s="117"/>
      <c r="SO19" s="117"/>
      <c r="SP19" s="117"/>
      <c r="SQ19" s="117"/>
      <c r="SR19" s="117"/>
      <c r="SS19" s="117"/>
      <c r="ST19" s="117"/>
      <c r="SU19" s="117"/>
      <c r="SV19" s="117"/>
      <c r="SW19" s="117"/>
      <c r="SX19" s="117"/>
      <c r="SY19" s="117"/>
      <c r="SZ19" s="117"/>
      <c r="TA19" s="117"/>
      <c r="TB19" s="117"/>
      <c r="TC19" s="117"/>
      <c r="TD19" s="117"/>
      <c r="TE19" s="117"/>
      <c r="TF19" s="117"/>
      <c r="TG19" s="117"/>
      <c r="TH19" s="117"/>
      <c r="TI19" s="117"/>
      <c r="TJ19" s="117"/>
      <c r="TK19" s="117"/>
      <c r="TL19" s="117"/>
      <c r="TM19" s="117"/>
      <c r="TN19" s="117"/>
      <c r="TO19" s="117"/>
      <c r="TP19" s="117"/>
      <c r="TQ19" s="117"/>
      <c r="TR19" s="117"/>
      <c r="TS19" s="117"/>
      <c r="TT19" s="117"/>
      <c r="TU19" s="117"/>
      <c r="TV19" s="117"/>
      <c r="TW19" s="117"/>
      <c r="TX19" s="117"/>
      <c r="TY19" s="117"/>
      <c r="TZ19" s="117"/>
      <c r="UA19" s="117"/>
      <c r="UB19" s="117"/>
      <c r="UC19" s="117"/>
      <c r="UD19" s="117"/>
      <c r="UE19" s="117"/>
      <c r="UF19" s="117"/>
      <c r="UG19" s="117"/>
      <c r="UH19" s="117"/>
      <c r="UI19" s="117"/>
      <c r="UJ19" s="117"/>
      <c r="UK19" s="117"/>
      <c r="UL19" s="117"/>
      <c r="UM19" s="117"/>
      <c r="UN19" s="117"/>
      <c r="UO19" s="117"/>
      <c r="UP19" s="117"/>
      <c r="UQ19" s="117"/>
      <c r="UR19" s="117"/>
      <c r="US19" s="117"/>
      <c r="UT19" s="117"/>
      <c r="UU19" s="117"/>
      <c r="UV19" s="117"/>
      <c r="UW19" s="117"/>
      <c r="UX19" s="117"/>
      <c r="UY19" s="117"/>
      <c r="UZ19" s="117"/>
      <c r="VA19" s="117"/>
      <c r="VB19" s="117"/>
      <c r="VC19" s="117"/>
      <c r="VD19" s="117"/>
      <c r="VE19" s="117"/>
      <c r="VF19" s="117"/>
      <c r="VG19" s="117"/>
      <c r="VH19" s="117"/>
      <c r="VI19" s="117"/>
      <c r="VJ19" s="117"/>
      <c r="VK19" s="117"/>
      <c r="VL19" s="117"/>
      <c r="VM19" s="117"/>
      <c r="VN19" s="117"/>
      <c r="VO19" s="117"/>
      <c r="VP19" s="117"/>
      <c r="VQ19" s="117"/>
      <c r="VR19" s="117"/>
      <c r="VS19" s="117"/>
      <c r="VT19" s="117"/>
      <c r="VU19" s="117"/>
      <c r="VV19" s="117"/>
      <c r="VW19" s="117"/>
      <c r="VX19" s="117"/>
      <c r="VY19" s="117"/>
      <c r="VZ19" s="117"/>
      <c r="WA19" s="117"/>
      <c r="WB19" s="117"/>
      <c r="WC19" s="117"/>
      <c r="WD19" s="117"/>
      <c r="WE19" s="117"/>
      <c r="WF19" s="117"/>
      <c r="WG19" s="117"/>
      <c r="WH19" s="117"/>
      <c r="WI19" s="117"/>
      <c r="WJ19" s="117"/>
      <c r="WK19" s="117"/>
      <c r="WL19" s="117"/>
      <c r="WM19" s="117"/>
      <c r="WN19" s="117"/>
      <c r="WO19" s="117"/>
      <c r="WP19" s="117"/>
      <c r="WQ19" s="117"/>
      <c r="WR19" s="117"/>
      <c r="WS19" s="117"/>
      <c r="WT19" s="117"/>
      <c r="WU19" s="117"/>
      <c r="WV19" s="117"/>
      <c r="WW19" s="117"/>
      <c r="WX19" s="117"/>
      <c r="WY19" s="117"/>
      <c r="WZ19" s="117"/>
      <c r="XA19" s="117"/>
      <c r="XB19" s="117"/>
      <c r="XC19" s="117"/>
      <c r="XD19" s="117"/>
      <c r="XE19" s="117"/>
      <c r="XF19" s="117"/>
      <c r="XG19" s="117"/>
      <c r="XH19" s="117"/>
      <c r="XI19" s="117"/>
      <c r="XJ19" s="117"/>
      <c r="XK19" s="117"/>
      <c r="XL19" s="117"/>
      <c r="XM19" s="117"/>
      <c r="XN19" s="117"/>
      <c r="XO19" s="117"/>
      <c r="XP19" s="117"/>
      <c r="XQ19" s="117"/>
      <c r="XR19" s="117"/>
      <c r="XS19" s="117"/>
      <c r="XT19" s="117"/>
      <c r="XU19" s="117"/>
      <c r="XV19" s="117"/>
      <c r="XW19" s="117"/>
      <c r="XX19" s="117"/>
      <c r="XY19" s="117"/>
      <c r="XZ19" s="117"/>
      <c r="YA19" s="117"/>
      <c r="YB19" s="117"/>
      <c r="YC19" s="117"/>
      <c r="YD19" s="117"/>
      <c r="YE19" s="117"/>
      <c r="YF19" s="117"/>
      <c r="YG19" s="117"/>
      <c r="YH19" s="117"/>
      <c r="YI19" s="117"/>
      <c r="YJ19" s="117"/>
      <c r="YK19" s="117"/>
      <c r="YL19" s="117"/>
      <c r="YM19" s="117"/>
      <c r="YN19" s="117"/>
      <c r="YO19" s="117"/>
      <c r="YP19" s="117"/>
      <c r="YQ19" s="117"/>
      <c r="YR19" s="117"/>
      <c r="YS19" s="117"/>
      <c r="YT19" s="117"/>
      <c r="YU19" s="117"/>
      <c r="YV19" s="117"/>
      <c r="YW19" s="117"/>
      <c r="YX19" s="117"/>
      <c r="YY19" s="117"/>
      <c r="YZ19" s="117"/>
      <c r="ZA19" s="117"/>
      <c r="ZB19" s="117"/>
      <c r="ZC19" s="117"/>
      <c r="ZD19" s="117"/>
      <c r="ZE19" s="117"/>
      <c r="ZF19" s="117"/>
      <c r="ZG19" s="117"/>
      <c r="ZH19" s="117"/>
      <c r="ZI19" s="117"/>
      <c r="ZJ19" s="117"/>
      <c r="ZK19" s="117"/>
      <c r="ZL19" s="117"/>
      <c r="ZM19" s="117"/>
      <c r="ZN19" s="117"/>
      <c r="ZO19" s="117"/>
    </row>
    <row r="20" spans="1:691" x14ac:dyDescent="0.2">
      <c r="I20" s="118" t="s">
        <v>82</v>
      </c>
      <c r="J20" s="119" t="str">
        <f>G17+K20+SUM(M20:ZO20)&amp;"/"&amp;G17</f>
        <v>0/0</v>
      </c>
      <c r="K20" s="118"/>
      <c r="L20" s="120" t="s">
        <v>82</v>
      </c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9"/>
      <c r="BN20" s="119"/>
      <c r="BO20" s="119"/>
      <c r="BP20" s="119"/>
      <c r="BQ20" s="119"/>
      <c r="BR20" s="119"/>
      <c r="BS20" s="119"/>
      <c r="BT20" s="119"/>
      <c r="BU20" s="119"/>
      <c r="BV20" s="119"/>
      <c r="BW20" s="119"/>
      <c r="BX20" s="119"/>
      <c r="BY20" s="119"/>
      <c r="BZ20" s="119"/>
      <c r="CA20" s="119"/>
      <c r="CB20" s="119"/>
      <c r="CC20" s="119"/>
      <c r="CD20" s="119"/>
      <c r="CE20" s="119"/>
      <c r="CF20" s="119"/>
      <c r="CG20" s="119"/>
      <c r="CH20" s="119"/>
      <c r="CI20" s="119"/>
      <c r="CJ20" s="119"/>
      <c r="CK20" s="119"/>
      <c r="CL20" s="119"/>
      <c r="CM20" s="119"/>
      <c r="CN20" s="119"/>
      <c r="CO20" s="119"/>
      <c r="CP20" s="119"/>
      <c r="CQ20" s="119"/>
      <c r="CR20" s="119"/>
      <c r="CS20" s="119"/>
      <c r="CT20" s="119"/>
      <c r="CU20" s="119"/>
      <c r="CV20" s="119"/>
      <c r="CW20" s="119"/>
      <c r="CX20" s="119"/>
      <c r="CY20" s="119"/>
      <c r="CZ20" s="119"/>
      <c r="DA20" s="119"/>
      <c r="DB20" s="119"/>
      <c r="DC20" s="119"/>
      <c r="DD20" s="119"/>
      <c r="DE20" s="119"/>
      <c r="DF20" s="119"/>
      <c r="DG20" s="119"/>
      <c r="DH20" s="119"/>
      <c r="DI20" s="119"/>
      <c r="DJ20" s="119"/>
      <c r="DK20" s="119"/>
      <c r="DL20" s="119"/>
      <c r="DM20" s="119"/>
      <c r="DN20" s="119"/>
      <c r="DO20" s="119"/>
      <c r="DP20" s="119"/>
      <c r="DQ20" s="119"/>
      <c r="DR20" s="119"/>
      <c r="DS20" s="119"/>
      <c r="DT20" s="119"/>
      <c r="DU20" s="119"/>
      <c r="DV20" s="119"/>
      <c r="DW20" s="119"/>
      <c r="DX20" s="119"/>
      <c r="DY20" s="119"/>
      <c r="DZ20" s="119"/>
      <c r="EA20" s="119"/>
      <c r="EB20" s="119"/>
      <c r="EC20" s="119"/>
      <c r="ED20" s="119"/>
      <c r="EE20" s="119"/>
      <c r="EF20" s="119"/>
      <c r="EG20" s="119"/>
      <c r="EH20" s="119"/>
      <c r="EI20" s="119"/>
      <c r="EJ20" s="119"/>
      <c r="EK20" s="119"/>
      <c r="EL20" s="119"/>
      <c r="EM20" s="119"/>
      <c r="EN20" s="119"/>
      <c r="EO20" s="119"/>
      <c r="EP20" s="119"/>
      <c r="EQ20" s="119"/>
      <c r="ER20" s="119"/>
      <c r="ES20" s="119"/>
      <c r="ET20" s="119"/>
      <c r="EU20" s="119"/>
      <c r="EV20" s="119"/>
      <c r="EW20" s="119"/>
      <c r="EX20" s="119"/>
      <c r="EY20" s="119"/>
      <c r="EZ20" s="119"/>
      <c r="FA20" s="119"/>
      <c r="FB20" s="119"/>
      <c r="FC20" s="119"/>
      <c r="FD20" s="119"/>
      <c r="FE20" s="119"/>
      <c r="FF20" s="119"/>
      <c r="FG20" s="119"/>
      <c r="FH20" s="119"/>
      <c r="FI20" s="119"/>
      <c r="FJ20" s="119"/>
      <c r="FK20" s="119"/>
      <c r="FL20" s="119"/>
      <c r="FM20" s="119"/>
      <c r="FN20" s="119"/>
      <c r="FO20" s="119"/>
      <c r="FP20" s="119"/>
      <c r="FQ20" s="119"/>
      <c r="FR20" s="119"/>
      <c r="FS20" s="119"/>
      <c r="FT20" s="119"/>
      <c r="FU20" s="119"/>
      <c r="FV20" s="119"/>
      <c r="FW20" s="119"/>
      <c r="FX20" s="119"/>
      <c r="FY20" s="119"/>
      <c r="FZ20" s="119"/>
      <c r="GA20" s="119"/>
      <c r="GB20" s="119"/>
      <c r="GC20" s="119"/>
      <c r="GD20" s="119"/>
      <c r="GE20" s="119"/>
      <c r="GF20" s="119"/>
      <c r="GG20" s="119"/>
      <c r="GH20" s="119"/>
      <c r="GI20" s="119"/>
      <c r="GJ20" s="119"/>
      <c r="GK20" s="119"/>
      <c r="GL20" s="119"/>
      <c r="GM20" s="119"/>
      <c r="GN20" s="119"/>
      <c r="GO20" s="119"/>
      <c r="GP20" s="119"/>
      <c r="GQ20" s="119"/>
      <c r="GR20" s="119"/>
      <c r="GS20" s="119"/>
      <c r="GT20" s="119"/>
      <c r="GU20" s="119"/>
      <c r="GV20" s="119"/>
      <c r="GW20" s="119"/>
      <c r="GX20" s="119"/>
      <c r="GY20" s="119"/>
      <c r="GZ20" s="119"/>
      <c r="HA20" s="119"/>
      <c r="HB20" s="119"/>
      <c r="HC20" s="119"/>
      <c r="HD20" s="119"/>
      <c r="HE20" s="119"/>
      <c r="HF20" s="119"/>
      <c r="HG20" s="119"/>
      <c r="HH20" s="119"/>
      <c r="HI20" s="119"/>
      <c r="HJ20" s="119"/>
      <c r="HK20" s="119"/>
      <c r="HL20" s="119"/>
      <c r="HM20" s="119"/>
      <c r="HN20" s="119"/>
      <c r="HO20" s="119"/>
      <c r="HP20" s="119"/>
      <c r="HQ20" s="119"/>
      <c r="HR20" s="119"/>
      <c r="HS20" s="119"/>
      <c r="HT20" s="119"/>
      <c r="HU20" s="119"/>
      <c r="HV20" s="119"/>
      <c r="HW20" s="119"/>
      <c r="HX20" s="119"/>
      <c r="HY20" s="119"/>
      <c r="HZ20" s="119"/>
      <c r="IA20" s="119"/>
      <c r="IB20" s="119"/>
      <c r="IC20" s="119"/>
      <c r="ID20" s="119"/>
      <c r="IE20" s="119"/>
      <c r="IF20" s="119"/>
      <c r="IG20" s="119"/>
      <c r="IH20" s="119"/>
      <c r="II20" s="119"/>
      <c r="IJ20" s="119"/>
      <c r="IK20" s="119"/>
      <c r="IL20" s="119"/>
      <c r="IM20" s="119"/>
      <c r="IN20" s="119"/>
      <c r="IO20" s="119"/>
      <c r="IP20" s="119"/>
      <c r="IQ20" s="119"/>
      <c r="IR20" s="119"/>
      <c r="IS20" s="119"/>
      <c r="IT20" s="119"/>
      <c r="IU20" s="119"/>
      <c r="IV20" s="119"/>
      <c r="IW20" s="119"/>
      <c r="IX20" s="119"/>
      <c r="IY20" s="119"/>
      <c r="IZ20" s="119"/>
      <c r="JA20" s="119"/>
      <c r="JB20" s="119"/>
      <c r="JC20" s="119"/>
      <c r="JD20" s="119"/>
      <c r="JE20" s="119"/>
      <c r="JF20" s="119"/>
      <c r="JG20" s="119"/>
      <c r="JH20" s="119"/>
      <c r="JI20" s="119"/>
      <c r="JJ20" s="119"/>
      <c r="JK20" s="119"/>
      <c r="JL20" s="119"/>
      <c r="JM20" s="119"/>
      <c r="JN20" s="119"/>
      <c r="JO20" s="119"/>
      <c r="JP20" s="119"/>
      <c r="JQ20" s="119"/>
      <c r="JR20" s="119"/>
      <c r="JS20" s="119"/>
      <c r="JT20" s="119"/>
      <c r="JU20" s="119"/>
      <c r="JV20" s="119"/>
      <c r="JW20" s="119"/>
      <c r="JX20" s="119"/>
      <c r="JY20" s="119"/>
      <c r="JZ20" s="119"/>
      <c r="KA20" s="119"/>
      <c r="KB20" s="119"/>
      <c r="KC20" s="119"/>
      <c r="KD20" s="119"/>
      <c r="KE20" s="119"/>
      <c r="KF20" s="119"/>
      <c r="KG20" s="119"/>
      <c r="KH20" s="119"/>
      <c r="KI20" s="119"/>
      <c r="KJ20" s="119"/>
      <c r="KK20" s="119"/>
      <c r="KL20" s="119"/>
      <c r="KM20" s="119"/>
      <c r="KN20" s="119"/>
      <c r="KO20" s="119"/>
      <c r="KP20" s="119"/>
      <c r="KQ20" s="119"/>
      <c r="KR20" s="119"/>
      <c r="KS20" s="119"/>
      <c r="KT20" s="119"/>
      <c r="KU20" s="119"/>
      <c r="KV20" s="119"/>
      <c r="KW20" s="119"/>
      <c r="KX20" s="119"/>
      <c r="KY20" s="119"/>
      <c r="KZ20" s="119"/>
      <c r="LA20" s="119"/>
      <c r="LB20" s="119"/>
      <c r="LC20" s="119"/>
      <c r="LD20" s="119"/>
      <c r="LE20" s="119"/>
      <c r="LF20" s="119"/>
      <c r="LG20" s="119"/>
      <c r="LH20" s="119"/>
      <c r="LI20" s="119"/>
      <c r="LJ20" s="119"/>
      <c r="LK20" s="119"/>
      <c r="LL20" s="119"/>
      <c r="LM20" s="119"/>
      <c r="LN20" s="119"/>
      <c r="LO20" s="119"/>
      <c r="LP20" s="119"/>
      <c r="LQ20" s="119"/>
      <c r="LR20" s="119"/>
      <c r="LS20" s="119"/>
      <c r="LT20" s="119"/>
      <c r="LU20" s="119"/>
      <c r="LV20" s="119"/>
      <c r="LW20" s="119"/>
      <c r="LX20" s="119"/>
      <c r="LY20" s="119"/>
      <c r="LZ20" s="119"/>
      <c r="MA20" s="119"/>
      <c r="MB20" s="119"/>
      <c r="MC20" s="119"/>
      <c r="MD20" s="119"/>
      <c r="ME20" s="119"/>
      <c r="MF20" s="119"/>
      <c r="MG20" s="119"/>
      <c r="MH20" s="119"/>
      <c r="MI20" s="119"/>
      <c r="MJ20" s="119"/>
      <c r="MK20" s="119"/>
      <c r="ML20" s="119"/>
      <c r="MM20" s="119"/>
      <c r="MN20" s="119"/>
      <c r="MO20" s="119"/>
      <c r="MP20" s="119"/>
      <c r="MQ20" s="119"/>
      <c r="MR20" s="119"/>
      <c r="MS20" s="119"/>
      <c r="MT20" s="119"/>
      <c r="MU20" s="119"/>
      <c r="MV20" s="119"/>
      <c r="MW20" s="119"/>
      <c r="MX20" s="119"/>
      <c r="MY20" s="119"/>
      <c r="MZ20" s="119"/>
      <c r="NA20" s="119"/>
      <c r="NB20" s="119"/>
      <c r="NC20" s="119"/>
      <c r="ND20" s="119"/>
      <c r="NE20" s="119"/>
      <c r="NF20" s="119"/>
      <c r="NG20" s="119"/>
      <c r="NH20" s="119"/>
      <c r="NI20" s="119"/>
      <c r="NJ20" s="119"/>
      <c r="NK20" s="119"/>
      <c r="NL20" s="119"/>
      <c r="NM20" s="119"/>
      <c r="NN20" s="119"/>
      <c r="NO20" s="119"/>
      <c r="NP20" s="119"/>
      <c r="NQ20" s="119"/>
      <c r="NR20" s="119"/>
      <c r="NS20" s="119"/>
      <c r="NT20" s="119"/>
      <c r="NU20" s="119"/>
      <c r="NV20" s="119"/>
      <c r="NW20" s="119"/>
      <c r="NX20" s="119"/>
      <c r="NY20" s="119"/>
      <c r="NZ20" s="119"/>
      <c r="OA20" s="119"/>
      <c r="OB20" s="119"/>
      <c r="OC20" s="119"/>
      <c r="OD20" s="119"/>
      <c r="OE20" s="119"/>
      <c r="OF20" s="119"/>
      <c r="OG20" s="119"/>
      <c r="OH20" s="119"/>
      <c r="OI20" s="119"/>
      <c r="OJ20" s="119"/>
      <c r="OK20" s="119"/>
      <c r="OL20" s="119"/>
      <c r="OM20" s="119"/>
      <c r="ON20" s="119"/>
      <c r="OO20" s="119"/>
      <c r="OP20" s="119"/>
      <c r="OQ20" s="119"/>
      <c r="OR20" s="119"/>
      <c r="OS20" s="119"/>
      <c r="OT20" s="119"/>
      <c r="OU20" s="119"/>
      <c r="OV20" s="119"/>
      <c r="OW20" s="119"/>
      <c r="OX20" s="119"/>
      <c r="OY20" s="119"/>
      <c r="OZ20" s="119"/>
      <c r="PA20" s="119"/>
      <c r="PB20" s="119"/>
      <c r="PC20" s="119"/>
      <c r="PD20" s="119"/>
      <c r="PE20" s="119"/>
      <c r="PF20" s="119"/>
      <c r="PG20" s="119"/>
      <c r="PH20" s="119"/>
      <c r="PI20" s="119"/>
      <c r="PJ20" s="119"/>
      <c r="PK20" s="119"/>
      <c r="PL20" s="119"/>
      <c r="PM20" s="119"/>
      <c r="PN20" s="119"/>
      <c r="PO20" s="119"/>
      <c r="PP20" s="119"/>
      <c r="PQ20" s="119"/>
      <c r="PR20" s="119"/>
      <c r="PS20" s="119"/>
      <c r="PT20" s="119"/>
      <c r="PU20" s="119"/>
      <c r="PV20" s="119"/>
      <c r="PW20" s="119"/>
      <c r="PX20" s="119"/>
      <c r="PY20" s="119"/>
      <c r="PZ20" s="119"/>
      <c r="QA20" s="119"/>
      <c r="QB20" s="119"/>
      <c r="QC20" s="119"/>
      <c r="QD20" s="119"/>
      <c r="QE20" s="119"/>
      <c r="QF20" s="119"/>
      <c r="QG20" s="119"/>
      <c r="QH20" s="119"/>
      <c r="QI20" s="119"/>
      <c r="QJ20" s="119"/>
      <c r="QK20" s="119"/>
      <c r="QL20" s="119"/>
      <c r="QM20" s="119"/>
      <c r="QN20" s="119"/>
      <c r="QO20" s="119"/>
      <c r="QP20" s="119"/>
      <c r="QQ20" s="119"/>
      <c r="QR20" s="119"/>
      <c r="QS20" s="119"/>
      <c r="QT20" s="119"/>
      <c r="QU20" s="119"/>
      <c r="QV20" s="119"/>
      <c r="QW20" s="119"/>
      <c r="QX20" s="119"/>
      <c r="QY20" s="119"/>
      <c r="QZ20" s="119"/>
      <c r="RA20" s="119"/>
      <c r="RB20" s="119"/>
      <c r="RC20" s="119"/>
      <c r="RD20" s="119"/>
      <c r="RE20" s="119"/>
      <c r="RF20" s="119"/>
      <c r="RG20" s="119"/>
      <c r="RH20" s="119"/>
      <c r="RI20" s="119"/>
      <c r="RJ20" s="119"/>
      <c r="RK20" s="119"/>
      <c r="RL20" s="119"/>
      <c r="RM20" s="119"/>
      <c r="RN20" s="119"/>
      <c r="RO20" s="119"/>
      <c r="RP20" s="119"/>
      <c r="RQ20" s="119"/>
      <c r="RR20" s="119"/>
      <c r="RS20" s="119"/>
      <c r="RT20" s="119"/>
      <c r="RU20" s="119"/>
      <c r="RV20" s="119"/>
      <c r="RW20" s="119"/>
      <c r="RX20" s="119"/>
      <c r="RY20" s="119"/>
      <c r="RZ20" s="119"/>
      <c r="SA20" s="119"/>
      <c r="SB20" s="119"/>
      <c r="SC20" s="119"/>
      <c r="SD20" s="119"/>
      <c r="SE20" s="119"/>
      <c r="SF20" s="119"/>
      <c r="SG20" s="119"/>
      <c r="SH20" s="119"/>
      <c r="SI20" s="119"/>
      <c r="SJ20" s="119"/>
      <c r="SK20" s="119"/>
      <c r="SL20" s="119"/>
      <c r="SM20" s="119"/>
      <c r="SN20" s="119"/>
      <c r="SO20" s="119"/>
      <c r="SP20" s="119"/>
      <c r="SQ20" s="119"/>
      <c r="SR20" s="119"/>
      <c r="SS20" s="119"/>
      <c r="ST20" s="119"/>
      <c r="SU20" s="119"/>
      <c r="SV20" s="119"/>
      <c r="SW20" s="119"/>
      <c r="SX20" s="119"/>
      <c r="SY20" s="119"/>
      <c r="SZ20" s="119"/>
      <c r="TA20" s="119"/>
      <c r="TB20" s="119"/>
      <c r="TC20" s="119"/>
      <c r="TD20" s="119"/>
      <c r="TE20" s="119"/>
      <c r="TF20" s="119"/>
      <c r="TG20" s="119"/>
      <c r="TH20" s="119"/>
      <c r="TI20" s="119"/>
      <c r="TJ20" s="119"/>
      <c r="TK20" s="119"/>
      <c r="TL20" s="119"/>
      <c r="TM20" s="119"/>
      <c r="TN20" s="119"/>
      <c r="TO20" s="119"/>
      <c r="TP20" s="119"/>
      <c r="TQ20" s="119"/>
      <c r="TR20" s="119"/>
      <c r="TS20" s="119"/>
      <c r="TT20" s="119"/>
      <c r="TU20" s="119"/>
      <c r="TV20" s="119"/>
      <c r="TW20" s="119"/>
      <c r="TX20" s="119"/>
      <c r="TY20" s="119"/>
      <c r="TZ20" s="119"/>
      <c r="UA20" s="119"/>
      <c r="UB20" s="119"/>
      <c r="UC20" s="119"/>
      <c r="UD20" s="119"/>
      <c r="UE20" s="119"/>
      <c r="UF20" s="119"/>
      <c r="UG20" s="119"/>
      <c r="UH20" s="119"/>
      <c r="UI20" s="119"/>
      <c r="UJ20" s="119"/>
      <c r="UK20" s="119"/>
      <c r="UL20" s="119"/>
      <c r="UM20" s="119"/>
      <c r="UN20" s="119"/>
      <c r="UO20" s="119"/>
      <c r="UP20" s="119"/>
      <c r="UQ20" s="119"/>
      <c r="UR20" s="119"/>
      <c r="US20" s="119"/>
      <c r="UT20" s="119"/>
      <c r="UU20" s="119"/>
      <c r="UV20" s="119"/>
      <c r="UW20" s="119"/>
      <c r="UX20" s="119"/>
      <c r="UY20" s="119"/>
      <c r="UZ20" s="119"/>
      <c r="VA20" s="119"/>
      <c r="VB20" s="119"/>
      <c r="VC20" s="119"/>
      <c r="VD20" s="119"/>
      <c r="VE20" s="119"/>
      <c r="VF20" s="119"/>
      <c r="VG20" s="119"/>
      <c r="VH20" s="119"/>
      <c r="VI20" s="119"/>
      <c r="VJ20" s="119"/>
      <c r="VK20" s="119"/>
      <c r="VL20" s="119"/>
      <c r="VM20" s="119"/>
      <c r="VN20" s="119"/>
      <c r="VO20" s="119"/>
      <c r="VP20" s="119"/>
      <c r="VQ20" s="119"/>
      <c r="VR20" s="119"/>
      <c r="VS20" s="119"/>
      <c r="VT20" s="119"/>
      <c r="VU20" s="119"/>
      <c r="VV20" s="119"/>
      <c r="VW20" s="119"/>
      <c r="VX20" s="119"/>
      <c r="VY20" s="119"/>
      <c r="VZ20" s="119"/>
      <c r="WA20" s="119"/>
      <c r="WB20" s="119"/>
      <c r="WC20" s="119"/>
      <c r="WD20" s="119"/>
      <c r="WE20" s="119"/>
      <c r="WF20" s="119"/>
      <c r="WG20" s="119"/>
      <c r="WH20" s="119"/>
      <c r="WI20" s="119"/>
      <c r="WJ20" s="119"/>
      <c r="WK20" s="119"/>
      <c r="WL20" s="119"/>
      <c r="WM20" s="119"/>
      <c r="WN20" s="119"/>
      <c r="WO20" s="119"/>
      <c r="WP20" s="119"/>
      <c r="WQ20" s="119"/>
      <c r="WR20" s="119"/>
      <c r="WS20" s="119"/>
      <c r="WT20" s="119"/>
      <c r="WU20" s="119"/>
      <c r="WV20" s="119"/>
      <c r="WW20" s="119"/>
      <c r="WX20" s="119"/>
      <c r="WY20" s="119"/>
      <c r="WZ20" s="119"/>
      <c r="XA20" s="119"/>
      <c r="XB20" s="119"/>
      <c r="XC20" s="119"/>
      <c r="XD20" s="119"/>
      <c r="XE20" s="119"/>
      <c r="XF20" s="119"/>
      <c r="XG20" s="119"/>
      <c r="XH20" s="119"/>
      <c r="XI20" s="119"/>
      <c r="XJ20" s="119"/>
      <c r="XK20" s="119"/>
      <c r="XL20" s="119"/>
      <c r="XM20" s="119"/>
      <c r="XN20" s="119"/>
      <c r="XO20" s="119"/>
      <c r="XP20" s="119"/>
      <c r="XQ20" s="119"/>
      <c r="XR20" s="119"/>
      <c r="XS20" s="119"/>
      <c r="XT20" s="119"/>
      <c r="XU20" s="119"/>
      <c r="XV20" s="119"/>
      <c r="XW20" s="119"/>
      <c r="XX20" s="119"/>
      <c r="XY20" s="119"/>
      <c r="XZ20" s="119"/>
      <c r="YA20" s="119"/>
      <c r="YB20" s="119"/>
      <c r="YC20" s="119"/>
      <c r="YD20" s="119"/>
      <c r="YE20" s="119"/>
      <c r="YF20" s="119"/>
      <c r="YG20" s="119"/>
      <c r="YH20" s="119"/>
      <c r="YI20" s="119"/>
      <c r="YJ20" s="119"/>
      <c r="YK20" s="119"/>
      <c r="YL20" s="119"/>
      <c r="YM20" s="119"/>
      <c r="YN20" s="119"/>
      <c r="YO20" s="119"/>
      <c r="YP20" s="119"/>
      <c r="YQ20" s="119"/>
      <c r="YR20" s="119"/>
      <c r="YS20" s="119"/>
      <c r="YT20" s="119"/>
      <c r="YU20" s="119"/>
      <c r="YV20" s="119"/>
      <c r="YW20" s="119"/>
      <c r="YX20" s="119"/>
      <c r="YY20" s="119"/>
      <c r="YZ20" s="119"/>
      <c r="ZA20" s="119"/>
      <c r="ZB20" s="119"/>
      <c r="ZC20" s="119"/>
      <c r="ZD20" s="119"/>
      <c r="ZE20" s="119"/>
      <c r="ZF20" s="119"/>
      <c r="ZG20" s="119"/>
      <c r="ZH20" s="119"/>
      <c r="ZI20" s="119"/>
      <c r="ZJ20" s="119"/>
      <c r="ZK20" s="119"/>
      <c r="ZL20" s="119"/>
      <c r="ZM20" s="119"/>
      <c r="ZN20" s="119"/>
      <c r="ZO20" s="119"/>
    </row>
    <row r="21" spans="1:691" x14ac:dyDescent="0.2">
      <c r="I21" s="121" t="s">
        <v>79</v>
      </c>
      <c r="J21" s="122" t="str">
        <f>H17+K21+SUM(M21:ZO21)&amp;"/"&amp;H17</f>
        <v>0/0</v>
      </c>
      <c r="K21" s="121"/>
      <c r="L21" s="123" t="s">
        <v>79</v>
      </c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1"/>
      <c r="EJ21" s="121"/>
      <c r="EK21" s="121"/>
      <c r="EL21" s="121"/>
      <c r="EM21" s="121"/>
      <c r="EN21" s="121"/>
      <c r="EO21" s="121"/>
      <c r="EP21" s="121"/>
      <c r="EQ21" s="121"/>
      <c r="ER21" s="121"/>
      <c r="ES21" s="121"/>
      <c r="ET21" s="121"/>
      <c r="EU21" s="121"/>
      <c r="EV21" s="121"/>
      <c r="EW21" s="121"/>
      <c r="EX21" s="121"/>
      <c r="EY21" s="121"/>
      <c r="EZ21" s="121"/>
      <c r="FA21" s="121"/>
      <c r="FB21" s="121"/>
      <c r="FC21" s="121"/>
      <c r="FD21" s="121"/>
      <c r="FE21" s="121"/>
      <c r="FF21" s="121"/>
      <c r="FG21" s="121"/>
      <c r="FH21" s="121"/>
      <c r="FI21" s="121"/>
      <c r="FJ21" s="121"/>
      <c r="FK21" s="121"/>
      <c r="FL21" s="121"/>
      <c r="FM21" s="121"/>
      <c r="FN21" s="121"/>
      <c r="FO21" s="121"/>
      <c r="FP21" s="121"/>
      <c r="FQ21" s="121"/>
      <c r="FR21" s="121"/>
      <c r="FS21" s="121"/>
      <c r="FT21" s="121"/>
      <c r="FU21" s="121"/>
      <c r="FV21" s="121"/>
      <c r="FW21" s="121"/>
      <c r="FX21" s="121"/>
      <c r="FY21" s="121"/>
      <c r="FZ21" s="121"/>
      <c r="GA21" s="121"/>
      <c r="GB21" s="121"/>
      <c r="GC21" s="121"/>
      <c r="GD21" s="121"/>
      <c r="GE21" s="121"/>
      <c r="GF21" s="121"/>
      <c r="GG21" s="121"/>
      <c r="GH21" s="121"/>
      <c r="GI21" s="121"/>
      <c r="GJ21" s="121"/>
      <c r="GK21" s="121"/>
      <c r="GL21" s="121"/>
      <c r="GM21" s="121"/>
      <c r="GN21" s="121"/>
      <c r="GO21" s="121"/>
      <c r="GP21" s="121"/>
      <c r="GQ21" s="121"/>
      <c r="GR21" s="121"/>
      <c r="GS21" s="121"/>
      <c r="GT21" s="121"/>
      <c r="GU21" s="121"/>
      <c r="GV21" s="121"/>
      <c r="GW21" s="121"/>
      <c r="GX21" s="121"/>
      <c r="GY21" s="121"/>
      <c r="GZ21" s="121"/>
      <c r="HA21" s="121"/>
      <c r="HB21" s="121"/>
      <c r="HC21" s="121"/>
      <c r="HD21" s="121"/>
      <c r="HE21" s="121"/>
      <c r="HF21" s="121"/>
      <c r="HG21" s="121"/>
      <c r="HH21" s="121"/>
      <c r="HI21" s="121"/>
      <c r="HJ21" s="121"/>
      <c r="HK21" s="121"/>
      <c r="HL21" s="121"/>
      <c r="HM21" s="121"/>
      <c r="HN21" s="121"/>
      <c r="HO21" s="121"/>
      <c r="HP21" s="121"/>
      <c r="HQ21" s="121"/>
      <c r="HR21" s="121"/>
      <c r="HS21" s="121"/>
      <c r="HT21" s="121"/>
      <c r="HU21" s="121"/>
      <c r="HV21" s="121"/>
      <c r="HW21" s="121"/>
      <c r="HX21" s="121"/>
      <c r="HY21" s="121"/>
      <c r="HZ21" s="121"/>
      <c r="IA21" s="121"/>
      <c r="IB21" s="121"/>
      <c r="IC21" s="121"/>
      <c r="ID21" s="121"/>
      <c r="IE21" s="121"/>
      <c r="IF21" s="121"/>
      <c r="IG21" s="121"/>
      <c r="IH21" s="121"/>
      <c r="II21" s="121"/>
      <c r="IJ21" s="121"/>
      <c r="IK21" s="121"/>
      <c r="IL21" s="121"/>
      <c r="IM21" s="121"/>
      <c r="IN21" s="121"/>
      <c r="IO21" s="121"/>
      <c r="IP21" s="121"/>
      <c r="IQ21" s="121"/>
      <c r="IR21" s="121"/>
      <c r="IS21" s="121"/>
      <c r="IT21" s="121"/>
      <c r="IU21" s="121"/>
      <c r="IV21" s="121"/>
      <c r="IW21" s="121"/>
      <c r="IX21" s="121"/>
      <c r="IY21" s="121"/>
      <c r="IZ21" s="121"/>
      <c r="JA21" s="121"/>
      <c r="JB21" s="121"/>
      <c r="JC21" s="121"/>
      <c r="JD21" s="121"/>
      <c r="JE21" s="121"/>
      <c r="JF21" s="121"/>
      <c r="JG21" s="121"/>
      <c r="JH21" s="121"/>
      <c r="JI21" s="121"/>
      <c r="JJ21" s="121"/>
      <c r="JK21" s="121"/>
      <c r="JL21" s="121"/>
      <c r="JM21" s="121"/>
      <c r="JN21" s="121"/>
      <c r="JO21" s="121"/>
      <c r="JP21" s="121"/>
      <c r="JQ21" s="121"/>
      <c r="JR21" s="121"/>
      <c r="JS21" s="121"/>
      <c r="JT21" s="121"/>
      <c r="JU21" s="121"/>
      <c r="JV21" s="121"/>
      <c r="JW21" s="121"/>
      <c r="JX21" s="121"/>
      <c r="JY21" s="121"/>
      <c r="JZ21" s="121"/>
      <c r="KA21" s="121"/>
      <c r="KB21" s="121"/>
      <c r="KC21" s="121"/>
      <c r="KD21" s="121"/>
      <c r="KE21" s="121"/>
      <c r="KF21" s="121"/>
      <c r="KG21" s="121"/>
      <c r="KH21" s="121"/>
      <c r="KI21" s="121"/>
      <c r="KJ21" s="121"/>
      <c r="KK21" s="121"/>
      <c r="KL21" s="121"/>
      <c r="KM21" s="121"/>
      <c r="KN21" s="121"/>
      <c r="KO21" s="121"/>
      <c r="KP21" s="121"/>
      <c r="KQ21" s="121"/>
      <c r="KR21" s="121"/>
      <c r="KS21" s="121"/>
      <c r="KT21" s="121"/>
      <c r="KU21" s="121"/>
      <c r="KV21" s="121"/>
      <c r="KW21" s="121"/>
      <c r="KX21" s="121"/>
      <c r="KY21" s="121"/>
      <c r="KZ21" s="121"/>
      <c r="LA21" s="121"/>
      <c r="LB21" s="121"/>
      <c r="LC21" s="121"/>
      <c r="LD21" s="121"/>
      <c r="LE21" s="121"/>
      <c r="LF21" s="121"/>
      <c r="LG21" s="121"/>
      <c r="LH21" s="121"/>
      <c r="LI21" s="121"/>
      <c r="LJ21" s="121"/>
      <c r="LK21" s="121"/>
      <c r="LL21" s="121"/>
      <c r="LM21" s="121"/>
      <c r="LN21" s="121"/>
      <c r="LO21" s="121"/>
      <c r="LP21" s="121"/>
      <c r="LQ21" s="121"/>
      <c r="LR21" s="121"/>
      <c r="LS21" s="121"/>
      <c r="LT21" s="121"/>
      <c r="LU21" s="121"/>
      <c r="LV21" s="121"/>
      <c r="LW21" s="121"/>
      <c r="LX21" s="121"/>
      <c r="LY21" s="121"/>
      <c r="LZ21" s="121"/>
      <c r="MA21" s="121"/>
      <c r="MB21" s="121"/>
      <c r="MC21" s="121"/>
      <c r="MD21" s="121"/>
      <c r="ME21" s="121"/>
      <c r="MF21" s="121"/>
      <c r="MG21" s="121"/>
      <c r="MH21" s="121"/>
      <c r="MI21" s="121"/>
      <c r="MJ21" s="121"/>
      <c r="MK21" s="121"/>
      <c r="ML21" s="121"/>
      <c r="MM21" s="121"/>
      <c r="MN21" s="121"/>
      <c r="MO21" s="121"/>
      <c r="MP21" s="121"/>
      <c r="MQ21" s="121"/>
      <c r="MR21" s="121"/>
      <c r="MS21" s="121"/>
      <c r="MT21" s="121"/>
      <c r="MU21" s="121"/>
      <c r="MV21" s="121"/>
      <c r="MW21" s="121"/>
      <c r="MX21" s="121"/>
      <c r="MY21" s="121"/>
      <c r="MZ21" s="121"/>
      <c r="NA21" s="121"/>
      <c r="NB21" s="121"/>
      <c r="NC21" s="121"/>
      <c r="ND21" s="121"/>
      <c r="NE21" s="121"/>
      <c r="NF21" s="121"/>
      <c r="NG21" s="121"/>
      <c r="NH21" s="121"/>
      <c r="NI21" s="121"/>
      <c r="NJ21" s="121"/>
      <c r="NK21" s="121"/>
      <c r="NL21" s="121"/>
      <c r="NM21" s="121"/>
      <c r="NN21" s="121"/>
      <c r="NO21" s="121"/>
      <c r="NP21" s="121"/>
      <c r="NQ21" s="121"/>
      <c r="NR21" s="121"/>
      <c r="NS21" s="121"/>
      <c r="NT21" s="121"/>
      <c r="NU21" s="121"/>
      <c r="NV21" s="121"/>
      <c r="NW21" s="121"/>
      <c r="NX21" s="121"/>
      <c r="NY21" s="121"/>
      <c r="NZ21" s="121"/>
      <c r="OA21" s="121"/>
      <c r="OB21" s="121"/>
      <c r="OC21" s="121"/>
      <c r="OD21" s="121"/>
      <c r="OE21" s="121"/>
      <c r="OF21" s="121"/>
      <c r="OG21" s="121"/>
      <c r="OH21" s="121"/>
      <c r="OI21" s="121"/>
      <c r="OJ21" s="121"/>
      <c r="OK21" s="121"/>
      <c r="OL21" s="121"/>
      <c r="OM21" s="121"/>
      <c r="ON21" s="121"/>
      <c r="OO21" s="121"/>
      <c r="OP21" s="121"/>
      <c r="OQ21" s="121"/>
      <c r="OR21" s="121"/>
      <c r="OS21" s="121"/>
      <c r="OT21" s="121"/>
      <c r="OU21" s="121"/>
      <c r="OV21" s="121"/>
      <c r="OW21" s="121"/>
      <c r="OX21" s="121"/>
      <c r="OY21" s="121"/>
      <c r="OZ21" s="121"/>
      <c r="PA21" s="121"/>
      <c r="PB21" s="121"/>
      <c r="PC21" s="121"/>
      <c r="PD21" s="121"/>
      <c r="PE21" s="121"/>
      <c r="PF21" s="121"/>
      <c r="PG21" s="121"/>
      <c r="PH21" s="121"/>
      <c r="PI21" s="121"/>
      <c r="PJ21" s="121"/>
      <c r="PK21" s="121"/>
      <c r="PL21" s="121"/>
      <c r="PM21" s="121"/>
      <c r="PN21" s="121"/>
      <c r="PO21" s="121"/>
      <c r="PP21" s="121"/>
      <c r="PQ21" s="121"/>
      <c r="PR21" s="121"/>
      <c r="PS21" s="121"/>
      <c r="PT21" s="121"/>
      <c r="PU21" s="121"/>
      <c r="PV21" s="121"/>
      <c r="PW21" s="121"/>
      <c r="PX21" s="121"/>
      <c r="PY21" s="121"/>
      <c r="PZ21" s="121"/>
      <c r="QA21" s="121"/>
      <c r="QB21" s="121"/>
      <c r="QC21" s="121"/>
      <c r="QD21" s="121"/>
      <c r="QE21" s="121"/>
      <c r="QF21" s="121"/>
      <c r="QG21" s="121"/>
      <c r="QH21" s="121"/>
      <c r="QI21" s="121"/>
      <c r="QJ21" s="121"/>
      <c r="QK21" s="121"/>
      <c r="QL21" s="121"/>
      <c r="QM21" s="121"/>
      <c r="QN21" s="121"/>
      <c r="QO21" s="121"/>
      <c r="QP21" s="121"/>
      <c r="QQ21" s="121"/>
      <c r="QR21" s="121"/>
      <c r="QS21" s="121"/>
      <c r="QT21" s="121"/>
      <c r="QU21" s="121"/>
      <c r="QV21" s="121"/>
      <c r="QW21" s="121"/>
      <c r="QX21" s="121"/>
      <c r="QY21" s="121"/>
      <c r="QZ21" s="121"/>
      <c r="RA21" s="121"/>
      <c r="RB21" s="121"/>
      <c r="RC21" s="121"/>
      <c r="RD21" s="121"/>
      <c r="RE21" s="121"/>
      <c r="RF21" s="121"/>
      <c r="RG21" s="121"/>
      <c r="RH21" s="121"/>
      <c r="RI21" s="121"/>
      <c r="RJ21" s="121"/>
      <c r="RK21" s="121"/>
      <c r="RL21" s="121"/>
      <c r="RM21" s="121"/>
      <c r="RN21" s="121"/>
      <c r="RO21" s="121"/>
      <c r="RP21" s="121"/>
      <c r="RQ21" s="121"/>
      <c r="RR21" s="121"/>
      <c r="RS21" s="121"/>
      <c r="RT21" s="121"/>
      <c r="RU21" s="121"/>
      <c r="RV21" s="121"/>
      <c r="RW21" s="121"/>
      <c r="RX21" s="121"/>
      <c r="RY21" s="121"/>
      <c r="RZ21" s="121"/>
      <c r="SA21" s="121"/>
      <c r="SB21" s="121"/>
      <c r="SC21" s="121"/>
      <c r="SD21" s="121"/>
      <c r="SE21" s="121"/>
      <c r="SF21" s="121"/>
      <c r="SG21" s="121"/>
      <c r="SH21" s="121"/>
      <c r="SI21" s="121"/>
      <c r="SJ21" s="121"/>
      <c r="SK21" s="121"/>
      <c r="SL21" s="121"/>
      <c r="SM21" s="121"/>
      <c r="SN21" s="121"/>
      <c r="SO21" s="121"/>
      <c r="SP21" s="121"/>
      <c r="SQ21" s="121"/>
      <c r="SR21" s="121"/>
      <c r="SS21" s="121"/>
      <c r="ST21" s="121"/>
      <c r="SU21" s="121"/>
      <c r="SV21" s="121"/>
      <c r="SW21" s="121"/>
      <c r="SX21" s="121"/>
      <c r="SY21" s="121"/>
      <c r="SZ21" s="121"/>
      <c r="TA21" s="121"/>
      <c r="TB21" s="121"/>
      <c r="TC21" s="121"/>
      <c r="TD21" s="121"/>
      <c r="TE21" s="121"/>
      <c r="TF21" s="121"/>
      <c r="TG21" s="121"/>
      <c r="TH21" s="121"/>
      <c r="TI21" s="121"/>
      <c r="TJ21" s="121"/>
      <c r="TK21" s="121"/>
      <c r="TL21" s="121"/>
      <c r="TM21" s="121"/>
      <c r="TN21" s="121"/>
      <c r="TO21" s="121"/>
      <c r="TP21" s="121"/>
      <c r="TQ21" s="121"/>
      <c r="TR21" s="121"/>
      <c r="TS21" s="121"/>
      <c r="TT21" s="121"/>
      <c r="TU21" s="121"/>
      <c r="TV21" s="121"/>
      <c r="TW21" s="121"/>
      <c r="TX21" s="121"/>
      <c r="TY21" s="121"/>
      <c r="TZ21" s="121"/>
      <c r="UA21" s="121"/>
      <c r="UB21" s="121"/>
      <c r="UC21" s="121"/>
      <c r="UD21" s="121"/>
      <c r="UE21" s="121"/>
      <c r="UF21" s="121"/>
      <c r="UG21" s="121"/>
      <c r="UH21" s="121"/>
      <c r="UI21" s="121"/>
      <c r="UJ21" s="121"/>
      <c r="UK21" s="121"/>
      <c r="UL21" s="121"/>
      <c r="UM21" s="121"/>
      <c r="UN21" s="121"/>
      <c r="UO21" s="121"/>
      <c r="UP21" s="121"/>
      <c r="UQ21" s="121"/>
      <c r="UR21" s="121"/>
      <c r="US21" s="121"/>
      <c r="UT21" s="121"/>
      <c r="UU21" s="121"/>
      <c r="UV21" s="121"/>
      <c r="UW21" s="121"/>
      <c r="UX21" s="121"/>
      <c r="UY21" s="121"/>
      <c r="UZ21" s="121"/>
      <c r="VA21" s="121"/>
      <c r="VB21" s="121"/>
      <c r="VC21" s="121"/>
      <c r="VD21" s="121"/>
      <c r="VE21" s="121"/>
      <c r="VF21" s="121"/>
      <c r="VG21" s="121"/>
      <c r="VH21" s="121"/>
      <c r="VI21" s="121"/>
      <c r="VJ21" s="121"/>
      <c r="VK21" s="121"/>
      <c r="VL21" s="121"/>
      <c r="VM21" s="121"/>
      <c r="VN21" s="121"/>
      <c r="VO21" s="121"/>
      <c r="VP21" s="121"/>
      <c r="VQ21" s="121"/>
      <c r="VR21" s="121"/>
      <c r="VS21" s="121"/>
      <c r="VT21" s="121"/>
      <c r="VU21" s="121"/>
      <c r="VV21" s="121"/>
      <c r="VW21" s="121"/>
      <c r="VX21" s="121"/>
      <c r="VY21" s="121"/>
      <c r="VZ21" s="121"/>
      <c r="WA21" s="121"/>
      <c r="WB21" s="121"/>
      <c r="WC21" s="121"/>
      <c r="WD21" s="121"/>
      <c r="WE21" s="121"/>
      <c r="WF21" s="121"/>
      <c r="WG21" s="121"/>
      <c r="WH21" s="121"/>
      <c r="WI21" s="121"/>
      <c r="WJ21" s="121"/>
      <c r="WK21" s="121"/>
      <c r="WL21" s="121"/>
      <c r="WM21" s="121"/>
      <c r="WN21" s="121"/>
      <c r="WO21" s="121"/>
      <c r="WP21" s="121"/>
      <c r="WQ21" s="121"/>
      <c r="WR21" s="121"/>
      <c r="WS21" s="121"/>
      <c r="WT21" s="121"/>
      <c r="WU21" s="121"/>
      <c r="WV21" s="121"/>
      <c r="WW21" s="121"/>
      <c r="WX21" s="121"/>
      <c r="WY21" s="121"/>
      <c r="WZ21" s="121"/>
      <c r="XA21" s="121"/>
      <c r="XB21" s="121"/>
      <c r="XC21" s="121"/>
      <c r="XD21" s="121"/>
      <c r="XE21" s="121"/>
      <c r="XF21" s="121"/>
      <c r="XG21" s="121"/>
      <c r="XH21" s="121"/>
      <c r="XI21" s="121"/>
      <c r="XJ21" s="121"/>
      <c r="XK21" s="121"/>
      <c r="XL21" s="121"/>
      <c r="XM21" s="121"/>
      <c r="XN21" s="121"/>
      <c r="XO21" s="121"/>
      <c r="XP21" s="121"/>
      <c r="XQ21" s="121"/>
      <c r="XR21" s="121"/>
      <c r="XS21" s="121"/>
      <c r="XT21" s="121"/>
      <c r="XU21" s="121"/>
      <c r="XV21" s="121"/>
      <c r="XW21" s="121"/>
      <c r="XX21" s="121"/>
      <c r="XY21" s="121"/>
      <c r="XZ21" s="121"/>
      <c r="YA21" s="121"/>
      <c r="YB21" s="121"/>
      <c r="YC21" s="121"/>
      <c r="YD21" s="121"/>
      <c r="YE21" s="121"/>
      <c r="YF21" s="121"/>
      <c r="YG21" s="121"/>
      <c r="YH21" s="121"/>
      <c r="YI21" s="121"/>
      <c r="YJ21" s="121"/>
      <c r="YK21" s="121"/>
      <c r="YL21" s="121"/>
      <c r="YM21" s="121"/>
      <c r="YN21" s="121"/>
      <c r="YO21" s="121"/>
      <c r="YP21" s="121"/>
      <c r="YQ21" s="121"/>
      <c r="YR21" s="121"/>
      <c r="YS21" s="121"/>
      <c r="YT21" s="121"/>
      <c r="YU21" s="121"/>
      <c r="YV21" s="121"/>
      <c r="YW21" s="121"/>
      <c r="YX21" s="121"/>
      <c r="YY21" s="121"/>
      <c r="YZ21" s="121"/>
      <c r="ZA21" s="121"/>
      <c r="ZB21" s="121"/>
      <c r="ZC21" s="121"/>
      <c r="ZD21" s="121"/>
      <c r="ZE21" s="121"/>
      <c r="ZF21" s="121"/>
      <c r="ZG21" s="121"/>
      <c r="ZH21" s="121"/>
      <c r="ZI21" s="121"/>
      <c r="ZJ21" s="121"/>
      <c r="ZK21" s="121"/>
      <c r="ZL21" s="121"/>
      <c r="ZM21" s="121"/>
      <c r="ZN21" s="121"/>
      <c r="ZO21" s="121"/>
    </row>
    <row r="22" spans="1:691" ht="15" customHeight="1" x14ac:dyDescent="0.2"/>
    <row r="23" spans="1:691" x14ac:dyDescent="0.2">
      <c r="A23" s="107" t="str" cm="1">
        <f t="array" ref="A23:H23">_xlfn.XLOOKUP(I23,数据统计!A:A,数据统计!B:I,,,)</f>
        <v>体质</v>
      </c>
      <c r="B23" s="107" t="str">
        <v>敏捷</v>
      </c>
      <c r="C23" s="107" t="str">
        <v>力量</v>
      </c>
      <c r="D23" s="107" t="str">
        <v>意志</v>
      </c>
      <c r="E23" s="107" t="str">
        <v>教育</v>
      </c>
      <c r="F23" s="107" t="str">
        <v>智力</v>
      </c>
      <c r="G23" s="107" t="str">
        <v>体力</v>
      </c>
      <c r="H23" s="107" t="str">
        <v>意志</v>
      </c>
      <c r="I23" s="108" t="s">
        <v>99</v>
      </c>
      <c r="J23" s="109"/>
      <c r="K23" s="110" t="s">
        <v>100</v>
      </c>
      <c r="L23" s="111" t="s">
        <v>72</v>
      </c>
      <c r="M23" s="112" t="e">
        <f t="shared" ref="M23:BX23" si="704">IF($J$26+$K$24=M1,$J$23,"")</f>
        <v>#DIV/0!</v>
      </c>
      <c r="N23" s="112" t="e">
        <f t="shared" si="704"/>
        <v>#DIV/0!</v>
      </c>
      <c r="O23" s="112" t="e">
        <f t="shared" si="704"/>
        <v>#DIV/0!</v>
      </c>
      <c r="P23" s="112" t="e">
        <f t="shared" si="704"/>
        <v>#DIV/0!</v>
      </c>
      <c r="Q23" s="112" t="e">
        <f t="shared" si="704"/>
        <v>#DIV/0!</v>
      </c>
      <c r="R23" s="112" t="e">
        <f t="shared" si="704"/>
        <v>#DIV/0!</v>
      </c>
      <c r="S23" s="112" t="e">
        <f t="shared" si="704"/>
        <v>#DIV/0!</v>
      </c>
      <c r="T23" s="112" t="e">
        <f t="shared" si="704"/>
        <v>#DIV/0!</v>
      </c>
      <c r="U23" s="112" t="e">
        <f t="shared" si="704"/>
        <v>#DIV/0!</v>
      </c>
      <c r="V23" s="112" t="e">
        <f t="shared" si="704"/>
        <v>#DIV/0!</v>
      </c>
      <c r="W23" s="112" t="e">
        <f t="shared" si="704"/>
        <v>#DIV/0!</v>
      </c>
      <c r="X23" s="112" t="e">
        <f t="shared" si="704"/>
        <v>#DIV/0!</v>
      </c>
      <c r="Y23" s="112" t="e">
        <f t="shared" si="704"/>
        <v>#DIV/0!</v>
      </c>
      <c r="Z23" s="112" t="e">
        <f t="shared" si="704"/>
        <v>#DIV/0!</v>
      </c>
      <c r="AA23" s="112" t="e">
        <f t="shared" si="704"/>
        <v>#DIV/0!</v>
      </c>
      <c r="AB23" s="112" t="e">
        <f t="shared" si="704"/>
        <v>#DIV/0!</v>
      </c>
      <c r="AC23" s="112" t="e">
        <f t="shared" si="704"/>
        <v>#DIV/0!</v>
      </c>
      <c r="AD23" s="112" t="e">
        <f t="shared" si="704"/>
        <v>#DIV/0!</v>
      </c>
      <c r="AE23" s="112" t="e">
        <f t="shared" si="704"/>
        <v>#DIV/0!</v>
      </c>
      <c r="AF23" s="112" t="e">
        <f t="shared" si="704"/>
        <v>#DIV/0!</v>
      </c>
      <c r="AG23" s="112" t="e">
        <f t="shared" si="704"/>
        <v>#DIV/0!</v>
      </c>
      <c r="AH23" s="112" t="e">
        <f t="shared" si="704"/>
        <v>#DIV/0!</v>
      </c>
      <c r="AI23" s="112" t="e">
        <f t="shared" si="704"/>
        <v>#DIV/0!</v>
      </c>
      <c r="AJ23" s="112" t="e">
        <f t="shared" si="704"/>
        <v>#DIV/0!</v>
      </c>
      <c r="AK23" s="112" t="e">
        <f t="shared" si="704"/>
        <v>#DIV/0!</v>
      </c>
      <c r="AL23" s="112" t="e">
        <f t="shared" si="704"/>
        <v>#DIV/0!</v>
      </c>
      <c r="AM23" s="112" t="e">
        <f t="shared" si="704"/>
        <v>#DIV/0!</v>
      </c>
      <c r="AN23" s="112" t="e">
        <f t="shared" si="704"/>
        <v>#DIV/0!</v>
      </c>
      <c r="AO23" s="112" t="e">
        <f t="shared" si="704"/>
        <v>#DIV/0!</v>
      </c>
      <c r="AP23" s="112" t="e">
        <f t="shared" si="704"/>
        <v>#DIV/0!</v>
      </c>
      <c r="AQ23" s="112" t="e">
        <f t="shared" si="704"/>
        <v>#DIV/0!</v>
      </c>
      <c r="AR23" s="112" t="e">
        <f t="shared" si="704"/>
        <v>#DIV/0!</v>
      </c>
      <c r="AS23" s="112" t="e">
        <f t="shared" si="704"/>
        <v>#DIV/0!</v>
      </c>
      <c r="AT23" s="112" t="e">
        <f t="shared" si="704"/>
        <v>#DIV/0!</v>
      </c>
      <c r="AU23" s="112" t="e">
        <f t="shared" si="704"/>
        <v>#DIV/0!</v>
      </c>
      <c r="AV23" s="112" t="e">
        <f t="shared" si="704"/>
        <v>#DIV/0!</v>
      </c>
      <c r="AW23" s="112" t="e">
        <f t="shared" si="704"/>
        <v>#DIV/0!</v>
      </c>
      <c r="AX23" s="112" t="e">
        <f t="shared" si="704"/>
        <v>#DIV/0!</v>
      </c>
      <c r="AY23" s="112" t="e">
        <f t="shared" si="704"/>
        <v>#DIV/0!</v>
      </c>
      <c r="AZ23" s="112" t="e">
        <f t="shared" si="704"/>
        <v>#DIV/0!</v>
      </c>
      <c r="BA23" s="112" t="e">
        <f t="shared" si="704"/>
        <v>#DIV/0!</v>
      </c>
      <c r="BB23" s="112" t="e">
        <f t="shared" si="704"/>
        <v>#DIV/0!</v>
      </c>
      <c r="BC23" s="112" t="e">
        <f t="shared" si="704"/>
        <v>#DIV/0!</v>
      </c>
      <c r="BD23" s="112" t="e">
        <f t="shared" si="704"/>
        <v>#DIV/0!</v>
      </c>
      <c r="BE23" s="112" t="e">
        <f t="shared" si="704"/>
        <v>#DIV/0!</v>
      </c>
      <c r="BF23" s="112" t="e">
        <f t="shared" si="704"/>
        <v>#DIV/0!</v>
      </c>
      <c r="BG23" s="112" t="e">
        <f t="shared" si="704"/>
        <v>#DIV/0!</v>
      </c>
      <c r="BH23" s="112" t="e">
        <f t="shared" si="704"/>
        <v>#DIV/0!</v>
      </c>
      <c r="BI23" s="112" t="e">
        <f t="shared" si="704"/>
        <v>#DIV/0!</v>
      </c>
      <c r="BJ23" s="112" t="e">
        <f t="shared" si="704"/>
        <v>#DIV/0!</v>
      </c>
      <c r="BK23" s="112" t="e">
        <f t="shared" si="704"/>
        <v>#DIV/0!</v>
      </c>
      <c r="BL23" s="112" t="e">
        <f t="shared" si="704"/>
        <v>#DIV/0!</v>
      </c>
      <c r="BM23" s="112" t="e">
        <f t="shared" si="704"/>
        <v>#DIV/0!</v>
      </c>
      <c r="BN23" s="112" t="e">
        <f t="shared" si="704"/>
        <v>#DIV/0!</v>
      </c>
      <c r="BO23" s="112" t="e">
        <f t="shared" si="704"/>
        <v>#DIV/0!</v>
      </c>
      <c r="BP23" s="112" t="e">
        <f t="shared" si="704"/>
        <v>#DIV/0!</v>
      </c>
      <c r="BQ23" s="112" t="e">
        <f t="shared" si="704"/>
        <v>#DIV/0!</v>
      </c>
      <c r="BR23" s="112" t="e">
        <f t="shared" si="704"/>
        <v>#DIV/0!</v>
      </c>
      <c r="BS23" s="112" t="e">
        <f t="shared" si="704"/>
        <v>#DIV/0!</v>
      </c>
      <c r="BT23" s="112" t="e">
        <f t="shared" si="704"/>
        <v>#DIV/0!</v>
      </c>
      <c r="BU23" s="112" t="e">
        <f t="shared" si="704"/>
        <v>#DIV/0!</v>
      </c>
      <c r="BV23" s="112" t="e">
        <f t="shared" si="704"/>
        <v>#DIV/0!</v>
      </c>
      <c r="BW23" s="112" t="e">
        <f t="shared" si="704"/>
        <v>#DIV/0!</v>
      </c>
      <c r="BX23" s="112" t="e">
        <f t="shared" si="704"/>
        <v>#DIV/0!</v>
      </c>
      <c r="BY23" s="112" t="e">
        <f t="shared" ref="BY23:EJ23" si="705">IF($J$26+$K$24=BY1,$J$23,"")</f>
        <v>#DIV/0!</v>
      </c>
      <c r="BZ23" s="112" t="e">
        <f t="shared" si="705"/>
        <v>#DIV/0!</v>
      </c>
      <c r="CA23" s="112" t="e">
        <f t="shared" si="705"/>
        <v>#DIV/0!</v>
      </c>
      <c r="CB23" s="112" t="e">
        <f t="shared" si="705"/>
        <v>#DIV/0!</v>
      </c>
      <c r="CC23" s="112" t="e">
        <f t="shared" si="705"/>
        <v>#DIV/0!</v>
      </c>
      <c r="CD23" s="112" t="e">
        <f t="shared" si="705"/>
        <v>#DIV/0!</v>
      </c>
      <c r="CE23" s="112" t="e">
        <f t="shared" si="705"/>
        <v>#DIV/0!</v>
      </c>
      <c r="CF23" s="112" t="e">
        <f t="shared" si="705"/>
        <v>#DIV/0!</v>
      </c>
      <c r="CG23" s="112" t="e">
        <f t="shared" si="705"/>
        <v>#DIV/0!</v>
      </c>
      <c r="CH23" s="112" t="e">
        <f t="shared" si="705"/>
        <v>#DIV/0!</v>
      </c>
      <c r="CI23" s="112" t="e">
        <f t="shared" si="705"/>
        <v>#DIV/0!</v>
      </c>
      <c r="CJ23" s="112" t="e">
        <f t="shared" si="705"/>
        <v>#DIV/0!</v>
      </c>
      <c r="CK23" s="112" t="e">
        <f t="shared" si="705"/>
        <v>#DIV/0!</v>
      </c>
      <c r="CL23" s="112" t="e">
        <f t="shared" si="705"/>
        <v>#DIV/0!</v>
      </c>
      <c r="CM23" s="112" t="e">
        <f t="shared" si="705"/>
        <v>#DIV/0!</v>
      </c>
      <c r="CN23" s="112" t="e">
        <f t="shared" si="705"/>
        <v>#DIV/0!</v>
      </c>
      <c r="CO23" s="112" t="e">
        <f t="shared" si="705"/>
        <v>#DIV/0!</v>
      </c>
      <c r="CP23" s="112" t="e">
        <f t="shared" si="705"/>
        <v>#DIV/0!</v>
      </c>
      <c r="CQ23" s="112" t="e">
        <f t="shared" si="705"/>
        <v>#DIV/0!</v>
      </c>
      <c r="CR23" s="112" t="e">
        <f t="shared" si="705"/>
        <v>#DIV/0!</v>
      </c>
      <c r="CS23" s="112" t="e">
        <f t="shared" si="705"/>
        <v>#DIV/0!</v>
      </c>
      <c r="CT23" s="112" t="e">
        <f t="shared" si="705"/>
        <v>#DIV/0!</v>
      </c>
      <c r="CU23" s="112" t="e">
        <f t="shared" si="705"/>
        <v>#DIV/0!</v>
      </c>
      <c r="CV23" s="112" t="e">
        <f t="shared" si="705"/>
        <v>#DIV/0!</v>
      </c>
      <c r="CW23" s="112" t="e">
        <f t="shared" si="705"/>
        <v>#DIV/0!</v>
      </c>
      <c r="CX23" s="112" t="e">
        <f t="shared" si="705"/>
        <v>#DIV/0!</v>
      </c>
      <c r="CY23" s="112" t="e">
        <f t="shared" si="705"/>
        <v>#DIV/0!</v>
      </c>
      <c r="CZ23" s="112" t="e">
        <f t="shared" si="705"/>
        <v>#DIV/0!</v>
      </c>
      <c r="DA23" s="112" t="e">
        <f t="shared" si="705"/>
        <v>#DIV/0!</v>
      </c>
      <c r="DB23" s="112" t="e">
        <f t="shared" si="705"/>
        <v>#DIV/0!</v>
      </c>
      <c r="DC23" s="112" t="e">
        <f t="shared" si="705"/>
        <v>#DIV/0!</v>
      </c>
      <c r="DD23" s="112" t="e">
        <f t="shared" si="705"/>
        <v>#DIV/0!</v>
      </c>
      <c r="DE23" s="112" t="e">
        <f t="shared" si="705"/>
        <v>#DIV/0!</v>
      </c>
      <c r="DF23" s="112" t="e">
        <f t="shared" si="705"/>
        <v>#DIV/0!</v>
      </c>
      <c r="DG23" s="112" t="e">
        <f t="shared" si="705"/>
        <v>#DIV/0!</v>
      </c>
      <c r="DH23" s="112" t="e">
        <f t="shared" si="705"/>
        <v>#DIV/0!</v>
      </c>
      <c r="DI23" s="112" t="e">
        <f t="shared" si="705"/>
        <v>#DIV/0!</v>
      </c>
      <c r="DJ23" s="112" t="e">
        <f t="shared" si="705"/>
        <v>#DIV/0!</v>
      </c>
      <c r="DK23" s="112" t="e">
        <f t="shared" si="705"/>
        <v>#DIV/0!</v>
      </c>
      <c r="DL23" s="112" t="e">
        <f t="shared" si="705"/>
        <v>#DIV/0!</v>
      </c>
      <c r="DM23" s="112" t="e">
        <f t="shared" si="705"/>
        <v>#DIV/0!</v>
      </c>
      <c r="DN23" s="112" t="e">
        <f t="shared" si="705"/>
        <v>#DIV/0!</v>
      </c>
      <c r="DO23" s="112" t="e">
        <f t="shared" si="705"/>
        <v>#DIV/0!</v>
      </c>
      <c r="DP23" s="112" t="e">
        <f t="shared" si="705"/>
        <v>#DIV/0!</v>
      </c>
      <c r="DQ23" s="112" t="e">
        <f t="shared" si="705"/>
        <v>#DIV/0!</v>
      </c>
      <c r="DR23" s="112" t="e">
        <f t="shared" si="705"/>
        <v>#DIV/0!</v>
      </c>
      <c r="DS23" s="112" t="e">
        <f t="shared" si="705"/>
        <v>#DIV/0!</v>
      </c>
      <c r="DT23" s="112" t="e">
        <f t="shared" si="705"/>
        <v>#DIV/0!</v>
      </c>
      <c r="DU23" s="112" t="e">
        <f t="shared" si="705"/>
        <v>#DIV/0!</v>
      </c>
      <c r="DV23" s="112" t="e">
        <f t="shared" si="705"/>
        <v>#DIV/0!</v>
      </c>
      <c r="DW23" s="112" t="e">
        <f t="shared" si="705"/>
        <v>#DIV/0!</v>
      </c>
      <c r="DX23" s="112" t="e">
        <f t="shared" si="705"/>
        <v>#DIV/0!</v>
      </c>
      <c r="DY23" s="112" t="e">
        <f t="shared" si="705"/>
        <v>#DIV/0!</v>
      </c>
      <c r="DZ23" s="112" t="e">
        <f t="shared" si="705"/>
        <v>#DIV/0!</v>
      </c>
      <c r="EA23" s="112" t="e">
        <f t="shared" si="705"/>
        <v>#DIV/0!</v>
      </c>
      <c r="EB23" s="112" t="e">
        <f t="shared" si="705"/>
        <v>#DIV/0!</v>
      </c>
      <c r="EC23" s="112" t="e">
        <f t="shared" si="705"/>
        <v>#DIV/0!</v>
      </c>
      <c r="ED23" s="112" t="e">
        <f t="shared" si="705"/>
        <v>#DIV/0!</v>
      </c>
      <c r="EE23" s="112" t="e">
        <f t="shared" si="705"/>
        <v>#DIV/0!</v>
      </c>
      <c r="EF23" s="112" t="e">
        <f t="shared" si="705"/>
        <v>#DIV/0!</v>
      </c>
      <c r="EG23" s="112" t="e">
        <f t="shared" si="705"/>
        <v>#DIV/0!</v>
      </c>
      <c r="EH23" s="112" t="e">
        <f t="shared" si="705"/>
        <v>#DIV/0!</v>
      </c>
      <c r="EI23" s="112" t="e">
        <f t="shared" si="705"/>
        <v>#DIV/0!</v>
      </c>
      <c r="EJ23" s="112" t="e">
        <f t="shared" si="705"/>
        <v>#DIV/0!</v>
      </c>
      <c r="EK23" s="112" t="e">
        <f t="shared" ref="EK23:GV23" si="706">IF($J$26+$K$24=EK1,$J$23,"")</f>
        <v>#DIV/0!</v>
      </c>
      <c r="EL23" s="112" t="e">
        <f t="shared" si="706"/>
        <v>#DIV/0!</v>
      </c>
      <c r="EM23" s="112" t="e">
        <f t="shared" si="706"/>
        <v>#DIV/0!</v>
      </c>
      <c r="EN23" s="112" t="e">
        <f t="shared" si="706"/>
        <v>#DIV/0!</v>
      </c>
      <c r="EO23" s="112" t="e">
        <f t="shared" si="706"/>
        <v>#DIV/0!</v>
      </c>
      <c r="EP23" s="112" t="e">
        <f t="shared" si="706"/>
        <v>#DIV/0!</v>
      </c>
      <c r="EQ23" s="112" t="e">
        <f t="shared" si="706"/>
        <v>#DIV/0!</v>
      </c>
      <c r="ER23" s="112" t="e">
        <f t="shared" si="706"/>
        <v>#DIV/0!</v>
      </c>
      <c r="ES23" s="112" t="e">
        <f t="shared" si="706"/>
        <v>#DIV/0!</v>
      </c>
      <c r="ET23" s="112" t="e">
        <f t="shared" si="706"/>
        <v>#DIV/0!</v>
      </c>
      <c r="EU23" s="112" t="e">
        <f t="shared" si="706"/>
        <v>#DIV/0!</v>
      </c>
      <c r="EV23" s="112" t="e">
        <f t="shared" si="706"/>
        <v>#DIV/0!</v>
      </c>
      <c r="EW23" s="112" t="e">
        <f t="shared" si="706"/>
        <v>#DIV/0!</v>
      </c>
      <c r="EX23" s="112" t="e">
        <f t="shared" si="706"/>
        <v>#DIV/0!</v>
      </c>
      <c r="EY23" s="112" t="e">
        <f t="shared" si="706"/>
        <v>#DIV/0!</v>
      </c>
      <c r="EZ23" s="112" t="e">
        <f t="shared" si="706"/>
        <v>#DIV/0!</v>
      </c>
      <c r="FA23" s="112" t="e">
        <f t="shared" si="706"/>
        <v>#DIV/0!</v>
      </c>
      <c r="FB23" s="112" t="e">
        <f t="shared" si="706"/>
        <v>#DIV/0!</v>
      </c>
      <c r="FC23" s="112" t="e">
        <f t="shared" si="706"/>
        <v>#DIV/0!</v>
      </c>
      <c r="FD23" s="112" t="e">
        <f t="shared" si="706"/>
        <v>#DIV/0!</v>
      </c>
      <c r="FE23" s="112" t="e">
        <f t="shared" si="706"/>
        <v>#DIV/0!</v>
      </c>
      <c r="FF23" s="112" t="e">
        <f t="shared" si="706"/>
        <v>#DIV/0!</v>
      </c>
      <c r="FG23" s="112" t="e">
        <f t="shared" si="706"/>
        <v>#DIV/0!</v>
      </c>
      <c r="FH23" s="112" t="e">
        <f t="shared" si="706"/>
        <v>#DIV/0!</v>
      </c>
      <c r="FI23" s="112" t="e">
        <f t="shared" si="706"/>
        <v>#DIV/0!</v>
      </c>
      <c r="FJ23" s="112" t="e">
        <f t="shared" si="706"/>
        <v>#DIV/0!</v>
      </c>
      <c r="FK23" s="112" t="e">
        <f t="shared" si="706"/>
        <v>#DIV/0!</v>
      </c>
      <c r="FL23" s="112" t="e">
        <f t="shared" si="706"/>
        <v>#DIV/0!</v>
      </c>
      <c r="FM23" s="112" t="e">
        <f t="shared" si="706"/>
        <v>#DIV/0!</v>
      </c>
      <c r="FN23" s="112" t="e">
        <f t="shared" si="706"/>
        <v>#DIV/0!</v>
      </c>
      <c r="FO23" s="112" t="e">
        <f t="shared" si="706"/>
        <v>#DIV/0!</v>
      </c>
      <c r="FP23" s="112" t="e">
        <f t="shared" si="706"/>
        <v>#DIV/0!</v>
      </c>
      <c r="FQ23" s="112" t="e">
        <f t="shared" si="706"/>
        <v>#DIV/0!</v>
      </c>
      <c r="FR23" s="112" t="e">
        <f t="shared" si="706"/>
        <v>#DIV/0!</v>
      </c>
      <c r="FS23" s="112" t="e">
        <f t="shared" si="706"/>
        <v>#DIV/0!</v>
      </c>
      <c r="FT23" s="112" t="e">
        <f t="shared" si="706"/>
        <v>#DIV/0!</v>
      </c>
      <c r="FU23" s="112" t="e">
        <f t="shared" si="706"/>
        <v>#DIV/0!</v>
      </c>
      <c r="FV23" s="112" t="e">
        <f t="shared" si="706"/>
        <v>#DIV/0!</v>
      </c>
      <c r="FW23" s="112" t="e">
        <f t="shared" si="706"/>
        <v>#DIV/0!</v>
      </c>
      <c r="FX23" s="112" t="e">
        <f t="shared" si="706"/>
        <v>#DIV/0!</v>
      </c>
      <c r="FY23" s="112" t="e">
        <f t="shared" si="706"/>
        <v>#DIV/0!</v>
      </c>
      <c r="FZ23" s="112" t="e">
        <f t="shared" si="706"/>
        <v>#DIV/0!</v>
      </c>
      <c r="GA23" s="112" t="e">
        <f t="shared" si="706"/>
        <v>#DIV/0!</v>
      </c>
      <c r="GB23" s="112" t="e">
        <f t="shared" si="706"/>
        <v>#DIV/0!</v>
      </c>
      <c r="GC23" s="112" t="e">
        <f t="shared" si="706"/>
        <v>#DIV/0!</v>
      </c>
      <c r="GD23" s="112" t="e">
        <f t="shared" si="706"/>
        <v>#DIV/0!</v>
      </c>
      <c r="GE23" s="112" t="e">
        <f t="shared" si="706"/>
        <v>#DIV/0!</v>
      </c>
      <c r="GF23" s="112" t="e">
        <f t="shared" si="706"/>
        <v>#DIV/0!</v>
      </c>
      <c r="GG23" s="112" t="e">
        <f t="shared" si="706"/>
        <v>#DIV/0!</v>
      </c>
      <c r="GH23" s="112" t="e">
        <f t="shared" si="706"/>
        <v>#DIV/0!</v>
      </c>
      <c r="GI23" s="112" t="e">
        <f t="shared" si="706"/>
        <v>#DIV/0!</v>
      </c>
      <c r="GJ23" s="112" t="e">
        <f t="shared" si="706"/>
        <v>#DIV/0!</v>
      </c>
      <c r="GK23" s="112" t="e">
        <f t="shared" si="706"/>
        <v>#DIV/0!</v>
      </c>
      <c r="GL23" s="112" t="e">
        <f t="shared" si="706"/>
        <v>#DIV/0!</v>
      </c>
      <c r="GM23" s="112" t="e">
        <f t="shared" si="706"/>
        <v>#DIV/0!</v>
      </c>
      <c r="GN23" s="112" t="e">
        <f t="shared" si="706"/>
        <v>#DIV/0!</v>
      </c>
      <c r="GO23" s="112" t="e">
        <f t="shared" si="706"/>
        <v>#DIV/0!</v>
      </c>
      <c r="GP23" s="112" t="e">
        <f t="shared" si="706"/>
        <v>#DIV/0!</v>
      </c>
      <c r="GQ23" s="112" t="e">
        <f t="shared" si="706"/>
        <v>#DIV/0!</v>
      </c>
      <c r="GR23" s="112" t="e">
        <f t="shared" si="706"/>
        <v>#DIV/0!</v>
      </c>
      <c r="GS23" s="112" t="e">
        <f t="shared" si="706"/>
        <v>#DIV/0!</v>
      </c>
      <c r="GT23" s="112" t="e">
        <f t="shared" si="706"/>
        <v>#DIV/0!</v>
      </c>
      <c r="GU23" s="112" t="e">
        <f t="shared" si="706"/>
        <v>#DIV/0!</v>
      </c>
      <c r="GV23" s="112" t="e">
        <f t="shared" si="706"/>
        <v>#DIV/0!</v>
      </c>
      <c r="GW23" s="112" t="e">
        <f t="shared" ref="GW23:JH23" si="707">IF($J$26+$K$24=GW1,$J$23,"")</f>
        <v>#DIV/0!</v>
      </c>
      <c r="GX23" s="112" t="e">
        <f t="shared" si="707"/>
        <v>#DIV/0!</v>
      </c>
      <c r="GY23" s="112" t="e">
        <f t="shared" si="707"/>
        <v>#DIV/0!</v>
      </c>
      <c r="GZ23" s="112" t="e">
        <f t="shared" si="707"/>
        <v>#DIV/0!</v>
      </c>
      <c r="HA23" s="112" t="e">
        <f t="shared" si="707"/>
        <v>#DIV/0!</v>
      </c>
      <c r="HB23" s="112" t="e">
        <f t="shared" si="707"/>
        <v>#DIV/0!</v>
      </c>
      <c r="HC23" s="112" t="e">
        <f t="shared" si="707"/>
        <v>#DIV/0!</v>
      </c>
      <c r="HD23" s="112" t="e">
        <f t="shared" si="707"/>
        <v>#DIV/0!</v>
      </c>
      <c r="HE23" s="112" t="e">
        <f t="shared" si="707"/>
        <v>#DIV/0!</v>
      </c>
      <c r="HF23" s="112" t="e">
        <f t="shared" si="707"/>
        <v>#DIV/0!</v>
      </c>
      <c r="HG23" s="112" t="e">
        <f t="shared" si="707"/>
        <v>#DIV/0!</v>
      </c>
      <c r="HH23" s="112" t="e">
        <f t="shared" si="707"/>
        <v>#DIV/0!</v>
      </c>
      <c r="HI23" s="112" t="e">
        <f t="shared" si="707"/>
        <v>#DIV/0!</v>
      </c>
      <c r="HJ23" s="112" t="e">
        <f t="shared" si="707"/>
        <v>#DIV/0!</v>
      </c>
      <c r="HK23" s="112" t="e">
        <f t="shared" si="707"/>
        <v>#DIV/0!</v>
      </c>
      <c r="HL23" s="112" t="e">
        <f t="shared" si="707"/>
        <v>#DIV/0!</v>
      </c>
      <c r="HM23" s="112" t="e">
        <f t="shared" si="707"/>
        <v>#DIV/0!</v>
      </c>
      <c r="HN23" s="112" t="e">
        <f t="shared" si="707"/>
        <v>#DIV/0!</v>
      </c>
      <c r="HO23" s="112" t="e">
        <f t="shared" si="707"/>
        <v>#DIV/0!</v>
      </c>
      <c r="HP23" s="112" t="e">
        <f t="shared" si="707"/>
        <v>#DIV/0!</v>
      </c>
      <c r="HQ23" s="112" t="e">
        <f t="shared" si="707"/>
        <v>#DIV/0!</v>
      </c>
      <c r="HR23" s="112" t="e">
        <f t="shared" si="707"/>
        <v>#DIV/0!</v>
      </c>
      <c r="HS23" s="112" t="e">
        <f t="shared" si="707"/>
        <v>#DIV/0!</v>
      </c>
      <c r="HT23" s="112" t="e">
        <f t="shared" si="707"/>
        <v>#DIV/0!</v>
      </c>
      <c r="HU23" s="112" t="e">
        <f t="shared" si="707"/>
        <v>#DIV/0!</v>
      </c>
      <c r="HV23" s="112" t="e">
        <f t="shared" si="707"/>
        <v>#DIV/0!</v>
      </c>
      <c r="HW23" s="112" t="e">
        <f t="shared" si="707"/>
        <v>#DIV/0!</v>
      </c>
      <c r="HX23" s="112" t="e">
        <f t="shared" si="707"/>
        <v>#DIV/0!</v>
      </c>
      <c r="HY23" s="112" t="e">
        <f t="shared" si="707"/>
        <v>#DIV/0!</v>
      </c>
      <c r="HZ23" s="112" t="e">
        <f t="shared" si="707"/>
        <v>#DIV/0!</v>
      </c>
      <c r="IA23" s="112" t="e">
        <f t="shared" si="707"/>
        <v>#DIV/0!</v>
      </c>
      <c r="IB23" s="112" t="e">
        <f t="shared" si="707"/>
        <v>#DIV/0!</v>
      </c>
      <c r="IC23" s="112" t="e">
        <f t="shared" si="707"/>
        <v>#DIV/0!</v>
      </c>
      <c r="ID23" s="112" t="e">
        <f t="shared" si="707"/>
        <v>#DIV/0!</v>
      </c>
      <c r="IE23" s="112" t="e">
        <f t="shared" si="707"/>
        <v>#DIV/0!</v>
      </c>
      <c r="IF23" s="112" t="e">
        <f t="shared" si="707"/>
        <v>#DIV/0!</v>
      </c>
      <c r="IG23" s="112" t="e">
        <f t="shared" si="707"/>
        <v>#DIV/0!</v>
      </c>
      <c r="IH23" s="112" t="e">
        <f t="shared" si="707"/>
        <v>#DIV/0!</v>
      </c>
      <c r="II23" s="112" t="e">
        <f t="shared" si="707"/>
        <v>#DIV/0!</v>
      </c>
      <c r="IJ23" s="112" t="e">
        <f t="shared" si="707"/>
        <v>#DIV/0!</v>
      </c>
      <c r="IK23" s="112" t="e">
        <f t="shared" si="707"/>
        <v>#DIV/0!</v>
      </c>
      <c r="IL23" s="112" t="e">
        <f t="shared" si="707"/>
        <v>#DIV/0!</v>
      </c>
      <c r="IM23" s="112" t="e">
        <f t="shared" si="707"/>
        <v>#DIV/0!</v>
      </c>
      <c r="IN23" s="112" t="e">
        <f t="shared" si="707"/>
        <v>#DIV/0!</v>
      </c>
      <c r="IO23" s="112" t="e">
        <f t="shared" si="707"/>
        <v>#DIV/0!</v>
      </c>
      <c r="IP23" s="112" t="e">
        <f t="shared" si="707"/>
        <v>#DIV/0!</v>
      </c>
      <c r="IQ23" s="112" t="e">
        <f t="shared" si="707"/>
        <v>#DIV/0!</v>
      </c>
      <c r="IR23" s="112" t="e">
        <f t="shared" si="707"/>
        <v>#DIV/0!</v>
      </c>
      <c r="IS23" s="112" t="e">
        <f t="shared" si="707"/>
        <v>#DIV/0!</v>
      </c>
      <c r="IT23" s="112" t="e">
        <f t="shared" si="707"/>
        <v>#DIV/0!</v>
      </c>
      <c r="IU23" s="112" t="e">
        <f t="shared" si="707"/>
        <v>#DIV/0!</v>
      </c>
      <c r="IV23" s="112" t="e">
        <f t="shared" si="707"/>
        <v>#DIV/0!</v>
      </c>
      <c r="IW23" s="112" t="e">
        <f t="shared" si="707"/>
        <v>#DIV/0!</v>
      </c>
      <c r="IX23" s="112" t="e">
        <f t="shared" si="707"/>
        <v>#DIV/0!</v>
      </c>
      <c r="IY23" s="112" t="e">
        <f t="shared" si="707"/>
        <v>#DIV/0!</v>
      </c>
      <c r="IZ23" s="112" t="e">
        <f t="shared" si="707"/>
        <v>#DIV/0!</v>
      </c>
      <c r="JA23" s="112" t="e">
        <f t="shared" si="707"/>
        <v>#DIV/0!</v>
      </c>
      <c r="JB23" s="112" t="e">
        <f t="shared" si="707"/>
        <v>#DIV/0!</v>
      </c>
      <c r="JC23" s="112" t="e">
        <f t="shared" si="707"/>
        <v>#DIV/0!</v>
      </c>
      <c r="JD23" s="112" t="e">
        <f t="shared" si="707"/>
        <v>#DIV/0!</v>
      </c>
      <c r="JE23" s="112" t="e">
        <f t="shared" si="707"/>
        <v>#DIV/0!</v>
      </c>
      <c r="JF23" s="112" t="e">
        <f t="shared" si="707"/>
        <v>#DIV/0!</v>
      </c>
      <c r="JG23" s="112" t="e">
        <f t="shared" si="707"/>
        <v>#DIV/0!</v>
      </c>
      <c r="JH23" s="112" t="e">
        <f t="shared" si="707"/>
        <v>#DIV/0!</v>
      </c>
      <c r="JI23" s="112" t="e">
        <f t="shared" ref="JI23:LT23" si="708">IF($J$26+$K$24=JI1,$J$23,"")</f>
        <v>#DIV/0!</v>
      </c>
      <c r="JJ23" s="112" t="e">
        <f t="shared" si="708"/>
        <v>#DIV/0!</v>
      </c>
      <c r="JK23" s="112" t="e">
        <f t="shared" si="708"/>
        <v>#DIV/0!</v>
      </c>
      <c r="JL23" s="112" t="e">
        <f t="shared" si="708"/>
        <v>#DIV/0!</v>
      </c>
      <c r="JM23" s="112" t="e">
        <f t="shared" si="708"/>
        <v>#DIV/0!</v>
      </c>
      <c r="JN23" s="112" t="e">
        <f t="shared" si="708"/>
        <v>#DIV/0!</v>
      </c>
      <c r="JO23" s="112" t="e">
        <f t="shared" si="708"/>
        <v>#DIV/0!</v>
      </c>
      <c r="JP23" s="112" t="e">
        <f t="shared" si="708"/>
        <v>#DIV/0!</v>
      </c>
      <c r="JQ23" s="112" t="e">
        <f t="shared" si="708"/>
        <v>#DIV/0!</v>
      </c>
      <c r="JR23" s="112" t="e">
        <f t="shared" si="708"/>
        <v>#DIV/0!</v>
      </c>
      <c r="JS23" s="112" t="e">
        <f t="shared" si="708"/>
        <v>#DIV/0!</v>
      </c>
      <c r="JT23" s="112" t="e">
        <f t="shared" si="708"/>
        <v>#DIV/0!</v>
      </c>
      <c r="JU23" s="112" t="e">
        <f t="shared" si="708"/>
        <v>#DIV/0!</v>
      </c>
      <c r="JV23" s="112" t="e">
        <f t="shared" si="708"/>
        <v>#DIV/0!</v>
      </c>
      <c r="JW23" s="112" t="e">
        <f t="shared" si="708"/>
        <v>#DIV/0!</v>
      </c>
      <c r="JX23" s="112" t="e">
        <f t="shared" si="708"/>
        <v>#DIV/0!</v>
      </c>
      <c r="JY23" s="112" t="e">
        <f t="shared" si="708"/>
        <v>#DIV/0!</v>
      </c>
      <c r="JZ23" s="112" t="e">
        <f t="shared" si="708"/>
        <v>#DIV/0!</v>
      </c>
      <c r="KA23" s="112" t="e">
        <f t="shared" si="708"/>
        <v>#DIV/0!</v>
      </c>
      <c r="KB23" s="112" t="e">
        <f t="shared" si="708"/>
        <v>#DIV/0!</v>
      </c>
      <c r="KC23" s="112" t="e">
        <f t="shared" si="708"/>
        <v>#DIV/0!</v>
      </c>
      <c r="KD23" s="112" t="e">
        <f t="shared" si="708"/>
        <v>#DIV/0!</v>
      </c>
      <c r="KE23" s="112" t="e">
        <f t="shared" si="708"/>
        <v>#DIV/0!</v>
      </c>
      <c r="KF23" s="112" t="e">
        <f t="shared" si="708"/>
        <v>#DIV/0!</v>
      </c>
      <c r="KG23" s="112" t="e">
        <f t="shared" si="708"/>
        <v>#DIV/0!</v>
      </c>
      <c r="KH23" s="112" t="e">
        <f t="shared" si="708"/>
        <v>#DIV/0!</v>
      </c>
      <c r="KI23" s="112" t="e">
        <f t="shared" si="708"/>
        <v>#DIV/0!</v>
      </c>
      <c r="KJ23" s="112" t="e">
        <f t="shared" si="708"/>
        <v>#DIV/0!</v>
      </c>
      <c r="KK23" s="112" t="e">
        <f t="shared" si="708"/>
        <v>#DIV/0!</v>
      </c>
      <c r="KL23" s="112" t="e">
        <f t="shared" si="708"/>
        <v>#DIV/0!</v>
      </c>
      <c r="KM23" s="112" t="e">
        <f t="shared" si="708"/>
        <v>#DIV/0!</v>
      </c>
      <c r="KN23" s="112" t="e">
        <f t="shared" si="708"/>
        <v>#DIV/0!</v>
      </c>
      <c r="KO23" s="112" t="e">
        <f t="shared" si="708"/>
        <v>#DIV/0!</v>
      </c>
      <c r="KP23" s="112" t="e">
        <f t="shared" si="708"/>
        <v>#DIV/0!</v>
      </c>
      <c r="KQ23" s="112" t="e">
        <f t="shared" si="708"/>
        <v>#DIV/0!</v>
      </c>
      <c r="KR23" s="112" t="e">
        <f t="shared" si="708"/>
        <v>#DIV/0!</v>
      </c>
      <c r="KS23" s="112" t="e">
        <f t="shared" si="708"/>
        <v>#DIV/0!</v>
      </c>
      <c r="KT23" s="112" t="e">
        <f t="shared" si="708"/>
        <v>#DIV/0!</v>
      </c>
      <c r="KU23" s="112" t="e">
        <f t="shared" si="708"/>
        <v>#DIV/0!</v>
      </c>
      <c r="KV23" s="112" t="e">
        <f t="shared" si="708"/>
        <v>#DIV/0!</v>
      </c>
      <c r="KW23" s="112" t="e">
        <f t="shared" si="708"/>
        <v>#DIV/0!</v>
      </c>
      <c r="KX23" s="112" t="e">
        <f t="shared" si="708"/>
        <v>#DIV/0!</v>
      </c>
      <c r="KY23" s="112" t="e">
        <f t="shared" si="708"/>
        <v>#DIV/0!</v>
      </c>
      <c r="KZ23" s="112" t="e">
        <f t="shared" si="708"/>
        <v>#DIV/0!</v>
      </c>
      <c r="LA23" s="112" t="e">
        <f t="shared" si="708"/>
        <v>#DIV/0!</v>
      </c>
      <c r="LB23" s="112" t="e">
        <f t="shared" si="708"/>
        <v>#DIV/0!</v>
      </c>
      <c r="LC23" s="112" t="e">
        <f t="shared" si="708"/>
        <v>#DIV/0!</v>
      </c>
      <c r="LD23" s="112" t="e">
        <f t="shared" si="708"/>
        <v>#DIV/0!</v>
      </c>
      <c r="LE23" s="112" t="e">
        <f t="shared" si="708"/>
        <v>#DIV/0!</v>
      </c>
      <c r="LF23" s="112" t="e">
        <f t="shared" si="708"/>
        <v>#DIV/0!</v>
      </c>
      <c r="LG23" s="112" t="e">
        <f t="shared" si="708"/>
        <v>#DIV/0!</v>
      </c>
      <c r="LH23" s="112" t="e">
        <f t="shared" si="708"/>
        <v>#DIV/0!</v>
      </c>
      <c r="LI23" s="112" t="e">
        <f t="shared" si="708"/>
        <v>#DIV/0!</v>
      </c>
      <c r="LJ23" s="112" t="e">
        <f t="shared" si="708"/>
        <v>#DIV/0!</v>
      </c>
      <c r="LK23" s="112" t="e">
        <f t="shared" si="708"/>
        <v>#DIV/0!</v>
      </c>
      <c r="LL23" s="112" t="e">
        <f t="shared" si="708"/>
        <v>#DIV/0!</v>
      </c>
      <c r="LM23" s="112" t="e">
        <f t="shared" si="708"/>
        <v>#DIV/0!</v>
      </c>
      <c r="LN23" s="112" t="e">
        <f t="shared" si="708"/>
        <v>#DIV/0!</v>
      </c>
      <c r="LO23" s="112" t="e">
        <f t="shared" si="708"/>
        <v>#DIV/0!</v>
      </c>
      <c r="LP23" s="112" t="e">
        <f t="shared" si="708"/>
        <v>#DIV/0!</v>
      </c>
      <c r="LQ23" s="112" t="e">
        <f t="shared" si="708"/>
        <v>#DIV/0!</v>
      </c>
      <c r="LR23" s="112" t="e">
        <f t="shared" si="708"/>
        <v>#DIV/0!</v>
      </c>
      <c r="LS23" s="112" t="e">
        <f t="shared" si="708"/>
        <v>#DIV/0!</v>
      </c>
      <c r="LT23" s="112" t="e">
        <f t="shared" si="708"/>
        <v>#DIV/0!</v>
      </c>
      <c r="LU23" s="112" t="e">
        <f t="shared" ref="LU23:OF23" si="709">IF($J$26+$K$24=LU1,$J$23,"")</f>
        <v>#DIV/0!</v>
      </c>
      <c r="LV23" s="112" t="e">
        <f t="shared" si="709"/>
        <v>#DIV/0!</v>
      </c>
      <c r="LW23" s="112" t="e">
        <f t="shared" si="709"/>
        <v>#DIV/0!</v>
      </c>
      <c r="LX23" s="112" t="e">
        <f t="shared" si="709"/>
        <v>#DIV/0!</v>
      </c>
      <c r="LY23" s="112" t="e">
        <f t="shared" si="709"/>
        <v>#DIV/0!</v>
      </c>
      <c r="LZ23" s="112" t="e">
        <f t="shared" si="709"/>
        <v>#DIV/0!</v>
      </c>
      <c r="MA23" s="112" t="e">
        <f t="shared" si="709"/>
        <v>#DIV/0!</v>
      </c>
      <c r="MB23" s="112" t="e">
        <f t="shared" si="709"/>
        <v>#DIV/0!</v>
      </c>
      <c r="MC23" s="112" t="e">
        <f t="shared" si="709"/>
        <v>#DIV/0!</v>
      </c>
      <c r="MD23" s="112" t="e">
        <f t="shared" si="709"/>
        <v>#DIV/0!</v>
      </c>
      <c r="ME23" s="112" t="e">
        <f t="shared" si="709"/>
        <v>#DIV/0!</v>
      </c>
      <c r="MF23" s="112" t="e">
        <f t="shared" si="709"/>
        <v>#DIV/0!</v>
      </c>
      <c r="MG23" s="112" t="e">
        <f t="shared" si="709"/>
        <v>#DIV/0!</v>
      </c>
      <c r="MH23" s="112" t="e">
        <f t="shared" si="709"/>
        <v>#DIV/0!</v>
      </c>
      <c r="MI23" s="112" t="e">
        <f t="shared" si="709"/>
        <v>#DIV/0!</v>
      </c>
      <c r="MJ23" s="112" t="e">
        <f t="shared" si="709"/>
        <v>#DIV/0!</v>
      </c>
      <c r="MK23" s="112" t="e">
        <f t="shared" si="709"/>
        <v>#DIV/0!</v>
      </c>
      <c r="ML23" s="112" t="e">
        <f t="shared" si="709"/>
        <v>#DIV/0!</v>
      </c>
      <c r="MM23" s="112" t="e">
        <f t="shared" si="709"/>
        <v>#DIV/0!</v>
      </c>
      <c r="MN23" s="112" t="e">
        <f t="shared" si="709"/>
        <v>#DIV/0!</v>
      </c>
      <c r="MO23" s="112" t="e">
        <f t="shared" si="709"/>
        <v>#DIV/0!</v>
      </c>
      <c r="MP23" s="112" t="e">
        <f t="shared" si="709"/>
        <v>#DIV/0!</v>
      </c>
      <c r="MQ23" s="112" t="e">
        <f t="shared" si="709"/>
        <v>#DIV/0!</v>
      </c>
      <c r="MR23" s="112" t="e">
        <f t="shared" si="709"/>
        <v>#DIV/0!</v>
      </c>
      <c r="MS23" s="112" t="e">
        <f t="shared" si="709"/>
        <v>#DIV/0!</v>
      </c>
      <c r="MT23" s="112" t="e">
        <f t="shared" si="709"/>
        <v>#DIV/0!</v>
      </c>
      <c r="MU23" s="112" t="e">
        <f t="shared" si="709"/>
        <v>#DIV/0!</v>
      </c>
      <c r="MV23" s="112" t="e">
        <f t="shared" si="709"/>
        <v>#DIV/0!</v>
      </c>
      <c r="MW23" s="112" t="e">
        <f t="shared" si="709"/>
        <v>#DIV/0!</v>
      </c>
      <c r="MX23" s="112" t="e">
        <f t="shared" si="709"/>
        <v>#DIV/0!</v>
      </c>
      <c r="MY23" s="112" t="e">
        <f t="shared" si="709"/>
        <v>#DIV/0!</v>
      </c>
      <c r="MZ23" s="112" t="e">
        <f t="shared" si="709"/>
        <v>#DIV/0!</v>
      </c>
      <c r="NA23" s="112" t="e">
        <f t="shared" si="709"/>
        <v>#DIV/0!</v>
      </c>
      <c r="NB23" s="112" t="e">
        <f t="shared" si="709"/>
        <v>#DIV/0!</v>
      </c>
      <c r="NC23" s="112" t="e">
        <f t="shared" si="709"/>
        <v>#DIV/0!</v>
      </c>
      <c r="ND23" s="112" t="e">
        <f t="shared" si="709"/>
        <v>#DIV/0!</v>
      </c>
      <c r="NE23" s="112" t="e">
        <f t="shared" si="709"/>
        <v>#DIV/0!</v>
      </c>
      <c r="NF23" s="112" t="e">
        <f t="shared" si="709"/>
        <v>#DIV/0!</v>
      </c>
      <c r="NG23" s="112" t="e">
        <f t="shared" si="709"/>
        <v>#DIV/0!</v>
      </c>
      <c r="NH23" s="112" t="e">
        <f t="shared" si="709"/>
        <v>#DIV/0!</v>
      </c>
      <c r="NI23" s="112" t="e">
        <f t="shared" si="709"/>
        <v>#DIV/0!</v>
      </c>
      <c r="NJ23" s="112" t="e">
        <f t="shared" si="709"/>
        <v>#DIV/0!</v>
      </c>
      <c r="NK23" s="112" t="e">
        <f t="shared" si="709"/>
        <v>#DIV/0!</v>
      </c>
      <c r="NL23" s="112" t="e">
        <f t="shared" si="709"/>
        <v>#DIV/0!</v>
      </c>
      <c r="NM23" s="112" t="e">
        <f t="shared" si="709"/>
        <v>#DIV/0!</v>
      </c>
      <c r="NN23" s="112" t="e">
        <f t="shared" si="709"/>
        <v>#DIV/0!</v>
      </c>
      <c r="NO23" s="112" t="e">
        <f t="shared" si="709"/>
        <v>#DIV/0!</v>
      </c>
      <c r="NP23" s="112" t="e">
        <f t="shared" si="709"/>
        <v>#DIV/0!</v>
      </c>
      <c r="NQ23" s="112" t="e">
        <f t="shared" si="709"/>
        <v>#DIV/0!</v>
      </c>
      <c r="NR23" s="112" t="e">
        <f t="shared" si="709"/>
        <v>#DIV/0!</v>
      </c>
      <c r="NS23" s="112" t="e">
        <f t="shared" si="709"/>
        <v>#DIV/0!</v>
      </c>
      <c r="NT23" s="112" t="e">
        <f t="shared" si="709"/>
        <v>#DIV/0!</v>
      </c>
      <c r="NU23" s="112" t="e">
        <f t="shared" si="709"/>
        <v>#DIV/0!</v>
      </c>
      <c r="NV23" s="112" t="e">
        <f t="shared" si="709"/>
        <v>#DIV/0!</v>
      </c>
      <c r="NW23" s="112" t="e">
        <f t="shared" si="709"/>
        <v>#DIV/0!</v>
      </c>
      <c r="NX23" s="112" t="e">
        <f t="shared" si="709"/>
        <v>#DIV/0!</v>
      </c>
      <c r="NY23" s="112" t="e">
        <f t="shared" si="709"/>
        <v>#DIV/0!</v>
      </c>
      <c r="NZ23" s="112" t="e">
        <f t="shared" si="709"/>
        <v>#DIV/0!</v>
      </c>
      <c r="OA23" s="112" t="e">
        <f t="shared" si="709"/>
        <v>#DIV/0!</v>
      </c>
      <c r="OB23" s="112" t="e">
        <f t="shared" si="709"/>
        <v>#DIV/0!</v>
      </c>
      <c r="OC23" s="112" t="e">
        <f t="shared" si="709"/>
        <v>#DIV/0!</v>
      </c>
      <c r="OD23" s="112" t="e">
        <f t="shared" si="709"/>
        <v>#DIV/0!</v>
      </c>
      <c r="OE23" s="112" t="e">
        <f t="shared" si="709"/>
        <v>#DIV/0!</v>
      </c>
      <c r="OF23" s="112" t="e">
        <f t="shared" si="709"/>
        <v>#DIV/0!</v>
      </c>
      <c r="OG23" s="112" t="e">
        <f t="shared" ref="OG23:QR23" si="710">IF($J$26+$K$24=OG1,$J$23,"")</f>
        <v>#DIV/0!</v>
      </c>
      <c r="OH23" s="112" t="e">
        <f t="shared" si="710"/>
        <v>#DIV/0!</v>
      </c>
      <c r="OI23" s="112" t="e">
        <f t="shared" si="710"/>
        <v>#DIV/0!</v>
      </c>
      <c r="OJ23" s="112" t="e">
        <f t="shared" si="710"/>
        <v>#DIV/0!</v>
      </c>
      <c r="OK23" s="112" t="e">
        <f t="shared" si="710"/>
        <v>#DIV/0!</v>
      </c>
      <c r="OL23" s="112" t="e">
        <f t="shared" si="710"/>
        <v>#DIV/0!</v>
      </c>
      <c r="OM23" s="112" t="e">
        <f t="shared" si="710"/>
        <v>#DIV/0!</v>
      </c>
      <c r="ON23" s="112" t="e">
        <f t="shared" si="710"/>
        <v>#DIV/0!</v>
      </c>
      <c r="OO23" s="112" t="e">
        <f t="shared" si="710"/>
        <v>#DIV/0!</v>
      </c>
      <c r="OP23" s="112" t="e">
        <f t="shared" si="710"/>
        <v>#DIV/0!</v>
      </c>
      <c r="OQ23" s="112" t="e">
        <f t="shared" si="710"/>
        <v>#DIV/0!</v>
      </c>
      <c r="OR23" s="112" t="e">
        <f t="shared" si="710"/>
        <v>#DIV/0!</v>
      </c>
      <c r="OS23" s="112" t="e">
        <f t="shared" si="710"/>
        <v>#DIV/0!</v>
      </c>
      <c r="OT23" s="112" t="e">
        <f t="shared" si="710"/>
        <v>#DIV/0!</v>
      </c>
      <c r="OU23" s="112" t="e">
        <f t="shared" si="710"/>
        <v>#DIV/0!</v>
      </c>
      <c r="OV23" s="112" t="e">
        <f t="shared" si="710"/>
        <v>#DIV/0!</v>
      </c>
      <c r="OW23" s="112" t="e">
        <f t="shared" si="710"/>
        <v>#DIV/0!</v>
      </c>
      <c r="OX23" s="112" t="e">
        <f t="shared" si="710"/>
        <v>#DIV/0!</v>
      </c>
      <c r="OY23" s="112" t="e">
        <f t="shared" si="710"/>
        <v>#DIV/0!</v>
      </c>
      <c r="OZ23" s="112" t="e">
        <f t="shared" si="710"/>
        <v>#DIV/0!</v>
      </c>
      <c r="PA23" s="112" t="e">
        <f t="shared" si="710"/>
        <v>#DIV/0!</v>
      </c>
      <c r="PB23" s="112" t="e">
        <f t="shared" si="710"/>
        <v>#DIV/0!</v>
      </c>
      <c r="PC23" s="112" t="e">
        <f t="shared" si="710"/>
        <v>#DIV/0!</v>
      </c>
      <c r="PD23" s="112" t="e">
        <f t="shared" si="710"/>
        <v>#DIV/0!</v>
      </c>
      <c r="PE23" s="112" t="e">
        <f t="shared" si="710"/>
        <v>#DIV/0!</v>
      </c>
      <c r="PF23" s="112" t="e">
        <f t="shared" si="710"/>
        <v>#DIV/0!</v>
      </c>
      <c r="PG23" s="112" t="e">
        <f t="shared" si="710"/>
        <v>#DIV/0!</v>
      </c>
      <c r="PH23" s="112" t="e">
        <f t="shared" si="710"/>
        <v>#DIV/0!</v>
      </c>
      <c r="PI23" s="112" t="e">
        <f t="shared" si="710"/>
        <v>#DIV/0!</v>
      </c>
      <c r="PJ23" s="112" t="e">
        <f t="shared" si="710"/>
        <v>#DIV/0!</v>
      </c>
      <c r="PK23" s="112" t="e">
        <f t="shared" si="710"/>
        <v>#DIV/0!</v>
      </c>
      <c r="PL23" s="112" t="e">
        <f t="shared" si="710"/>
        <v>#DIV/0!</v>
      </c>
      <c r="PM23" s="112" t="e">
        <f t="shared" si="710"/>
        <v>#DIV/0!</v>
      </c>
      <c r="PN23" s="112" t="e">
        <f t="shared" si="710"/>
        <v>#DIV/0!</v>
      </c>
      <c r="PO23" s="112" t="e">
        <f t="shared" si="710"/>
        <v>#DIV/0!</v>
      </c>
      <c r="PP23" s="112" t="e">
        <f t="shared" si="710"/>
        <v>#DIV/0!</v>
      </c>
      <c r="PQ23" s="112" t="e">
        <f t="shared" si="710"/>
        <v>#DIV/0!</v>
      </c>
      <c r="PR23" s="112" t="e">
        <f t="shared" si="710"/>
        <v>#DIV/0!</v>
      </c>
      <c r="PS23" s="112" t="e">
        <f t="shared" si="710"/>
        <v>#DIV/0!</v>
      </c>
      <c r="PT23" s="112" t="e">
        <f t="shared" si="710"/>
        <v>#DIV/0!</v>
      </c>
      <c r="PU23" s="112" t="e">
        <f t="shared" si="710"/>
        <v>#DIV/0!</v>
      </c>
      <c r="PV23" s="112" t="e">
        <f t="shared" si="710"/>
        <v>#DIV/0!</v>
      </c>
      <c r="PW23" s="112" t="e">
        <f t="shared" si="710"/>
        <v>#DIV/0!</v>
      </c>
      <c r="PX23" s="112" t="e">
        <f t="shared" si="710"/>
        <v>#DIV/0!</v>
      </c>
      <c r="PY23" s="112" t="e">
        <f t="shared" si="710"/>
        <v>#DIV/0!</v>
      </c>
      <c r="PZ23" s="112" t="e">
        <f t="shared" si="710"/>
        <v>#DIV/0!</v>
      </c>
      <c r="QA23" s="112" t="e">
        <f t="shared" si="710"/>
        <v>#DIV/0!</v>
      </c>
      <c r="QB23" s="112" t="e">
        <f t="shared" si="710"/>
        <v>#DIV/0!</v>
      </c>
      <c r="QC23" s="112" t="e">
        <f t="shared" si="710"/>
        <v>#DIV/0!</v>
      </c>
      <c r="QD23" s="112" t="e">
        <f t="shared" si="710"/>
        <v>#DIV/0!</v>
      </c>
      <c r="QE23" s="112" t="e">
        <f t="shared" si="710"/>
        <v>#DIV/0!</v>
      </c>
      <c r="QF23" s="112" t="e">
        <f t="shared" si="710"/>
        <v>#DIV/0!</v>
      </c>
      <c r="QG23" s="112" t="e">
        <f t="shared" si="710"/>
        <v>#DIV/0!</v>
      </c>
      <c r="QH23" s="112" t="e">
        <f t="shared" si="710"/>
        <v>#DIV/0!</v>
      </c>
      <c r="QI23" s="112" t="e">
        <f t="shared" si="710"/>
        <v>#DIV/0!</v>
      </c>
      <c r="QJ23" s="112" t="e">
        <f t="shared" si="710"/>
        <v>#DIV/0!</v>
      </c>
      <c r="QK23" s="112" t="e">
        <f t="shared" si="710"/>
        <v>#DIV/0!</v>
      </c>
      <c r="QL23" s="112" t="e">
        <f t="shared" si="710"/>
        <v>#DIV/0!</v>
      </c>
      <c r="QM23" s="112" t="e">
        <f t="shared" si="710"/>
        <v>#DIV/0!</v>
      </c>
      <c r="QN23" s="112" t="e">
        <f t="shared" si="710"/>
        <v>#DIV/0!</v>
      </c>
      <c r="QO23" s="112" t="e">
        <f t="shared" si="710"/>
        <v>#DIV/0!</v>
      </c>
      <c r="QP23" s="112" t="e">
        <f t="shared" si="710"/>
        <v>#DIV/0!</v>
      </c>
      <c r="QQ23" s="112" t="e">
        <f t="shared" si="710"/>
        <v>#DIV/0!</v>
      </c>
      <c r="QR23" s="112" t="e">
        <f t="shared" si="710"/>
        <v>#DIV/0!</v>
      </c>
      <c r="QS23" s="112" t="e">
        <f t="shared" ref="QS23:TD23" si="711">IF($J$26+$K$24=QS1,$J$23,"")</f>
        <v>#DIV/0!</v>
      </c>
      <c r="QT23" s="112" t="e">
        <f t="shared" si="711"/>
        <v>#DIV/0!</v>
      </c>
      <c r="QU23" s="112" t="e">
        <f t="shared" si="711"/>
        <v>#DIV/0!</v>
      </c>
      <c r="QV23" s="112" t="e">
        <f t="shared" si="711"/>
        <v>#DIV/0!</v>
      </c>
      <c r="QW23" s="112" t="e">
        <f t="shared" si="711"/>
        <v>#DIV/0!</v>
      </c>
      <c r="QX23" s="112" t="e">
        <f t="shared" si="711"/>
        <v>#DIV/0!</v>
      </c>
      <c r="QY23" s="112" t="e">
        <f t="shared" si="711"/>
        <v>#DIV/0!</v>
      </c>
      <c r="QZ23" s="112" t="e">
        <f t="shared" si="711"/>
        <v>#DIV/0!</v>
      </c>
      <c r="RA23" s="112" t="e">
        <f t="shared" si="711"/>
        <v>#DIV/0!</v>
      </c>
      <c r="RB23" s="112" t="e">
        <f t="shared" si="711"/>
        <v>#DIV/0!</v>
      </c>
      <c r="RC23" s="112" t="e">
        <f t="shared" si="711"/>
        <v>#DIV/0!</v>
      </c>
      <c r="RD23" s="112" t="e">
        <f t="shared" si="711"/>
        <v>#DIV/0!</v>
      </c>
      <c r="RE23" s="112" t="e">
        <f t="shared" si="711"/>
        <v>#DIV/0!</v>
      </c>
      <c r="RF23" s="112" t="e">
        <f t="shared" si="711"/>
        <v>#DIV/0!</v>
      </c>
      <c r="RG23" s="112" t="e">
        <f t="shared" si="711"/>
        <v>#DIV/0!</v>
      </c>
      <c r="RH23" s="112" t="e">
        <f t="shared" si="711"/>
        <v>#DIV/0!</v>
      </c>
      <c r="RI23" s="112" t="e">
        <f t="shared" si="711"/>
        <v>#DIV/0!</v>
      </c>
      <c r="RJ23" s="112" t="e">
        <f t="shared" si="711"/>
        <v>#DIV/0!</v>
      </c>
      <c r="RK23" s="112" t="e">
        <f t="shared" si="711"/>
        <v>#DIV/0!</v>
      </c>
      <c r="RL23" s="112" t="e">
        <f t="shared" si="711"/>
        <v>#DIV/0!</v>
      </c>
      <c r="RM23" s="112" t="e">
        <f t="shared" si="711"/>
        <v>#DIV/0!</v>
      </c>
      <c r="RN23" s="112" t="e">
        <f t="shared" si="711"/>
        <v>#DIV/0!</v>
      </c>
      <c r="RO23" s="112" t="e">
        <f t="shared" si="711"/>
        <v>#DIV/0!</v>
      </c>
      <c r="RP23" s="112" t="e">
        <f t="shared" si="711"/>
        <v>#DIV/0!</v>
      </c>
      <c r="RQ23" s="112" t="e">
        <f t="shared" si="711"/>
        <v>#DIV/0!</v>
      </c>
      <c r="RR23" s="112" t="e">
        <f t="shared" si="711"/>
        <v>#DIV/0!</v>
      </c>
      <c r="RS23" s="112" t="e">
        <f t="shared" si="711"/>
        <v>#DIV/0!</v>
      </c>
      <c r="RT23" s="112" t="e">
        <f t="shared" si="711"/>
        <v>#DIV/0!</v>
      </c>
      <c r="RU23" s="112" t="e">
        <f t="shared" si="711"/>
        <v>#DIV/0!</v>
      </c>
      <c r="RV23" s="112" t="e">
        <f t="shared" si="711"/>
        <v>#DIV/0!</v>
      </c>
      <c r="RW23" s="112" t="e">
        <f t="shared" si="711"/>
        <v>#DIV/0!</v>
      </c>
      <c r="RX23" s="112" t="e">
        <f t="shared" si="711"/>
        <v>#DIV/0!</v>
      </c>
      <c r="RY23" s="112" t="e">
        <f t="shared" si="711"/>
        <v>#DIV/0!</v>
      </c>
      <c r="RZ23" s="112" t="e">
        <f t="shared" si="711"/>
        <v>#DIV/0!</v>
      </c>
      <c r="SA23" s="112" t="e">
        <f t="shared" si="711"/>
        <v>#DIV/0!</v>
      </c>
      <c r="SB23" s="112" t="e">
        <f t="shared" si="711"/>
        <v>#DIV/0!</v>
      </c>
      <c r="SC23" s="112" t="e">
        <f t="shared" si="711"/>
        <v>#DIV/0!</v>
      </c>
      <c r="SD23" s="112" t="e">
        <f t="shared" si="711"/>
        <v>#DIV/0!</v>
      </c>
      <c r="SE23" s="112" t="e">
        <f t="shared" si="711"/>
        <v>#DIV/0!</v>
      </c>
      <c r="SF23" s="112" t="e">
        <f t="shared" si="711"/>
        <v>#DIV/0!</v>
      </c>
      <c r="SG23" s="112" t="e">
        <f t="shared" si="711"/>
        <v>#DIV/0!</v>
      </c>
      <c r="SH23" s="112" t="e">
        <f t="shared" si="711"/>
        <v>#DIV/0!</v>
      </c>
      <c r="SI23" s="112" t="e">
        <f t="shared" si="711"/>
        <v>#DIV/0!</v>
      </c>
      <c r="SJ23" s="112" t="e">
        <f t="shared" si="711"/>
        <v>#DIV/0!</v>
      </c>
      <c r="SK23" s="112" t="e">
        <f t="shared" si="711"/>
        <v>#DIV/0!</v>
      </c>
      <c r="SL23" s="112" t="e">
        <f t="shared" si="711"/>
        <v>#DIV/0!</v>
      </c>
      <c r="SM23" s="112" t="e">
        <f t="shared" si="711"/>
        <v>#DIV/0!</v>
      </c>
      <c r="SN23" s="112" t="e">
        <f t="shared" si="711"/>
        <v>#DIV/0!</v>
      </c>
      <c r="SO23" s="112" t="e">
        <f t="shared" si="711"/>
        <v>#DIV/0!</v>
      </c>
      <c r="SP23" s="112" t="e">
        <f t="shared" si="711"/>
        <v>#DIV/0!</v>
      </c>
      <c r="SQ23" s="112" t="e">
        <f t="shared" si="711"/>
        <v>#DIV/0!</v>
      </c>
      <c r="SR23" s="112" t="e">
        <f t="shared" si="711"/>
        <v>#DIV/0!</v>
      </c>
      <c r="SS23" s="112" t="e">
        <f t="shared" si="711"/>
        <v>#DIV/0!</v>
      </c>
      <c r="ST23" s="112" t="e">
        <f t="shared" si="711"/>
        <v>#DIV/0!</v>
      </c>
      <c r="SU23" s="112" t="e">
        <f t="shared" si="711"/>
        <v>#DIV/0!</v>
      </c>
      <c r="SV23" s="112" t="e">
        <f t="shared" si="711"/>
        <v>#DIV/0!</v>
      </c>
      <c r="SW23" s="112" t="e">
        <f t="shared" si="711"/>
        <v>#DIV/0!</v>
      </c>
      <c r="SX23" s="112" t="e">
        <f t="shared" si="711"/>
        <v>#DIV/0!</v>
      </c>
      <c r="SY23" s="112" t="e">
        <f t="shared" si="711"/>
        <v>#DIV/0!</v>
      </c>
      <c r="SZ23" s="112" t="e">
        <f t="shared" si="711"/>
        <v>#DIV/0!</v>
      </c>
      <c r="TA23" s="112" t="e">
        <f t="shared" si="711"/>
        <v>#DIV/0!</v>
      </c>
      <c r="TB23" s="112" t="e">
        <f t="shared" si="711"/>
        <v>#DIV/0!</v>
      </c>
      <c r="TC23" s="112" t="e">
        <f t="shared" si="711"/>
        <v>#DIV/0!</v>
      </c>
      <c r="TD23" s="112" t="e">
        <f t="shared" si="711"/>
        <v>#DIV/0!</v>
      </c>
      <c r="TE23" s="112" t="e">
        <f t="shared" ref="TE23:VP23" si="712">IF($J$26+$K$24=TE1,$J$23,"")</f>
        <v>#DIV/0!</v>
      </c>
      <c r="TF23" s="112" t="e">
        <f t="shared" si="712"/>
        <v>#DIV/0!</v>
      </c>
      <c r="TG23" s="112" t="e">
        <f t="shared" si="712"/>
        <v>#DIV/0!</v>
      </c>
      <c r="TH23" s="112" t="e">
        <f t="shared" si="712"/>
        <v>#DIV/0!</v>
      </c>
      <c r="TI23" s="112" t="e">
        <f t="shared" si="712"/>
        <v>#DIV/0!</v>
      </c>
      <c r="TJ23" s="112" t="e">
        <f t="shared" si="712"/>
        <v>#DIV/0!</v>
      </c>
      <c r="TK23" s="112" t="e">
        <f t="shared" si="712"/>
        <v>#DIV/0!</v>
      </c>
      <c r="TL23" s="112" t="e">
        <f t="shared" si="712"/>
        <v>#DIV/0!</v>
      </c>
      <c r="TM23" s="112" t="e">
        <f t="shared" si="712"/>
        <v>#DIV/0!</v>
      </c>
      <c r="TN23" s="112" t="e">
        <f t="shared" si="712"/>
        <v>#DIV/0!</v>
      </c>
      <c r="TO23" s="112" t="e">
        <f t="shared" si="712"/>
        <v>#DIV/0!</v>
      </c>
      <c r="TP23" s="112" t="e">
        <f t="shared" si="712"/>
        <v>#DIV/0!</v>
      </c>
      <c r="TQ23" s="112" t="e">
        <f t="shared" si="712"/>
        <v>#DIV/0!</v>
      </c>
      <c r="TR23" s="112" t="e">
        <f t="shared" si="712"/>
        <v>#DIV/0!</v>
      </c>
      <c r="TS23" s="112" t="e">
        <f t="shared" si="712"/>
        <v>#DIV/0!</v>
      </c>
      <c r="TT23" s="112" t="e">
        <f t="shared" si="712"/>
        <v>#DIV/0!</v>
      </c>
      <c r="TU23" s="112" t="e">
        <f t="shared" si="712"/>
        <v>#DIV/0!</v>
      </c>
      <c r="TV23" s="112" t="e">
        <f t="shared" si="712"/>
        <v>#DIV/0!</v>
      </c>
      <c r="TW23" s="112" t="e">
        <f t="shared" si="712"/>
        <v>#DIV/0!</v>
      </c>
      <c r="TX23" s="112" t="e">
        <f t="shared" si="712"/>
        <v>#DIV/0!</v>
      </c>
      <c r="TY23" s="112" t="e">
        <f t="shared" si="712"/>
        <v>#DIV/0!</v>
      </c>
      <c r="TZ23" s="112" t="e">
        <f t="shared" si="712"/>
        <v>#DIV/0!</v>
      </c>
      <c r="UA23" s="112" t="e">
        <f t="shared" si="712"/>
        <v>#DIV/0!</v>
      </c>
      <c r="UB23" s="112" t="e">
        <f t="shared" si="712"/>
        <v>#DIV/0!</v>
      </c>
      <c r="UC23" s="112" t="e">
        <f t="shared" si="712"/>
        <v>#DIV/0!</v>
      </c>
      <c r="UD23" s="112" t="e">
        <f t="shared" si="712"/>
        <v>#DIV/0!</v>
      </c>
      <c r="UE23" s="112" t="e">
        <f t="shared" si="712"/>
        <v>#DIV/0!</v>
      </c>
      <c r="UF23" s="112" t="e">
        <f t="shared" si="712"/>
        <v>#DIV/0!</v>
      </c>
      <c r="UG23" s="112" t="e">
        <f t="shared" si="712"/>
        <v>#DIV/0!</v>
      </c>
      <c r="UH23" s="112" t="e">
        <f t="shared" si="712"/>
        <v>#DIV/0!</v>
      </c>
      <c r="UI23" s="112" t="e">
        <f t="shared" si="712"/>
        <v>#DIV/0!</v>
      </c>
      <c r="UJ23" s="112" t="e">
        <f t="shared" si="712"/>
        <v>#DIV/0!</v>
      </c>
      <c r="UK23" s="112" t="e">
        <f t="shared" si="712"/>
        <v>#DIV/0!</v>
      </c>
      <c r="UL23" s="112" t="e">
        <f t="shared" si="712"/>
        <v>#DIV/0!</v>
      </c>
      <c r="UM23" s="112" t="e">
        <f t="shared" si="712"/>
        <v>#DIV/0!</v>
      </c>
      <c r="UN23" s="112" t="e">
        <f t="shared" si="712"/>
        <v>#DIV/0!</v>
      </c>
      <c r="UO23" s="112" t="e">
        <f t="shared" si="712"/>
        <v>#DIV/0!</v>
      </c>
      <c r="UP23" s="112" t="e">
        <f t="shared" si="712"/>
        <v>#DIV/0!</v>
      </c>
      <c r="UQ23" s="112" t="e">
        <f t="shared" si="712"/>
        <v>#DIV/0!</v>
      </c>
      <c r="UR23" s="112" t="e">
        <f t="shared" si="712"/>
        <v>#DIV/0!</v>
      </c>
      <c r="US23" s="112" t="e">
        <f t="shared" si="712"/>
        <v>#DIV/0!</v>
      </c>
      <c r="UT23" s="112" t="e">
        <f t="shared" si="712"/>
        <v>#DIV/0!</v>
      </c>
      <c r="UU23" s="112" t="e">
        <f t="shared" si="712"/>
        <v>#DIV/0!</v>
      </c>
      <c r="UV23" s="112" t="e">
        <f t="shared" si="712"/>
        <v>#DIV/0!</v>
      </c>
      <c r="UW23" s="112" t="e">
        <f t="shared" si="712"/>
        <v>#DIV/0!</v>
      </c>
      <c r="UX23" s="112" t="e">
        <f t="shared" si="712"/>
        <v>#DIV/0!</v>
      </c>
      <c r="UY23" s="112" t="e">
        <f t="shared" si="712"/>
        <v>#DIV/0!</v>
      </c>
      <c r="UZ23" s="112" t="e">
        <f t="shared" si="712"/>
        <v>#DIV/0!</v>
      </c>
      <c r="VA23" s="112" t="e">
        <f t="shared" si="712"/>
        <v>#DIV/0!</v>
      </c>
      <c r="VB23" s="112" t="e">
        <f t="shared" si="712"/>
        <v>#DIV/0!</v>
      </c>
      <c r="VC23" s="112" t="e">
        <f t="shared" si="712"/>
        <v>#DIV/0!</v>
      </c>
      <c r="VD23" s="112" t="e">
        <f t="shared" si="712"/>
        <v>#DIV/0!</v>
      </c>
      <c r="VE23" s="112" t="e">
        <f t="shared" si="712"/>
        <v>#DIV/0!</v>
      </c>
      <c r="VF23" s="112" t="e">
        <f t="shared" si="712"/>
        <v>#DIV/0!</v>
      </c>
      <c r="VG23" s="112" t="e">
        <f t="shared" si="712"/>
        <v>#DIV/0!</v>
      </c>
      <c r="VH23" s="112" t="e">
        <f t="shared" si="712"/>
        <v>#DIV/0!</v>
      </c>
      <c r="VI23" s="112" t="e">
        <f t="shared" si="712"/>
        <v>#DIV/0!</v>
      </c>
      <c r="VJ23" s="112" t="e">
        <f t="shared" si="712"/>
        <v>#DIV/0!</v>
      </c>
      <c r="VK23" s="112" t="e">
        <f t="shared" si="712"/>
        <v>#DIV/0!</v>
      </c>
      <c r="VL23" s="112" t="e">
        <f t="shared" si="712"/>
        <v>#DIV/0!</v>
      </c>
      <c r="VM23" s="112" t="e">
        <f t="shared" si="712"/>
        <v>#DIV/0!</v>
      </c>
      <c r="VN23" s="112" t="e">
        <f t="shared" si="712"/>
        <v>#DIV/0!</v>
      </c>
      <c r="VO23" s="112" t="e">
        <f t="shared" si="712"/>
        <v>#DIV/0!</v>
      </c>
      <c r="VP23" s="112" t="e">
        <f t="shared" si="712"/>
        <v>#DIV/0!</v>
      </c>
      <c r="VQ23" s="112" t="e">
        <f t="shared" ref="VQ23:YB23" si="713">IF($J$26+$K$24=VQ1,$J$23,"")</f>
        <v>#DIV/0!</v>
      </c>
      <c r="VR23" s="112" t="e">
        <f t="shared" si="713"/>
        <v>#DIV/0!</v>
      </c>
      <c r="VS23" s="112" t="e">
        <f t="shared" si="713"/>
        <v>#DIV/0!</v>
      </c>
      <c r="VT23" s="112" t="e">
        <f t="shared" si="713"/>
        <v>#DIV/0!</v>
      </c>
      <c r="VU23" s="112" t="e">
        <f t="shared" si="713"/>
        <v>#DIV/0!</v>
      </c>
      <c r="VV23" s="112" t="e">
        <f t="shared" si="713"/>
        <v>#DIV/0!</v>
      </c>
      <c r="VW23" s="112" t="e">
        <f t="shared" si="713"/>
        <v>#DIV/0!</v>
      </c>
      <c r="VX23" s="112" t="e">
        <f t="shared" si="713"/>
        <v>#DIV/0!</v>
      </c>
      <c r="VY23" s="112" t="e">
        <f t="shared" si="713"/>
        <v>#DIV/0!</v>
      </c>
      <c r="VZ23" s="112" t="e">
        <f t="shared" si="713"/>
        <v>#DIV/0!</v>
      </c>
      <c r="WA23" s="112" t="e">
        <f t="shared" si="713"/>
        <v>#DIV/0!</v>
      </c>
      <c r="WB23" s="112" t="e">
        <f t="shared" si="713"/>
        <v>#DIV/0!</v>
      </c>
      <c r="WC23" s="112" t="e">
        <f t="shared" si="713"/>
        <v>#DIV/0!</v>
      </c>
      <c r="WD23" s="112" t="e">
        <f t="shared" si="713"/>
        <v>#DIV/0!</v>
      </c>
      <c r="WE23" s="112" t="e">
        <f t="shared" si="713"/>
        <v>#DIV/0!</v>
      </c>
      <c r="WF23" s="112" t="e">
        <f t="shared" si="713"/>
        <v>#DIV/0!</v>
      </c>
      <c r="WG23" s="112" t="e">
        <f t="shared" si="713"/>
        <v>#DIV/0!</v>
      </c>
      <c r="WH23" s="112" t="e">
        <f t="shared" si="713"/>
        <v>#DIV/0!</v>
      </c>
      <c r="WI23" s="112" t="e">
        <f t="shared" si="713"/>
        <v>#DIV/0!</v>
      </c>
      <c r="WJ23" s="112" t="e">
        <f t="shared" si="713"/>
        <v>#DIV/0!</v>
      </c>
      <c r="WK23" s="112" t="e">
        <f t="shared" si="713"/>
        <v>#DIV/0!</v>
      </c>
      <c r="WL23" s="112" t="e">
        <f t="shared" si="713"/>
        <v>#DIV/0!</v>
      </c>
      <c r="WM23" s="112" t="e">
        <f t="shared" si="713"/>
        <v>#DIV/0!</v>
      </c>
      <c r="WN23" s="112" t="e">
        <f t="shared" si="713"/>
        <v>#DIV/0!</v>
      </c>
      <c r="WO23" s="112" t="e">
        <f t="shared" si="713"/>
        <v>#DIV/0!</v>
      </c>
      <c r="WP23" s="112" t="e">
        <f t="shared" si="713"/>
        <v>#DIV/0!</v>
      </c>
      <c r="WQ23" s="112" t="e">
        <f t="shared" si="713"/>
        <v>#DIV/0!</v>
      </c>
      <c r="WR23" s="112" t="e">
        <f t="shared" si="713"/>
        <v>#DIV/0!</v>
      </c>
      <c r="WS23" s="112" t="e">
        <f t="shared" si="713"/>
        <v>#DIV/0!</v>
      </c>
      <c r="WT23" s="112" t="e">
        <f t="shared" si="713"/>
        <v>#DIV/0!</v>
      </c>
      <c r="WU23" s="112" t="e">
        <f t="shared" si="713"/>
        <v>#DIV/0!</v>
      </c>
      <c r="WV23" s="112" t="e">
        <f t="shared" si="713"/>
        <v>#DIV/0!</v>
      </c>
      <c r="WW23" s="112" t="e">
        <f t="shared" si="713"/>
        <v>#DIV/0!</v>
      </c>
      <c r="WX23" s="112" t="e">
        <f t="shared" si="713"/>
        <v>#DIV/0!</v>
      </c>
      <c r="WY23" s="112" t="e">
        <f t="shared" si="713"/>
        <v>#DIV/0!</v>
      </c>
      <c r="WZ23" s="112" t="e">
        <f t="shared" si="713"/>
        <v>#DIV/0!</v>
      </c>
      <c r="XA23" s="112" t="e">
        <f t="shared" si="713"/>
        <v>#DIV/0!</v>
      </c>
      <c r="XB23" s="112" t="e">
        <f t="shared" si="713"/>
        <v>#DIV/0!</v>
      </c>
      <c r="XC23" s="112" t="e">
        <f t="shared" si="713"/>
        <v>#DIV/0!</v>
      </c>
      <c r="XD23" s="112" t="e">
        <f t="shared" si="713"/>
        <v>#DIV/0!</v>
      </c>
      <c r="XE23" s="112" t="e">
        <f t="shared" si="713"/>
        <v>#DIV/0!</v>
      </c>
      <c r="XF23" s="112" t="e">
        <f t="shared" si="713"/>
        <v>#DIV/0!</v>
      </c>
      <c r="XG23" s="112" t="e">
        <f t="shared" si="713"/>
        <v>#DIV/0!</v>
      </c>
      <c r="XH23" s="112" t="e">
        <f t="shared" si="713"/>
        <v>#DIV/0!</v>
      </c>
      <c r="XI23" s="112" t="e">
        <f t="shared" si="713"/>
        <v>#DIV/0!</v>
      </c>
      <c r="XJ23" s="112" t="e">
        <f t="shared" si="713"/>
        <v>#DIV/0!</v>
      </c>
      <c r="XK23" s="112" t="e">
        <f t="shared" si="713"/>
        <v>#DIV/0!</v>
      </c>
      <c r="XL23" s="112" t="e">
        <f t="shared" si="713"/>
        <v>#DIV/0!</v>
      </c>
      <c r="XM23" s="112" t="e">
        <f t="shared" si="713"/>
        <v>#DIV/0!</v>
      </c>
      <c r="XN23" s="112" t="e">
        <f t="shared" si="713"/>
        <v>#DIV/0!</v>
      </c>
      <c r="XO23" s="112" t="e">
        <f t="shared" si="713"/>
        <v>#DIV/0!</v>
      </c>
      <c r="XP23" s="112" t="e">
        <f t="shared" si="713"/>
        <v>#DIV/0!</v>
      </c>
      <c r="XQ23" s="112" t="e">
        <f t="shared" si="713"/>
        <v>#DIV/0!</v>
      </c>
      <c r="XR23" s="112" t="e">
        <f t="shared" si="713"/>
        <v>#DIV/0!</v>
      </c>
      <c r="XS23" s="112" t="e">
        <f t="shared" si="713"/>
        <v>#DIV/0!</v>
      </c>
      <c r="XT23" s="112" t="e">
        <f t="shared" si="713"/>
        <v>#DIV/0!</v>
      </c>
      <c r="XU23" s="112" t="e">
        <f t="shared" si="713"/>
        <v>#DIV/0!</v>
      </c>
      <c r="XV23" s="112" t="e">
        <f t="shared" si="713"/>
        <v>#DIV/0!</v>
      </c>
      <c r="XW23" s="112" t="e">
        <f t="shared" si="713"/>
        <v>#DIV/0!</v>
      </c>
      <c r="XX23" s="112" t="e">
        <f t="shared" si="713"/>
        <v>#DIV/0!</v>
      </c>
      <c r="XY23" s="112" t="e">
        <f t="shared" si="713"/>
        <v>#DIV/0!</v>
      </c>
      <c r="XZ23" s="112" t="e">
        <f t="shared" si="713"/>
        <v>#DIV/0!</v>
      </c>
      <c r="YA23" s="112" t="e">
        <f t="shared" si="713"/>
        <v>#DIV/0!</v>
      </c>
      <c r="YB23" s="112" t="e">
        <f t="shared" si="713"/>
        <v>#DIV/0!</v>
      </c>
      <c r="YC23" s="112" t="e">
        <f t="shared" ref="YC23:ZO23" si="714">IF($J$26+$K$24=YC1,$J$23,"")</f>
        <v>#DIV/0!</v>
      </c>
      <c r="YD23" s="112" t="e">
        <f t="shared" si="714"/>
        <v>#DIV/0!</v>
      </c>
      <c r="YE23" s="112" t="e">
        <f t="shared" si="714"/>
        <v>#DIV/0!</v>
      </c>
      <c r="YF23" s="112" t="e">
        <f t="shared" si="714"/>
        <v>#DIV/0!</v>
      </c>
      <c r="YG23" s="112" t="e">
        <f t="shared" si="714"/>
        <v>#DIV/0!</v>
      </c>
      <c r="YH23" s="112" t="e">
        <f t="shared" si="714"/>
        <v>#DIV/0!</v>
      </c>
      <c r="YI23" s="112" t="e">
        <f t="shared" si="714"/>
        <v>#DIV/0!</v>
      </c>
      <c r="YJ23" s="112" t="e">
        <f t="shared" si="714"/>
        <v>#DIV/0!</v>
      </c>
      <c r="YK23" s="112" t="e">
        <f t="shared" si="714"/>
        <v>#DIV/0!</v>
      </c>
      <c r="YL23" s="112" t="e">
        <f t="shared" si="714"/>
        <v>#DIV/0!</v>
      </c>
      <c r="YM23" s="112" t="e">
        <f t="shared" si="714"/>
        <v>#DIV/0!</v>
      </c>
      <c r="YN23" s="112" t="e">
        <f t="shared" si="714"/>
        <v>#DIV/0!</v>
      </c>
      <c r="YO23" s="112" t="e">
        <f t="shared" si="714"/>
        <v>#DIV/0!</v>
      </c>
      <c r="YP23" s="112" t="e">
        <f t="shared" si="714"/>
        <v>#DIV/0!</v>
      </c>
      <c r="YQ23" s="112" t="e">
        <f t="shared" si="714"/>
        <v>#DIV/0!</v>
      </c>
      <c r="YR23" s="112" t="e">
        <f t="shared" si="714"/>
        <v>#DIV/0!</v>
      </c>
      <c r="YS23" s="112" t="e">
        <f t="shared" si="714"/>
        <v>#DIV/0!</v>
      </c>
      <c r="YT23" s="112" t="e">
        <f t="shared" si="714"/>
        <v>#DIV/0!</v>
      </c>
      <c r="YU23" s="112" t="e">
        <f t="shared" si="714"/>
        <v>#DIV/0!</v>
      </c>
      <c r="YV23" s="112" t="e">
        <f t="shared" si="714"/>
        <v>#DIV/0!</v>
      </c>
      <c r="YW23" s="112" t="e">
        <f t="shared" si="714"/>
        <v>#DIV/0!</v>
      </c>
      <c r="YX23" s="112" t="e">
        <f t="shared" si="714"/>
        <v>#DIV/0!</v>
      </c>
      <c r="YY23" s="112" t="e">
        <f t="shared" si="714"/>
        <v>#DIV/0!</v>
      </c>
      <c r="YZ23" s="112" t="e">
        <f t="shared" si="714"/>
        <v>#DIV/0!</v>
      </c>
      <c r="ZA23" s="112" t="e">
        <f t="shared" si="714"/>
        <v>#DIV/0!</v>
      </c>
      <c r="ZB23" s="112" t="e">
        <f t="shared" si="714"/>
        <v>#DIV/0!</v>
      </c>
      <c r="ZC23" s="112" t="e">
        <f t="shared" si="714"/>
        <v>#DIV/0!</v>
      </c>
      <c r="ZD23" s="112" t="e">
        <f t="shared" si="714"/>
        <v>#DIV/0!</v>
      </c>
      <c r="ZE23" s="112" t="e">
        <f t="shared" si="714"/>
        <v>#DIV/0!</v>
      </c>
      <c r="ZF23" s="112" t="e">
        <f t="shared" si="714"/>
        <v>#DIV/0!</v>
      </c>
      <c r="ZG23" s="112" t="e">
        <f t="shared" si="714"/>
        <v>#DIV/0!</v>
      </c>
      <c r="ZH23" s="112" t="e">
        <f t="shared" si="714"/>
        <v>#DIV/0!</v>
      </c>
      <c r="ZI23" s="112" t="e">
        <f t="shared" si="714"/>
        <v>#DIV/0!</v>
      </c>
      <c r="ZJ23" s="112" t="e">
        <f t="shared" si="714"/>
        <v>#DIV/0!</v>
      </c>
      <c r="ZK23" s="112" t="e">
        <f t="shared" si="714"/>
        <v>#DIV/0!</v>
      </c>
      <c r="ZL23" s="112" t="e">
        <f t="shared" si="714"/>
        <v>#DIV/0!</v>
      </c>
      <c r="ZM23" s="112" t="e">
        <f t="shared" si="714"/>
        <v>#DIV/0!</v>
      </c>
      <c r="ZN23" s="112" t="e">
        <f t="shared" si="714"/>
        <v>#DIV/0!</v>
      </c>
      <c r="ZO23" s="112" t="e">
        <f t="shared" si="714"/>
        <v>#DIV/0!</v>
      </c>
    </row>
    <row r="24" spans="1:691" x14ac:dyDescent="0.2">
      <c r="A24" s="107" cm="1">
        <f t="array" ref="A24:H24">_xlfn.XLOOKUP(J23,数据统计!A:A,数据统计!B:I,,,)</f>
        <v>0</v>
      </c>
      <c r="B24" s="107">
        <v>0</v>
      </c>
      <c r="C24" s="107">
        <v>0</v>
      </c>
      <c r="D24" s="107">
        <v>0</v>
      </c>
      <c r="E24" s="107">
        <v>0</v>
      </c>
      <c r="F24" s="107">
        <v>0</v>
      </c>
      <c r="G24" s="107">
        <v>0</v>
      </c>
      <c r="H24" s="107">
        <v>0</v>
      </c>
      <c r="I24" s="113" t="s">
        <v>8</v>
      </c>
      <c r="J24" s="114" t="s">
        <v>98</v>
      </c>
      <c r="K24" s="289"/>
      <c r="L24" s="115" t="s">
        <v>9</v>
      </c>
      <c r="M24" s="113" t="e">
        <f t="shared" ref="M24:BX24" si="715">IF(M23="","",$J$25)</f>
        <v>#DIV/0!</v>
      </c>
      <c r="N24" s="113" t="e">
        <f t="shared" si="715"/>
        <v>#DIV/0!</v>
      </c>
      <c r="O24" s="113" t="e">
        <f t="shared" si="715"/>
        <v>#DIV/0!</v>
      </c>
      <c r="P24" s="113" t="e">
        <f t="shared" si="715"/>
        <v>#DIV/0!</v>
      </c>
      <c r="Q24" s="113" t="e">
        <f t="shared" si="715"/>
        <v>#DIV/0!</v>
      </c>
      <c r="R24" s="113" t="e">
        <f t="shared" si="715"/>
        <v>#DIV/0!</v>
      </c>
      <c r="S24" s="113" t="e">
        <f t="shared" si="715"/>
        <v>#DIV/0!</v>
      </c>
      <c r="T24" s="113" t="e">
        <f t="shared" si="715"/>
        <v>#DIV/0!</v>
      </c>
      <c r="U24" s="113" t="e">
        <f t="shared" si="715"/>
        <v>#DIV/0!</v>
      </c>
      <c r="V24" s="113" t="e">
        <f t="shared" si="715"/>
        <v>#DIV/0!</v>
      </c>
      <c r="W24" s="113" t="e">
        <f t="shared" si="715"/>
        <v>#DIV/0!</v>
      </c>
      <c r="X24" s="113" t="e">
        <f t="shared" si="715"/>
        <v>#DIV/0!</v>
      </c>
      <c r="Y24" s="113" t="e">
        <f t="shared" si="715"/>
        <v>#DIV/0!</v>
      </c>
      <c r="Z24" s="113" t="e">
        <f t="shared" si="715"/>
        <v>#DIV/0!</v>
      </c>
      <c r="AA24" s="113" t="e">
        <f t="shared" si="715"/>
        <v>#DIV/0!</v>
      </c>
      <c r="AB24" s="113" t="e">
        <f t="shared" si="715"/>
        <v>#DIV/0!</v>
      </c>
      <c r="AC24" s="113" t="e">
        <f t="shared" si="715"/>
        <v>#DIV/0!</v>
      </c>
      <c r="AD24" s="113" t="e">
        <f t="shared" si="715"/>
        <v>#DIV/0!</v>
      </c>
      <c r="AE24" s="113" t="e">
        <f t="shared" si="715"/>
        <v>#DIV/0!</v>
      </c>
      <c r="AF24" s="113" t="e">
        <f t="shared" si="715"/>
        <v>#DIV/0!</v>
      </c>
      <c r="AG24" s="113" t="e">
        <f t="shared" si="715"/>
        <v>#DIV/0!</v>
      </c>
      <c r="AH24" s="113" t="e">
        <f t="shared" si="715"/>
        <v>#DIV/0!</v>
      </c>
      <c r="AI24" s="113" t="e">
        <f t="shared" si="715"/>
        <v>#DIV/0!</v>
      </c>
      <c r="AJ24" s="113" t="e">
        <f t="shared" si="715"/>
        <v>#DIV/0!</v>
      </c>
      <c r="AK24" s="113" t="e">
        <f t="shared" si="715"/>
        <v>#DIV/0!</v>
      </c>
      <c r="AL24" s="113" t="e">
        <f t="shared" si="715"/>
        <v>#DIV/0!</v>
      </c>
      <c r="AM24" s="113" t="e">
        <f t="shared" si="715"/>
        <v>#DIV/0!</v>
      </c>
      <c r="AN24" s="113" t="e">
        <f t="shared" si="715"/>
        <v>#DIV/0!</v>
      </c>
      <c r="AO24" s="113" t="e">
        <f t="shared" si="715"/>
        <v>#DIV/0!</v>
      </c>
      <c r="AP24" s="113" t="e">
        <f t="shared" si="715"/>
        <v>#DIV/0!</v>
      </c>
      <c r="AQ24" s="113" t="e">
        <f t="shared" si="715"/>
        <v>#DIV/0!</v>
      </c>
      <c r="AR24" s="113" t="e">
        <f t="shared" si="715"/>
        <v>#DIV/0!</v>
      </c>
      <c r="AS24" s="113" t="e">
        <f t="shared" si="715"/>
        <v>#DIV/0!</v>
      </c>
      <c r="AT24" s="113" t="e">
        <f t="shared" si="715"/>
        <v>#DIV/0!</v>
      </c>
      <c r="AU24" s="113" t="e">
        <f t="shared" si="715"/>
        <v>#DIV/0!</v>
      </c>
      <c r="AV24" s="113" t="e">
        <f t="shared" si="715"/>
        <v>#DIV/0!</v>
      </c>
      <c r="AW24" s="113" t="e">
        <f t="shared" si="715"/>
        <v>#DIV/0!</v>
      </c>
      <c r="AX24" s="113" t="e">
        <f t="shared" si="715"/>
        <v>#DIV/0!</v>
      </c>
      <c r="AY24" s="113" t="e">
        <f t="shared" si="715"/>
        <v>#DIV/0!</v>
      </c>
      <c r="AZ24" s="113" t="e">
        <f t="shared" si="715"/>
        <v>#DIV/0!</v>
      </c>
      <c r="BA24" s="113" t="e">
        <f t="shared" si="715"/>
        <v>#DIV/0!</v>
      </c>
      <c r="BB24" s="113" t="e">
        <f t="shared" si="715"/>
        <v>#DIV/0!</v>
      </c>
      <c r="BC24" s="113" t="e">
        <f t="shared" si="715"/>
        <v>#DIV/0!</v>
      </c>
      <c r="BD24" s="113" t="e">
        <f t="shared" si="715"/>
        <v>#DIV/0!</v>
      </c>
      <c r="BE24" s="113" t="e">
        <f t="shared" si="715"/>
        <v>#DIV/0!</v>
      </c>
      <c r="BF24" s="113" t="e">
        <f t="shared" si="715"/>
        <v>#DIV/0!</v>
      </c>
      <c r="BG24" s="113" t="e">
        <f t="shared" si="715"/>
        <v>#DIV/0!</v>
      </c>
      <c r="BH24" s="113" t="e">
        <f t="shared" si="715"/>
        <v>#DIV/0!</v>
      </c>
      <c r="BI24" s="113" t="e">
        <f t="shared" si="715"/>
        <v>#DIV/0!</v>
      </c>
      <c r="BJ24" s="113" t="e">
        <f t="shared" si="715"/>
        <v>#DIV/0!</v>
      </c>
      <c r="BK24" s="113" t="e">
        <f t="shared" si="715"/>
        <v>#DIV/0!</v>
      </c>
      <c r="BL24" s="113" t="e">
        <f t="shared" si="715"/>
        <v>#DIV/0!</v>
      </c>
      <c r="BM24" s="113" t="e">
        <f t="shared" si="715"/>
        <v>#DIV/0!</v>
      </c>
      <c r="BN24" s="113" t="e">
        <f t="shared" si="715"/>
        <v>#DIV/0!</v>
      </c>
      <c r="BO24" s="113" t="e">
        <f t="shared" si="715"/>
        <v>#DIV/0!</v>
      </c>
      <c r="BP24" s="113" t="e">
        <f t="shared" si="715"/>
        <v>#DIV/0!</v>
      </c>
      <c r="BQ24" s="113" t="e">
        <f t="shared" si="715"/>
        <v>#DIV/0!</v>
      </c>
      <c r="BR24" s="113" t="e">
        <f t="shared" si="715"/>
        <v>#DIV/0!</v>
      </c>
      <c r="BS24" s="113" t="e">
        <f t="shared" si="715"/>
        <v>#DIV/0!</v>
      </c>
      <c r="BT24" s="113" t="e">
        <f t="shared" si="715"/>
        <v>#DIV/0!</v>
      </c>
      <c r="BU24" s="113" t="e">
        <f t="shared" si="715"/>
        <v>#DIV/0!</v>
      </c>
      <c r="BV24" s="113" t="e">
        <f t="shared" si="715"/>
        <v>#DIV/0!</v>
      </c>
      <c r="BW24" s="113" t="e">
        <f t="shared" si="715"/>
        <v>#DIV/0!</v>
      </c>
      <c r="BX24" s="113" t="e">
        <f t="shared" si="715"/>
        <v>#DIV/0!</v>
      </c>
      <c r="BY24" s="113" t="e">
        <f t="shared" ref="BY24:EJ24" si="716">IF(BY23="","",$J$25)</f>
        <v>#DIV/0!</v>
      </c>
      <c r="BZ24" s="113" t="e">
        <f t="shared" si="716"/>
        <v>#DIV/0!</v>
      </c>
      <c r="CA24" s="113" t="e">
        <f t="shared" si="716"/>
        <v>#DIV/0!</v>
      </c>
      <c r="CB24" s="113" t="e">
        <f t="shared" si="716"/>
        <v>#DIV/0!</v>
      </c>
      <c r="CC24" s="113" t="e">
        <f t="shared" si="716"/>
        <v>#DIV/0!</v>
      </c>
      <c r="CD24" s="113" t="e">
        <f t="shared" si="716"/>
        <v>#DIV/0!</v>
      </c>
      <c r="CE24" s="113" t="e">
        <f t="shared" si="716"/>
        <v>#DIV/0!</v>
      </c>
      <c r="CF24" s="113" t="e">
        <f t="shared" si="716"/>
        <v>#DIV/0!</v>
      </c>
      <c r="CG24" s="113" t="e">
        <f t="shared" si="716"/>
        <v>#DIV/0!</v>
      </c>
      <c r="CH24" s="113" t="e">
        <f t="shared" si="716"/>
        <v>#DIV/0!</v>
      </c>
      <c r="CI24" s="113" t="e">
        <f t="shared" si="716"/>
        <v>#DIV/0!</v>
      </c>
      <c r="CJ24" s="113" t="e">
        <f t="shared" si="716"/>
        <v>#DIV/0!</v>
      </c>
      <c r="CK24" s="113" t="e">
        <f t="shared" si="716"/>
        <v>#DIV/0!</v>
      </c>
      <c r="CL24" s="113" t="e">
        <f t="shared" si="716"/>
        <v>#DIV/0!</v>
      </c>
      <c r="CM24" s="113" t="e">
        <f t="shared" si="716"/>
        <v>#DIV/0!</v>
      </c>
      <c r="CN24" s="113" t="e">
        <f t="shared" si="716"/>
        <v>#DIV/0!</v>
      </c>
      <c r="CO24" s="113" t="e">
        <f t="shared" si="716"/>
        <v>#DIV/0!</v>
      </c>
      <c r="CP24" s="113" t="e">
        <f t="shared" si="716"/>
        <v>#DIV/0!</v>
      </c>
      <c r="CQ24" s="113" t="e">
        <f t="shared" si="716"/>
        <v>#DIV/0!</v>
      </c>
      <c r="CR24" s="113" t="e">
        <f t="shared" si="716"/>
        <v>#DIV/0!</v>
      </c>
      <c r="CS24" s="113" t="e">
        <f t="shared" si="716"/>
        <v>#DIV/0!</v>
      </c>
      <c r="CT24" s="113" t="e">
        <f t="shared" si="716"/>
        <v>#DIV/0!</v>
      </c>
      <c r="CU24" s="113" t="e">
        <f t="shared" si="716"/>
        <v>#DIV/0!</v>
      </c>
      <c r="CV24" s="113" t="e">
        <f t="shared" si="716"/>
        <v>#DIV/0!</v>
      </c>
      <c r="CW24" s="113" t="e">
        <f t="shared" si="716"/>
        <v>#DIV/0!</v>
      </c>
      <c r="CX24" s="113" t="e">
        <f t="shared" si="716"/>
        <v>#DIV/0!</v>
      </c>
      <c r="CY24" s="113" t="e">
        <f t="shared" si="716"/>
        <v>#DIV/0!</v>
      </c>
      <c r="CZ24" s="113" t="e">
        <f t="shared" si="716"/>
        <v>#DIV/0!</v>
      </c>
      <c r="DA24" s="113" t="e">
        <f t="shared" si="716"/>
        <v>#DIV/0!</v>
      </c>
      <c r="DB24" s="113" t="e">
        <f t="shared" si="716"/>
        <v>#DIV/0!</v>
      </c>
      <c r="DC24" s="113" t="e">
        <f t="shared" si="716"/>
        <v>#DIV/0!</v>
      </c>
      <c r="DD24" s="113" t="e">
        <f t="shared" si="716"/>
        <v>#DIV/0!</v>
      </c>
      <c r="DE24" s="113" t="e">
        <f t="shared" si="716"/>
        <v>#DIV/0!</v>
      </c>
      <c r="DF24" s="113" t="e">
        <f t="shared" si="716"/>
        <v>#DIV/0!</v>
      </c>
      <c r="DG24" s="113" t="e">
        <f t="shared" si="716"/>
        <v>#DIV/0!</v>
      </c>
      <c r="DH24" s="113" t="e">
        <f t="shared" si="716"/>
        <v>#DIV/0!</v>
      </c>
      <c r="DI24" s="113" t="e">
        <f t="shared" si="716"/>
        <v>#DIV/0!</v>
      </c>
      <c r="DJ24" s="113" t="e">
        <f t="shared" si="716"/>
        <v>#DIV/0!</v>
      </c>
      <c r="DK24" s="113" t="e">
        <f t="shared" si="716"/>
        <v>#DIV/0!</v>
      </c>
      <c r="DL24" s="113" t="e">
        <f t="shared" si="716"/>
        <v>#DIV/0!</v>
      </c>
      <c r="DM24" s="113" t="e">
        <f t="shared" si="716"/>
        <v>#DIV/0!</v>
      </c>
      <c r="DN24" s="113" t="e">
        <f t="shared" si="716"/>
        <v>#DIV/0!</v>
      </c>
      <c r="DO24" s="113" t="e">
        <f t="shared" si="716"/>
        <v>#DIV/0!</v>
      </c>
      <c r="DP24" s="113" t="e">
        <f t="shared" si="716"/>
        <v>#DIV/0!</v>
      </c>
      <c r="DQ24" s="113" t="e">
        <f t="shared" si="716"/>
        <v>#DIV/0!</v>
      </c>
      <c r="DR24" s="113" t="e">
        <f t="shared" si="716"/>
        <v>#DIV/0!</v>
      </c>
      <c r="DS24" s="113" t="e">
        <f t="shared" si="716"/>
        <v>#DIV/0!</v>
      </c>
      <c r="DT24" s="113" t="e">
        <f t="shared" si="716"/>
        <v>#DIV/0!</v>
      </c>
      <c r="DU24" s="113" t="e">
        <f t="shared" si="716"/>
        <v>#DIV/0!</v>
      </c>
      <c r="DV24" s="113" t="e">
        <f t="shared" si="716"/>
        <v>#DIV/0!</v>
      </c>
      <c r="DW24" s="113" t="e">
        <f t="shared" si="716"/>
        <v>#DIV/0!</v>
      </c>
      <c r="DX24" s="113" t="e">
        <f t="shared" si="716"/>
        <v>#DIV/0!</v>
      </c>
      <c r="DY24" s="113" t="e">
        <f t="shared" si="716"/>
        <v>#DIV/0!</v>
      </c>
      <c r="DZ24" s="113" t="e">
        <f t="shared" si="716"/>
        <v>#DIV/0!</v>
      </c>
      <c r="EA24" s="113" t="e">
        <f t="shared" si="716"/>
        <v>#DIV/0!</v>
      </c>
      <c r="EB24" s="113" t="e">
        <f t="shared" si="716"/>
        <v>#DIV/0!</v>
      </c>
      <c r="EC24" s="113" t="e">
        <f t="shared" si="716"/>
        <v>#DIV/0!</v>
      </c>
      <c r="ED24" s="113" t="e">
        <f t="shared" si="716"/>
        <v>#DIV/0!</v>
      </c>
      <c r="EE24" s="113" t="e">
        <f t="shared" si="716"/>
        <v>#DIV/0!</v>
      </c>
      <c r="EF24" s="113" t="e">
        <f t="shared" si="716"/>
        <v>#DIV/0!</v>
      </c>
      <c r="EG24" s="113" t="e">
        <f t="shared" si="716"/>
        <v>#DIV/0!</v>
      </c>
      <c r="EH24" s="113" t="e">
        <f t="shared" si="716"/>
        <v>#DIV/0!</v>
      </c>
      <c r="EI24" s="113" t="e">
        <f t="shared" si="716"/>
        <v>#DIV/0!</v>
      </c>
      <c r="EJ24" s="113" t="e">
        <f t="shared" si="716"/>
        <v>#DIV/0!</v>
      </c>
      <c r="EK24" s="113" t="e">
        <f t="shared" ref="EK24:GV24" si="717">IF(EK23="","",$J$25)</f>
        <v>#DIV/0!</v>
      </c>
      <c r="EL24" s="113" t="e">
        <f t="shared" si="717"/>
        <v>#DIV/0!</v>
      </c>
      <c r="EM24" s="113" t="e">
        <f t="shared" si="717"/>
        <v>#DIV/0!</v>
      </c>
      <c r="EN24" s="113" t="e">
        <f t="shared" si="717"/>
        <v>#DIV/0!</v>
      </c>
      <c r="EO24" s="113" t="e">
        <f t="shared" si="717"/>
        <v>#DIV/0!</v>
      </c>
      <c r="EP24" s="113" t="e">
        <f t="shared" si="717"/>
        <v>#DIV/0!</v>
      </c>
      <c r="EQ24" s="113" t="e">
        <f t="shared" si="717"/>
        <v>#DIV/0!</v>
      </c>
      <c r="ER24" s="113" t="e">
        <f t="shared" si="717"/>
        <v>#DIV/0!</v>
      </c>
      <c r="ES24" s="113" t="e">
        <f t="shared" si="717"/>
        <v>#DIV/0!</v>
      </c>
      <c r="ET24" s="113" t="e">
        <f t="shared" si="717"/>
        <v>#DIV/0!</v>
      </c>
      <c r="EU24" s="113" t="e">
        <f t="shared" si="717"/>
        <v>#DIV/0!</v>
      </c>
      <c r="EV24" s="113" t="e">
        <f t="shared" si="717"/>
        <v>#DIV/0!</v>
      </c>
      <c r="EW24" s="113" t="e">
        <f t="shared" si="717"/>
        <v>#DIV/0!</v>
      </c>
      <c r="EX24" s="113" t="e">
        <f t="shared" si="717"/>
        <v>#DIV/0!</v>
      </c>
      <c r="EY24" s="113" t="e">
        <f t="shared" si="717"/>
        <v>#DIV/0!</v>
      </c>
      <c r="EZ24" s="113" t="e">
        <f t="shared" si="717"/>
        <v>#DIV/0!</v>
      </c>
      <c r="FA24" s="113" t="e">
        <f t="shared" si="717"/>
        <v>#DIV/0!</v>
      </c>
      <c r="FB24" s="113" t="e">
        <f t="shared" si="717"/>
        <v>#DIV/0!</v>
      </c>
      <c r="FC24" s="113" t="e">
        <f t="shared" si="717"/>
        <v>#DIV/0!</v>
      </c>
      <c r="FD24" s="113" t="e">
        <f t="shared" si="717"/>
        <v>#DIV/0!</v>
      </c>
      <c r="FE24" s="113" t="e">
        <f t="shared" si="717"/>
        <v>#DIV/0!</v>
      </c>
      <c r="FF24" s="113" t="e">
        <f t="shared" si="717"/>
        <v>#DIV/0!</v>
      </c>
      <c r="FG24" s="113" t="e">
        <f t="shared" si="717"/>
        <v>#DIV/0!</v>
      </c>
      <c r="FH24" s="113" t="e">
        <f t="shared" si="717"/>
        <v>#DIV/0!</v>
      </c>
      <c r="FI24" s="113" t="e">
        <f t="shared" si="717"/>
        <v>#DIV/0!</v>
      </c>
      <c r="FJ24" s="113" t="e">
        <f t="shared" si="717"/>
        <v>#DIV/0!</v>
      </c>
      <c r="FK24" s="113" t="e">
        <f t="shared" si="717"/>
        <v>#DIV/0!</v>
      </c>
      <c r="FL24" s="113" t="e">
        <f t="shared" si="717"/>
        <v>#DIV/0!</v>
      </c>
      <c r="FM24" s="113" t="e">
        <f t="shared" si="717"/>
        <v>#DIV/0!</v>
      </c>
      <c r="FN24" s="113" t="e">
        <f t="shared" si="717"/>
        <v>#DIV/0!</v>
      </c>
      <c r="FO24" s="113" t="e">
        <f t="shared" si="717"/>
        <v>#DIV/0!</v>
      </c>
      <c r="FP24" s="113" t="e">
        <f t="shared" si="717"/>
        <v>#DIV/0!</v>
      </c>
      <c r="FQ24" s="113" t="e">
        <f t="shared" si="717"/>
        <v>#DIV/0!</v>
      </c>
      <c r="FR24" s="113" t="e">
        <f t="shared" si="717"/>
        <v>#DIV/0!</v>
      </c>
      <c r="FS24" s="113" t="e">
        <f t="shared" si="717"/>
        <v>#DIV/0!</v>
      </c>
      <c r="FT24" s="113" t="e">
        <f t="shared" si="717"/>
        <v>#DIV/0!</v>
      </c>
      <c r="FU24" s="113" t="e">
        <f t="shared" si="717"/>
        <v>#DIV/0!</v>
      </c>
      <c r="FV24" s="113" t="e">
        <f t="shared" si="717"/>
        <v>#DIV/0!</v>
      </c>
      <c r="FW24" s="113" t="e">
        <f t="shared" si="717"/>
        <v>#DIV/0!</v>
      </c>
      <c r="FX24" s="113" t="e">
        <f t="shared" si="717"/>
        <v>#DIV/0!</v>
      </c>
      <c r="FY24" s="113" t="e">
        <f t="shared" si="717"/>
        <v>#DIV/0!</v>
      </c>
      <c r="FZ24" s="113" t="e">
        <f t="shared" si="717"/>
        <v>#DIV/0!</v>
      </c>
      <c r="GA24" s="113" t="e">
        <f t="shared" si="717"/>
        <v>#DIV/0!</v>
      </c>
      <c r="GB24" s="113" t="e">
        <f t="shared" si="717"/>
        <v>#DIV/0!</v>
      </c>
      <c r="GC24" s="113" t="e">
        <f t="shared" si="717"/>
        <v>#DIV/0!</v>
      </c>
      <c r="GD24" s="113" t="e">
        <f t="shared" si="717"/>
        <v>#DIV/0!</v>
      </c>
      <c r="GE24" s="113" t="e">
        <f t="shared" si="717"/>
        <v>#DIV/0!</v>
      </c>
      <c r="GF24" s="113" t="e">
        <f t="shared" si="717"/>
        <v>#DIV/0!</v>
      </c>
      <c r="GG24" s="113" t="e">
        <f t="shared" si="717"/>
        <v>#DIV/0!</v>
      </c>
      <c r="GH24" s="113" t="e">
        <f t="shared" si="717"/>
        <v>#DIV/0!</v>
      </c>
      <c r="GI24" s="113" t="e">
        <f t="shared" si="717"/>
        <v>#DIV/0!</v>
      </c>
      <c r="GJ24" s="113" t="e">
        <f t="shared" si="717"/>
        <v>#DIV/0!</v>
      </c>
      <c r="GK24" s="113" t="e">
        <f t="shared" si="717"/>
        <v>#DIV/0!</v>
      </c>
      <c r="GL24" s="113" t="e">
        <f t="shared" si="717"/>
        <v>#DIV/0!</v>
      </c>
      <c r="GM24" s="113" t="e">
        <f t="shared" si="717"/>
        <v>#DIV/0!</v>
      </c>
      <c r="GN24" s="113" t="e">
        <f t="shared" si="717"/>
        <v>#DIV/0!</v>
      </c>
      <c r="GO24" s="113" t="e">
        <f t="shared" si="717"/>
        <v>#DIV/0!</v>
      </c>
      <c r="GP24" s="113" t="e">
        <f t="shared" si="717"/>
        <v>#DIV/0!</v>
      </c>
      <c r="GQ24" s="113" t="e">
        <f t="shared" si="717"/>
        <v>#DIV/0!</v>
      </c>
      <c r="GR24" s="113" t="e">
        <f t="shared" si="717"/>
        <v>#DIV/0!</v>
      </c>
      <c r="GS24" s="113" t="e">
        <f t="shared" si="717"/>
        <v>#DIV/0!</v>
      </c>
      <c r="GT24" s="113" t="e">
        <f t="shared" si="717"/>
        <v>#DIV/0!</v>
      </c>
      <c r="GU24" s="113" t="e">
        <f t="shared" si="717"/>
        <v>#DIV/0!</v>
      </c>
      <c r="GV24" s="113" t="e">
        <f t="shared" si="717"/>
        <v>#DIV/0!</v>
      </c>
      <c r="GW24" s="113" t="e">
        <f t="shared" ref="GW24:JH24" si="718">IF(GW23="","",$J$25)</f>
        <v>#DIV/0!</v>
      </c>
      <c r="GX24" s="113" t="e">
        <f t="shared" si="718"/>
        <v>#DIV/0!</v>
      </c>
      <c r="GY24" s="113" t="e">
        <f t="shared" si="718"/>
        <v>#DIV/0!</v>
      </c>
      <c r="GZ24" s="113" t="e">
        <f t="shared" si="718"/>
        <v>#DIV/0!</v>
      </c>
      <c r="HA24" s="113" t="e">
        <f t="shared" si="718"/>
        <v>#DIV/0!</v>
      </c>
      <c r="HB24" s="113" t="e">
        <f t="shared" si="718"/>
        <v>#DIV/0!</v>
      </c>
      <c r="HC24" s="113" t="e">
        <f t="shared" si="718"/>
        <v>#DIV/0!</v>
      </c>
      <c r="HD24" s="113" t="e">
        <f t="shared" si="718"/>
        <v>#DIV/0!</v>
      </c>
      <c r="HE24" s="113" t="e">
        <f t="shared" si="718"/>
        <v>#DIV/0!</v>
      </c>
      <c r="HF24" s="113" t="e">
        <f t="shared" si="718"/>
        <v>#DIV/0!</v>
      </c>
      <c r="HG24" s="113" t="e">
        <f t="shared" si="718"/>
        <v>#DIV/0!</v>
      </c>
      <c r="HH24" s="113" t="e">
        <f t="shared" si="718"/>
        <v>#DIV/0!</v>
      </c>
      <c r="HI24" s="113" t="e">
        <f t="shared" si="718"/>
        <v>#DIV/0!</v>
      </c>
      <c r="HJ24" s="113" t="e">
        <f t="shared" si="718"/>
        <v>#DIV/0!</v>
      </c>
      <c r="HK24" s="113" t="e">
        <f t="shared" si="718"/>
        <v>#DIV/0!</v>
      </c>
      <c r="HL24" s="113" t="e">
        <f t="shared" si="718"/>
        <v>#DIV/0!</v>
      </c>
      <c r="HM24" s="113" t="e">
        <f t="shared" si="718"/>
        <v>#DIV/0!</v>
      </c>
      <c r="HN24" s="113" t="e">
        <f t="shared" si="718"/>
        <v>#DIV/0!</v>
      </c>
      <c r="HO24" s="113" t="e">
        <f t="shared" si="718"/>
        <v>#DIV/0!</v>
      </c>
      <c r="HP24" s="113" t="e">
        <f t="shared" si="718"/>
        <v>#DIV/0!</v>
      </c>
      <c r="HQ24" s="113" t="e">
        <f t="shared" si="718"/>
        <v>#DIV/0!</v>
      </c>
      <c r="HR24" s="113" t="e">
        <f t="shared" si="718"/>
        <v>#DIV/0!</v>
      </c>
      <c r="HS24" s="113" t="e">
        <f t="shared" si="718"/>
        <v>#DIV/0!</v>
      </c>
      <c r="HT24" s="113" t="e">
        <f t="shared" si="718"/>
        <v>#DIV/0!</v>
      </c>
      <c r="HU24" s="113" t="e">
        <f t="shared" si="718"/>
        <v>#DIV/0!</v>
      </c>
      <c r="HV24" s="113" t="e">
        <f t="shared" si="718"/>
        <v>#DIV/0!</v>
      </c>
      <c r="HW24" s="113" t="e">
        <f t="shared" si="718"/>
        <v>#DIV/0!</v>
      </c>
      <c r="HX24" s="113" t="e">
        <f t="shared" si="718"/>
        <v>#DIV/0!</v>
      </c>
      <c r="HY24" s="113" t="e">
        <f t="shared" si="718"/>
        <v>#DIV/0!</v>
      </c>
      <c r="HZ24" s="113" t="e">
        <f t="shared" si="718"/>
        <v>#DIV/0!</v>
      </c>
      <c r="IA24" s="113" t="e">
        <f t="shared" si="718"/>
        <v>#DIV/0!</v>
      </c>
      <c r="IB24" s="113" t="e">
        <f t="shared" si="718"/>
        <v>#DIV/0!</v>
      </c>
      <c r="IC24" s="113" t="e">
        <f t="shared" si="718"/>
        <v>#DIV/0!</v>
      </c>
      <c r="ID24" s="113" t="e">
        <f t="shared" si="718"/>
        <v>#DIV/0!</v>
      </c>
      <c r="IE24" s="113" t="e">
        <f t="shared" si="718"/>
        <v>#DIV/0!</v>
      </c>
      <c r="IF24" s="113" t="e">
        <f t="shared" si="718"/>
        <v>#DIV/0!</v>
      </c>
      <c r="IG24" s="113" t="e">
        <f t="shared" si="718"/>
        <v>#DIV/0!</v>
      </c>
      <c r="IH24" s="113" t="e">
        <f t="shared" si="718"/>
        <v>#DIV/0!</v>
      </c>
      <c r="II24" s="113" t="e">
        <f t="shared" si="718"/>
        <v>#DIV/0!</v>
      </c>
      <c r="IJ24" s="113" t="e">
        <f t="shared" si="718"/>
        <v>#DIV/0!</v>
      </c>
      <c r="IK24" s="113" t="e">
        <f t="shared" si="718"/>
        <v>#DIV/0!</v>
      </c>
      <c r="IL24" s="113" t="e">
        <f t="shared" si="718"/>
        <v>#DIV/0!</v>
      </c>
      <c r="IM24" s="113" t="e">
        <f t="shared" si="718"/>
        <v>#DIV/0!</v>
      </c>
      <c r="IN24" s="113" t="e">
        <f t="shared" si="718"/>
        <v>#DIV/0!</v>
      </c>
      <c r="IO24" s="113" t="e">
        <f t="shared" si="718"/>
        <v>#DIV/0!</v>
      </c>
      <c r="IP24" s="113" t="e">
        <f t="shared" si="718"/>
        <v>#DIV/0!</v>
      </c>
      <c r="IQ24" s="113" t="e">
        <f t="shared" si="718"/>
        <v>#DIV/0!</v>
      </c>
      <c r="IR24" s="113" t="e">
        <f t="shared" si="718"/>
        <v>#DIV/0!</v>
      </c>
      <c r="IS24" s="113" t="e">
        <f t="shared" si="718"/>
        <v>#DIV/0!</v>
      </c>
      <c r="IT24" s="113" t="e">
        <f t="shared" si="718"/>
        <v>#DIV/0!</v>
      </c>
      <c r="IU24" s="113" t="e">
        <f t="shared" si="718"/>
        <v>#DIV/0!</v>
      </c>
      <c r="IV24" s="113" t="e">
        <f t="shared" si="718"/>
        <v>#DIV/0!</v>
      </c>
      <c r="IW24" s="113" t="e">
        <f t="shared" si="718"/>
        <v>#DIV/0!</v>
      </c>
      <c r="IX24" s="113" t="e">
        <f t="shared" si="718"/>
        <v>#DIV/0!</v>
      </c>
      <c r="IY24" s="113" t="e">
        <f t="shared" si="718"/>
        <v>#DIV/0!</v>
      </c>
      <c r="IZ24" s="113" t="e">
        <f t="shared" si="718"/>
        <v>#DIV/0!</v>
      </c>
      <c r="JA24" s="113" t="e">
        <f t="shared" si="718"/>
        <v>#DIV/0!</v>
      </c>
      <c r="JB24" s="113" t="e">
        <f t="shared" si="718"/>
        <v>#DIV/0!</v>
      </c>
      <c r="JC24" s="113" t="e">
        <f t="shared" si="718"/>
        <v>#DIV/0!</v>
      </c>
      <c r="JD24" s="113" t="e">
        <f t="shared" si="718"/>
        <v>#DIV/0!</v>
      </c>
      <c r="JE24" s="113" t="e">
        <f t="shared" si="718"/>
        <v>#DIV/0!</v>
      </c>
      <c r="JF24" s="113" t="e">
        <f t="shared" si="718"/>
        <v>#DIV/0!</v>
      </c>
      <c r="JG24" s="113" t="e">
        <f t="shared" si="718"/>
        <v>#DIV/0!</v>
      </c>
      <c r="JH24" s="113" t="e">
        <f t="shared" si="718"/>
        <v>#DIV/0!</v>
      </c>
      <c r="JI24" s="113" t="e">
        <f t="shared" ref="JI24:LT24" si="719">IF(JI23="","",$J$25)</f>
        <v>#DIV/0!</v>
      </c>
      <c r="JJ24" s="113" t="e">
        <f t="shared" si="719"/>
        <v>#DIV/0!</v>
      </c>
      <c r="JK24" s="113" t="e">
        <f t="shared" si="719"/>
        <v>#DIV/0!</v>
      </c>
      <c r="JL24" s="113" t="e">
        <f t="shared" si="719"/>
        <v>#DIV/0!</v>
      </c>
      <c r="JM24" s="113" t="e">
        <f t="shared" si="719"/>
        <v>#DIV/0!</v>
      </c>
      <c r="JN24" s="113" t="e">
        <f t="shared" si="719"/>
        <v>#DIV/0!</v>
      </c>
      <c r="JO24" s="113" t="e">
        <f t="shared" si="719"/>
        <v>#DIV/0!</v>
      </c>
      <c r="JP24" s="113" t="e">
        <f t="shared" si="719"/>
        <v>#DIV/0!</v>
      </c>
      <c r="JQ24" s="113" t="e">
        <f t="shared" si="719"/>
        <v>#DIV/0!</v>
      </c>
      <c r="JR24" s="113" t="e">
        <f t="shared" si="719"/>
        <v>#DIV/0!</v>
      </c>
      <c r="JS24" s="113" t="e">
        <f t="shared" si="719"/>
        <v>#DIV/0!</v>
      </c>
      <c r="JT24" s="113" t="e">
        <f t="shared" si="719"/>
        <v>#DIV/0!</v>
      </c>
      <c r="JU24" s="113" t="e">
        <f t="shared" si="719"/>
        <v>#DIV/0!</v>
      </c>
      <c r="JV24" s="113" t="e">
        <f t="shared" si="719"/>
        <v>#DIV/0!</v>
      </c>
      <c r="JW24" s="113" t="e">
        <f t="shared" si="719"/>
        <v>#DIV/0!</v>
      </c>
      <c r="JX24" s="113" t="e">
        <f t="shared" si="719"/>
        <v>#DIV/0!</v>
      </c>
      <c r="JY24" s="113" t="e">
        <f t="shared" si="719"/>
        <v>#DIV/0!</v>
      </c>
      <c r="JZ24" s="113" t="e">
        <f t="shared" si="719"/>
        <v>#DIV/0!</v>
      </c>
      <c r="KA24" s="113" t="e">
        <f t="shared" si="719"/>
        <v>#DIV/0!</v>
      </c>
      <c r="KB24" s="113" t="e">
        <f t="shared" si="719"/>
        <v>#DIV/0!</v>
      </c>
      <c r="KC24" s="113" t="e">
        <f t="shared" si="719"/>
        <v>#DIV/0!</v>
      </c>
      <c r="KD24" s="113" t="e">
        <f t="shared" si="719"/>
        <v>#DIV/0!</v>
      </c>
      <c r="KE24" s="113" t="e">
        <f t="shared" si="719"/>
        <v>#DIV/0!</v>
      </c>
      <c r="KF24" s="113" t="e">
        <f t="shared" si="719"/>
        <v>#DIV/0!</v>
      </c>
      <c r="KG24" s="113" t="e">
        <f t="shared" si="719"/>
        <v>#DIV/0!</v>
      </c>
      <c r="KH24" s="113" t="e">
        <f t="shared" si="719"/>
        <v>#DIV/0!</v>
      </c>
      <c r="KI24" s="113" t="e">
        <f t="shared" si="719"/>
        <v>#DIV/0!</v>
      </c>
      <c r="KJ24" s="113" t="e">
        <f t="shared" si="719"/>
        <v>#DIV/0!</v>
      </c>
      <c r="KK24" s="113" t="e">
        <f t="shared" si="719"/>
        <v>#DIV/0!</v>
      </c>
      <c r="KL24" s="113" t="e">
        <f t="shared" si="719"/>
        <v>#DIV/0!</v>
      </c>
      <c r="KM24" s="113" t="e">
        <f t="shared" si="719"/>
        <v>#DIV/0!</v>
      </c>
      <c r="KN24" s="113" t="e">
        <f t="shared" si="719"/>
        <v>#DIV/0!</v>
      </c>
      <c r="KO24" s="113" t="e">
        <f t="shared" si="719"/>
        <v>#DIV/0!</v>
      </c>
      <c r="KP24" s="113" t="e">
        <f t="shared" si="719"/>
        <v>#DIV/0!</v>
      </c>
      <c r="KQ24" s="113" t="e">
        <f t="shared" si="719"/>
        <v>#DIV/0!</v>
      </c>
      <c r="KR24" s="113" t="e">
        <f t="shared" si="719"/>
        <v>#DIV/0!</v>
      </c>
      <c r="KS24" s="113" t="e">
        <f t="shared" si="719"/>
        <v>#DIV/0!</v>
      </c>
      <c r="KT24" s="113" t="e">
        <f t="shared" si="719"/>
        <v>#DIV/0!</v>
      </c>
      <c r="KU24" s="113" t="e">
        <f t="shared" si="719"/>
        <v>#DIV/0!</v>
      </c>
      <c r="KV24" s="113" t="e">
        <f t="shared" si="719"/>
        <v>#DIV/0!</v>
      </c>
      <c r="KW24" s="113" t="e">
        <f t="shared" si="719"/>
        <v>#DIV/0!</v>
      </c>
      <c r="KX24" s="113" t="e">
        <f t="shared" si="719"/>
        <v>#DIV/0!</v>
      </c>
      <c r="KY24" s="113" t="e">
        <f t="shared" si="719"/>
        <v>#DIV/0!</v>
      </c>
      <c r="KZ24" s="113" t="e">
        <f t="shared" si="719"/>
        <v>#DIV/0!</v>
      </c>
      <c r="LA24" s="113" t="e">
        <f t="shared" si="719"/>
        <v>#DIV/0!</v>
      </c>
      <c r="LB24" s="113" t="e">
        <f t="shared" si="719"/>
        <v>#DIV/0!</v>
      </c>
      <c r="LC24" s="113" t="e">
        <f t="shared" si="719"/>
        <v>#DIV/0!</v>
      </c>
      <c r="LD24" s="113" t="e">
        <f t="shared" si="719"/>
        <v>#DIV/0!</v>
      </c>
      <c r="LE24" s="113" t="e">
        <f t="shared" si="719"/>
        <v>#DIV/0!</v>
      </c>
      <c r="LF24" s="113" t="e">
        <f t="shared" si="719"/>
        <v>#DIV/0!</v>
      </c>
      <c r="LG24" s="113" t="e">
        <f t="shared" si="719"/>
        <v>#DIV/0!</v>
      </c>
      <c r="LH24" s="113" t="e">
        <f t="shared" si="719"/>
        <v>#DIV/0!</v>
      </c>
      <c r="LI24" s="113" t="e">
        <f t="shared" si="719"/>
        <v>#DIV/0!</v>
      </c>
      <c r="LJ24" s="113" t="e">
        <f t="shared" si="719"/>
        <v>#DIV/0!</v>
      </c>
      <c r="LK24" s="113" t="e">
        <f t="shared" si="719"/>
        <v>#DIV/0!</v>
      </c>
      <c r="LL24" s="113" t="e">
        <f t="shared" si="719"/>
        <v>#DIV/0!</v>
      </c>
      <c r="LM24" s="113" t="e">
        <f t="shared" si="719"/>
        <v>#DIV/0!</v>
      </c>
      <c r="LN24" s="113" t="e">
        <f t="shared" si="719"/>
        <v>#DIV/0!</v>
      </c>
      <c r="LO24" s="113" t="e">
        <f t="shared" si="719"/>
        <v>#DIV/0!</v>
      </c>
      <c r="LP24" s="113" t="e">
        <f t="shared" si="719"/>
        <v>#DIV/0!</v>
      </c>
      <c r="LQ24" s="113" t="e">
        <f t="shared" si="719"/>
        <v>#DIV/0!</v>
      </c>
      <c r="LR24" s="113" t="e">
        <f t="shared" si="719"/>
        <v>#DIV/0!</v>
      </c>
      <c r="LS24" s="113" t="e">
        <f t="shared" si="719"/>
        <v>#DIV/0!</v>
      </c>
      <c r="LT24" s="113" t="e">
        <f t="shared" si="719"/>
        <v>#DIV/0!</v>
      </c>
      <c r="LU24" s="113" t="e">
        <f t="shared" ref="LU24:OF24" si="720">IF(LU23="","",$J$25)</f>
        <v>#DIV/0!</v>
      </c>
      <c r="LV24" s="113" t="e">
        <f t="shared" si="720"/>
        <v>#DIV/0!</v>
      </c>
      <c r="LW24" s="113" t="e">
        <f t="shared" si="720"/>
        <v>#DIV/0!</v>
      </c>
      <c r="LX24" s="113" t="e">
        <f t="shared" si="720"/>
        <v>#DIV/0!</v>
      </c>
      <c r="LY24" s="113" t="e">
        <f t="shared" si="720"/>
        <v>#DIV/0!</v>
      </c>
      <c r="LZ24" s="113" t="e">
        <f t="shared" si="720"/>
        <v>#DIV/0!</v>
      </c>
      <c r="MA24" s="113" t="e">
        <f t="shared" si="720"/>
        <v>#DIV/0!</v>
      </c>
      <c r="MB24" s="113" t="e">
        <f t="shared" si="720"/>
        <v>#DIV/0!</v>
      </c>
      <c r="MC24" s="113" t="e">
        <f t="shared" si="720"/>
        <v>#DIV/0!</v>
      </c>
      <c r="MD24" s="113" t="e">
        <f t="shared" si="720"/>
        <v>#DIV/0!</v>
      </c>
      <c r="ME24" s="113" t="e">
        <f t="shared" si="720"/>
        <v>#DIV/0!</v>
      </c>
      <c r="MF24" s="113" t="e">
        <f t="shared" si="720"/>
        <v>#DIV/0!</v>
      </c>
      <c r="MG24" s="113" t="e">
        <f t="shared" si="720"/>
        <v>#DIV/0!</v>
      </c>
      <c r="MH24" s="113" t="e">
        <f t="shared" si="720"/>
        <v>#DIV/0!</v>
      </c>
      <c r="MI24" s="113" t="e">
        <f t="shared" si="720"/>
        <v>#DIV/0!</v>
      </c>
      <c r="MJ24" s="113" t="e">
        <f t="shared" si="720"/>
        <v>#DIV/0!</v>
      </c>
      <c r="MK24" s="113" t="e">
        <f t="shared" si="720"/>
        <v>#DIV/0!</v>
      </c>
      <c r="ML24" s="113" t="e">
        <f t="shared" si="720"/>
        <v>#DIV/0!</v>
      </c>
      <c r="MM24" s="113" t="e">
        <f t="shared" si="720"/>
        <v>#DIV/0!</v>
      </c>
      <c r="MN24" s="113" t="e">
        <f t="shared" si="720"/>
        <v>#DIV/0!</v>
      </c>
      <c r="MO24" s="113" t="e">
        <f t="shared" si="720"/>
        <v>#DIV/0!</v>
      </c>
      <c r="MP24" s="113" t="e">
        <f t="shared" si="720"/>
        <v>#DIV/0!</v>
      </c>
      <c r="MQ24" s="113" t="e">
        <f t="shared" si="720"/>
        <v>#DIV/0!</v>
      </c>
      <c r="MR24" s="113" t="e">
        <f t="shared" si="720"/>
        <v>#DIV/0!</v>
      </c>
      <c r="MS24" s="113" t="e">
        <f t="shared" si="720"/>
        <v>#DIV/0!</v>
      </c>
      <c r="MT24" s="113" t="e">
        <f t="shared" si="720"/>
        <v>#DIV/0!</v>
      </c>
      <c r="MU24" s="113" t="e">
        <f t="shared" si="720"/>
        <v>#DIV/0!</v>
      </c>
      <c r="MV24" s="113" t="e">
        <f t="shared" si="720"/>
        <v>#DIV/0!</v>
      </c>
      <c r="MW24" s="113" t="e">
        <f t="shared" si="720"/>
        <v>#DIV/0!</v>
      </c>
      <c r="MX24" s="113" t="e">
        <f t="shared" si="720"/>
        <v>#DIV/0!</v>
      </c>
      <c r="MY24" s="113" t="e">
        <f t="shared" si="720"/>
        <v>#DIV/0!</v>
      </c>
      <c r="MZ24" s="113" t="e">
        <f t="shared" si="720"/>
        <v>#DIV/0!</v>
      </c>
      <c r="NA24" s="113" t="e">
        <f t="shared" si="720"/>
        <v>#DIV/0!</v>
      </c>
      <c r="NB24" s="113" t="e">
        <f t="shared" si="720"/>
        <v>#DIV/0!</v>
      </c>
      <c r="NC24" s="113" t="e">
        <f t="shared" si="720"/>
        <v>#DIV/0!</v>
      </c>
      <c r="ND24" s="113" t="e">
        <f t="shared" si="720"/>
        <v>#DIV/0!</v>
      </c>
      <c r="NE24" s="113" t="e">
        <f t="shared" si="720"/>
        <v>#DIV/0!</v>
      </c>
      <c r="NF24" s="113" t="e">
        <f t="shared" si="720"/>
        <v>#DIV/0!</v>
      </c>
      <c r="NG24" s="113" t="e">
        <f t="shared" si="720"/>
        <v>#DIV/0!</v>
      </c>
      <c r="NH24" s="113" t="e">
        <f t="shared" si="720"/>
        <v>#DIV/0!</v>
      </c>
      <c r="NI24" s="113" t="e">
        <f t="shared" si="720"/>
        <v>#DIV/0!</v>
      </c>
      <c r="NJ24" s="113" t="e">
        <f t="shared" si="720"/>
        <v>#DIV/0!</v>
      </c>
      <c r="NK24" s="113" t="e">
        <f t="shared" si="720"/>
        <v>#DIV/0!</v>
      </c>
      <c r="NL24" s="113" t="e">
        <f t="shared" si="720"/>
        <v>#DIV/0!</v>
      </c>
      <c r="NM24" s="113" t="e">
        <f t="shared" si="720"/>
        <v>#DIV/0!</v>
      </c>
      <c r="NN24" s="113" t="e">
        <f t="shared" si="720"/>
        <v>#DIV/0!</v>
      </c>
      <c r="NO24" s="113" t="e">
        <f t="shared" si="720"/>
        <v>#DIV/0!</v>
      </c>
      <c r="NP24" s="113" t="e">
        <f t="shared" si="720"/>
        <v>#DIV/0!</v>
      </c>
      <c r="NQ24" s="113" t="e">
        <f t="shared" si="720"/>
        <v>#DIV/0!</v>
      </c>
      <c r="NR24" s="113" t="e">
        <f t="shared" si="720"/>
        <v>#DIV/0!</v>
      </c>
      <c r="NS24" s="113" t="e">
        <f t="shared" si="720"/>
        <v>#DIV/0!</v>
      </c>
      <c r="NT24" s="113" t="e">
        <f t="shared" si="720"/>
        <v>#DIV/0!</v>
      </c>
      <c r="NU24" s="113" t="e">
        <f t="shared" si="720"/>
        <v>#DIV/0!</v>
      </c>
      <c r="NV24" s="113" t="e">
        <f t="shared" si="720"/>
        <v>#DIV/0!</v>
      </c>
      <c r="NW24" s="113" t="e">
        <f t="shared" si="720"/>
        <v>#DIV/0!</v>
      </c>
      <c r="NX24" s="113" t="e">
        <f t="shared" si="720"/>
        <v>#DIV/0!</v>
      </c>
      <c r="NY24" s="113" t="e">
        <f t="shared" si="720"/>
        <v>#DIV/0!</v>
      </c>
      <c r="NZ24" s="113" t="e">
        <f t="shared" si="720"/>
        <v>#DIV/0!</v>
      </c>
      <c r="OA24" s="113" t="e">
        <f t="shared" si="720"/>
        <v>#DIV/0!</v>
      </c>
      <c r="OB24" s="113" t="e">
        <f t="shared" si="720"/>
        <v>#DIV/0!</v>
      </c>
      <c r="OC24" s="113" t="e">
        <f t="shared" si="720"/>
        <v>#DIV/0!</v>
      </c>
      <c r="OD24" s="113" t="e">
        <f t="shared" si="720"/>
        <v>#DIV/0!</v>
      </c>
      <c r="OE24" s="113" t="e">
        <f t="shared" si="720"/>
        <v>#DIV/0!</v>
      </c>
      <c r="OF24" s="113" t="e">
        <f t="shared" si="720"/>
        <v>#DIV/0!</v>
      </c>
      <c r="OG24" s="113" t="e">
        <f t="shared" ref="OG24:QR24" si="721">IF(OG23="","",$J$25)</f>
        <v>#DIV/0!</v>
      </c>
      <c r="OH24" s="113" t="e">
        <f t="shared" si="721"/>
        <v>#DIV/0!</v>
      </c>
      <c r="OI24" s="113" t="e">
        <f t="shared" si="721"/>
        <v>#DIV/0!</v>
      </c>
      <c r="OJ24" s="113" t="e">
        <f t="shared" si="721"/>
        <v>#DIV/0!</v>
      </c>
      <c r="OK24" s="113" t="e">
        <f t="shared" si="721"/>
        <v>#DIV/0!</v>
      </c>
      <c r="OL24" s="113" t="e">
        <f t="shared" si="721"/>
        <v>#DIV/0!</v>
      </c>
      <c r="OM24" s="113" t="e">
        <f t="shared" si="721"/>
        <v>#DIV/0!</v>
      </c>
      <c r="ON24" s="113" t="e">
        <f t="shared" si="721"/>
        <v>#DIV/0!</v>
      </c>
      <c r="OO24" s="113" t="e">
        <f t="shared" si="721"/>
        <v>#DIV/0!</v>
      </c>
      <c r="OP24" s="113" t="e">
        <f t="shared" si="721"/>
        <v>#DIV/0!</v>
      </c>
      <c r="OQ24" s="113" t="e">
        <f t="shared" si="721"/>
        <v>#DIV/0!</v>
      </c>
      <c r="OR24" s="113" t="e">
        <f t="shared" si="721"/>
        <v>#DIV/0!</v>
      </c>
      <c r="OS24" s="113" t="e">
        <f t="shared" si="721"/>
        <v>#DIV/0!</v>
      </c>
      <c r="OT24" s="113" t="e">
        <f t="shared" si="721"/>
        <v>#DIV/0!</v>
      </c>
      <c r="OU24" s="113" t="e">
        <f t="shared" si="721"/>
        <v>#DIV/0!</v>
      </c>
      <c r="OV24" s="113" t="e">
        <f t="shared" si="721"/>
        <v>#DIV/0!</v>
      </c>
      <c r="OW24" s="113" t="e">
        <f t="shared" si="721"/>
        <v>#DIV/0!</v>
      </c>
      <c r="OX24" s="113" t="e">
        <f t="shared" si="721"/>
        <v>#DIV/0!</v>
      </c>
      <c r="OY24" s="113" t="e">
        <f t="shared" si="721"/>
        <v>#DIV/0!</v>
      </c>
      <c r="OZ24" s="113" t="e">
        <f t="shared" si="721"/>
        <v>#DIV/0!</v>
      </c>
      <c r="PA24" s="113" t="e">
        <f t="shared" si="721"/>
        <v>#DIV/0!</v>
      </c>
      <c r="PB24" s="113" t="e">
        <f t="shared" si="721"/>
        <v>#DIV/0!</v>
      </c>
      <c r="PC24" s="113" t="e">
        <f t="shared" si="721"/>
        <v>#DIV/0!</v>
      </c>
      <c r="PD24" s="113" t="e">
        <f t="shared" si="721"/>
        <v>#DIV/0!</v>
      </c>
      <c r="PE24" s="113" t="e">
        <f t="shared" si="721"/>
        <v>#DIV/0!</v>
      </c>
      <c r="PF24" s="113" t="e">
        <f t="shared" si="721"/>
        <v>#DIV/0!</v>
      </c>
      <c r="PG24" s="113" t="e">
        <f t="shared" si="721"/>
        <v>#DIV/0!</v>
      </c>
      <c r="PH24" s="113" t="e">
        <f t="shared" si="721"/>
        <v>#DIV/0!</v>
      </c>
      <c r="PI24" s="113" t="e">
        <f t="shared" si="721"/>
        <v>#DIV/0!</v>
      </c>
      <c r="PJ24" s="113" t="e">
        <f t="shared" si="721"/>
        <v>#DIV/0!</v>
      </c>
      <c r="PK24" s="113" t="e">
        <f t="shared" si="721"/>
        <v>#DIV/0!</v>
      </c>
      <c r="PL24" s="113" t="e">
        <f t="shared" si="721"/>
        <v>#DIV/0!</v>
      </c>
      <c r="PM24" s="113" t="e">
        <f t="shared" si="721"/>
        <v>#DIV/0!</v>
      </c>
      <c r="PN24" s="113" t="e">
        <f t="shared" si="721"/>
        <v>#DIV/0!</v>
      </c>
      <c r="PO24" s="113" t="e">
        <f t="shared" si="721"/>
        <v>#DIV/0!</v>
      </c>
      <c r="PP24" s="113" t="e">
        <f t="shared" si="721"/>
        <v>#DIV/0!</v>
      </c>
      <c r="PQ24" s="113" t="e">
        <f t="shared" si="721"/>
        <v>#DIV/0!</v>
      </c>
      <c r="PR24" s="113" t="e">
        <f t="shared" si="721"/>
        <v>#DIV/0!</v>
      </c>
      <c r="PS24" s="113" t="e">
        <f t="shared" si="721"/>
        <v>#DIV/0!</v>
      </c>
      <c r="PT24" s="113" t="e">
        <f t="shared" si="721"/>
        <v>#DIV/0!</v>
      </c>
      <c r="PU24" s="113" t="e">
        <f t="shared" si="721"/>
        <v>#DIV/0!</v>
      </c>
      <c r="PV24" s="113" t="e">
        <f t="shared" si="721"/>
        <v>#DIV/0!</v>
      </c>
      <c r="PW24" s="113" t="e">
        <f t="shared" si="721"/>
        <v>#DIV/0!</v>
      </c>
      <c r="PX24" s="113" t="e">
        <f t="shared" si="721"/>
        <v>#DIV/0!</v>
      </c>
      <c r="PY24" s="113" t="e">
        <f t="shared" si="721"/>
        <v>#DIV/0!</v>
      </c>
      <c r="PZ24" s="113" t="e">
        <f t="shared" si="721"/>
        <v>#DIV/0!</v>
      </c>
      <c r="QA24" s="113" t="e">
        <f t="shared" si="721"/>
        <v>#DIV/0!</v>
      </c>
      <c r="QB24" s="113" t="e">
        <f t="shared" si="721"/>
        <v>#DIV/0!</v>
      </c>
      <c r="QC24" s="113" t="e">
        <f t="shared" si="721"/>
        <v>#DIV/0!</v>
      </c>
      <c r="QD24" s="113" t="e">
        <f t="shared" si="721"/>
        <v>#DIV/0!</v>
      </c>
      <c r="QE24" s="113" t="e">
        <f t="shared" si="721"/>
        <v>#DIV/0!</v>
      </c>
      <c r="QF24" s="113" t="e">
        <f t="shared" si="721"/>
        <v>#DIV/0!</v>
      </c>
      <c r="QG24" s="113" t="e">
        <f t="shared" si="721"/>
        <v>#DIV/0!</v>
      </c>
      <c r="QH24" s="113" t="e">
        <f t="shared" si="721"/>
        <v>#DIV/0!</v>
      </c>
      <c r="QI24" s="113" t="e">
        <f t="shared" si="721"/>
        <v>#DIV/0!</v>
      </c>
      <c r="QJ24" s="113" t="e">
        <f t="shared" si="721"/>
        <v>#DIV/0!</v>
      </c>
      <c r="QK24" s="113" t="e">
        <f t="shared" si="721"/>
        <v>#DIV/0!</v>
      </c>
      <c r="QL24" s="113" t="e">
        <f t="shared" si="721"/>
        <v>#DIV/0!</v>
      </c>
      <c r="QM24" s="113" t="e">
        <f t="shared" si="721"/>
        <v>#DIV/0!</v>
      </c>
      <c r="QN24" s="113" t="e">
        <f t="shared" si="721"/>
        <v>#DIV/0!</v>
      </c>
      <c r="QO24" s="113" t="e">
        <f t="shared" si="721"/>
        <v>#DIV/0!</v>
      </c>
      <c r="QP24" s="113" t="e">
        <f t="shared" si="721"/>
        <v>#DIV/0!</v>
      </c>
      <c r="QQ24" s="113" t="e">
        <f t="shared" si="721"/>
        <v>#DIV/0!</v>
      </c>
      <c r="QR24" s="113" t="e">
        <f t="shared" si="721"/>
        <v>#DIV/0!</v>
      </c>
      <c r="QS24" s="113" t="e">
        <f t="shared" ref="QS24:TD24" si="722">IF(QS23="","",$J$25)</f>
        <v>#DIV/0!</v>
      </c>
      <c r="QT24" s="113" t="e">
        <f t="shared" si="722"/>
        <v>#DIV/0!</v>
      </c>
      <c r="QU24" s="113" t="e">
        <f t="shared" si="722"/>
        <v>#DIV/0!</v>
      </c>
      <c r="QV24" s="113" t="e">
        <f t="shared" si="722"/>
        <v>#DIV/0!</v>
      </c>
      <c r="QW24" s="113" t="e">
        <f t="shared" si="722"/>
        <v>#DIV/0!</v>
      </c>
      <c r="QX24" s="113" t="e">
        <f t="shared" si="722"/>
        <v>#DIV/0!</v>
      </c>
      <c r="QY24" s="113" t="e">
        <f t="shared" si="722"/>
        <v>#DIV/0!</v>
      </c>
      <c r="QZ24" s="113" t="e">
        <f t="shared" si="722"/>
        <v>#DIV/0!</v>
      </c>
      <c r="RA24" s="113" t="e">
        <f t="shared" si="722"/>
        <v>#DIV/0!</v>
      </c>
      <c r="RB24" s="113" t="e">
        <f t="shared" si="722"/>
        <v>#DIV/0!</v>
      </c>
      <c r="RC24" s="113" t="e">
        <f t="shared" si="722"/>
        <v>#DIV/0!</v>
      </c>
      <c r="RD24" s="113" t="e">
        <f t="shared" si="722"/>
        <v>#DIV/0!</v>
      </c>
      <c r="RE24" s="113" t="e">
        <f t="shared" si="722"/>
        <v>#DIV/0!</v>
      </c>
      <c r="RF24" s="113" t="e">
        <f t="shared" si="722"/>
        <v>#DIV/0!</v>
      </c>
      <c r="RG24" s="113" t="e">
        <f t="shared" si="722"/>
        <v>#DIV/0!</v>
      </c>
      <c r="RH24" s="113" t="e">
        <f t="shared" si="722"/>
        <v>#DIV/0!</v>
      </c>
      <c r="RI24" s="113" t="e">
        <f t="shared" si="722"/>
        <v>#DIV/0!</v>
      </c>
      <c r="RJ24" s="113" t="e">
        <f t="shared" si="722"/>
        <v>#DIV/0!</v>
      </c>
      <c r="RK24" s="113" t="e">
        <f t="shared" si="722"/>
        <v>#DIV/0!</v>
      </c>
      <c r="RL24" s="113" t="e">
        <f t="shared" si="722"/>
        <v>#DIV/0!</v>
      </c>
      <c r="RM24" s="113" t="e">
        <f t="shared" si="722"/>
        <v>#DIV/0!</v>
      </c>
      <c r="RN24" s="113" t="e">
        <f t="shared" si="722"/>
        <v>#DIV/0!</v>
      </c>
      <c r="RO24" s="113" t="e">
        <f t="shared" si="722"/>
        <v>#DIV/0!</v>
      </c>
      <c r="RP24" s="113" t="e">
        <f t="shared" si="722"/>
        <v>#DIV/0!</v>
      </c>
      <c r="RQ24" s="113" t="e">
        <f t="shared" si="722"/>
        <v>#DIV/0!</v>
      </c>
      <c r="RR24" s="113" t="e">
        <f t="shared" si="722"/>
        <v>#DIV/0!</v>
      </c>
      <c r="RS24" s="113" t="e">
        <f t="shared" si="722"/>
        <v>#DIV/0!</v>
      </c>
      <c r="RT24" s="113" t="e">
        <f t="shared" si="722"/>
        <v>#DIV/0!</v>
      </c>
      <c r="RU24" s="113" t="e">
        <f t="shared" si="722"/>
        <v>#DIV/0!</v>
      </c>
      <c r="RV24" s="113" t="e">
        <f t="shared" si="722"/>
        <v>#DIV/0!</v>
      </c>
      <c r="RW24" s="113" t="e">
        <f t="shared" si="722"/>
        <v>#DIV/0!</v>
      </c>
      <c r="RX24" s="113" t="e">
        <f t="shared" si="722"/>
        <v>#DIV/0!</v>
      </c>
      <c r="RY24" s="113" t="e">
        <f t="shared" si="722"/>
        <v>#DIV/0!</v>
      </c>
      <c r="RZ24" s="113" t="e">
        <f t="shared" si="722"/>
        <v>#DIV/0!</v>
      </c>
      <c r="SA24" s="113" t="e">
        <f t="shared" si="722"/>
        <v>#DIV/0!</v>
      </c>
      <c r="SB24" s="113" t="e">
        <f t="shared" si="722"/>
        <v>#DIV/0!</v>
      </c>
      <c r="SC24" s="113" t="e">
        <f t="shared" si="722"/>
        <v>#DIV/0!</v>
      </c>
      <c r="SD24" s="113" t="e">
        <f t="shared" si="722"/>
        <v>#DIV/0!</v>
      </c>
      <c r="SE24" s="113" t="e">
        <f t="shared" si="722"/>
        <v>#DIV/0!</v>
      </c>
      <c r="SF24" s="113" t="e">
        <f t="shared" si="722"/>
        <v>#DIV/0!</v>
      </c>
      <c r="SG24" s="113" t="e">
        <f t="shared" si="722"/>
        <v>#DIV/0!</v>
      </c>
      <c r="SH24" s="113" t="e">
        <f t="shared" si="722"/>
        <v>#DIV/0!</v>
      </c>
      <c r="SI24" s="113" t="e">
        <f t="shared" si="722"/>
        <v>#DIV/0!</v>
      </c>
      <c r="SJ24" s="113" t="e">
        <f t="shared" si="722"/>
        <v>#DIV/0!</v>
      </c>
      <c r="SK24" s="113" t="e">
        <f t="shared" si="722"/>
        <v>#DIV/0!</v>
      </c>
      <c r="SL24" s="113" t="e">
        <f t="shared" si="722"/>
        <v>#DIV/0!</v>
      </c>
      <c r="SM24" s="113" t="e">
        <f t="shared" si="722"/>
        <v>#DIV/0!</v>
      </c>
      <c r="SN24" s="113" t="e">
        <f t="shared" si="722"/>
        <v>#DIV/0!</v>
      </c>
      <c r="SO24" s="113" t="e">
        <f t="shared" si="722"/>
        <v>#DIV/0!</v>
      </c>
      <c r="SP24" s="113" t="e">
        <f t="shared" si="722"/>
        <v>#DIV/0!</v>
      </c>
      <c r="SQ24" s="113" t="e">
        <f t="shared" si="722"/>
        <v>#DIV/0!</v>
      </c>
      <c r="SR24" s="113" t="e">
        <f t="shared" si="722"/>
        <v>#DIV/0!</v>
      </c>
      <c r="SS24" s="113" t="e">
        <f t="shared" si="722"/>
        <v>#DIV/0!</v>
      </c>
      <c r="ST24" s="113" t="e">
        <f t="shared" si="722"/>
        <v>#DIV/0!</v>
      </c>
      <c r="SU24" s="113" t="e">
        <f t="shared" si="722"/>
        <v>#DIV/0!</v>
      </c>
      <c r="SV24" s="113" t="e">
        <f t="shared" si="722"/>
        <v>#DIV/0!</v>
      </c>
      <c r="SW24" s="113" t="e">
        <f t="shared" si="722"/>
        <v>#DIV/0!</v>
      </c>
      <c r="SX24" s="113" t="e">
        <f t="shared" si="722"/>
        <v>#DIV/0!</v>
      </c>
      <c r="SY24" s="113" t="e">
        <f t="shared" si="722"/>
        <v>#DIV/0!</v>
      </c>
      <c r="SZ24" s="113" t="e">
        <f t="shared" si="722"/>
        <v>#DIV/0!</v>
      </c>
      <c r="TA24" s="113" t="e">
        <f t="shared" si="722"/>
        <v>#DIV/0!</v>
      </c>
      <c r="TB24" s="113" t="e">
        <f t="shared" si="722"/>
        <v>#DIV/0!</v>
      </c>
      <c r="TC24" s="113" t="e">
        <f t="shared" si="722"/>
        <v>#DIV/0!</v>
      </c>
      <c r="TD24" s="113" t="e">
        <f t="shared" si="722"/>
        <v>#DIV/0!</v>
      </c>
      <c r="TE24" s="113" t="e">
        <f t="shared" ref="TE24:VP24" si="723">IF(TE23="","",$J$25)</f>
        <v>#DIV/0!</v>
      </c>
      <c r="TF24" s="113" t="e">
        <f t="shared" si="723"/>
        <v>#DIV/0!</v>
      </c>
      <c r="TG24" s="113" t="e">
        <f t="shared" si="723"/>
        <v>#DIV/0!</v>
      </c>
      <c r="TH24" s="113" t="e">
        <f t="shared" si="723"/>
        <v>#DIV/0!</v>
      </c>
      <c r="TI24" s="113" t="e">
        <f t="shared" si="723"/>
        <v>#DIV/0!</v>
      </c>
      <c r="TJ24" s="113" t="e">
        <f t="shared" si="723"/>
        <v>#DIV/0!</v>
      </c>
      <c r="TK24" s="113" t="e">
        <f t="shared" si="723"/>
        <v>#DIV/0!</v>
      </c>
      <c r="TL24" s="113" t="e">
        <f t="shared" si="723"/>
        <v>#DIV/0!</v>
      </c>
      <c r="TM24" s="113" t="e">
        <f t="shared" si="723"/>
        <v>#DIV/0!</v>
      </c>
      <c r="TN24" s="113" t="e">
        <f t="shared" si="723"/>
        <v>#DIV/0!</v>
      </c>
      <c r="TO24" s="113" t="e">
        <f t="shared" si="723"/>
        <v>#DIV/0!</v>
      </c>
      <c r="TP24" s="113" t="e">
        <f t="shared" si="723"/>
        <v>#DIV/0!</v>
      </c>
      <c r="TQ24" s="113" t="e">
        <f t="shared" si="723"/>
        <v>#DIV/0!</v>
      </c>
      <c r="TR24" s="113" t="e">
        <f t="shared" si="723"/>
        <v>#DIV/0!</v>
      </c>
      <c r="TS24" s="113" t="e">
        <f t="shared" si="723"/>
        <v>#DIV/0!</v>
      </c>
      <c r="TT24" s="113" t="e">
        <f t="shared" si="723"/>
        <v>#DIV/0!</v>
      </c>
      <c r="TU24" s="113" t="e">
        <f t="shared" si="723"/>
        <v>#DIV/0!</v>
      </c>
      <c r="TV24" s="113" t="e">
        <f t="shared" si="723"/>
        <v>#DIV/0!</v>
      </c>
      <c r="TW24" s="113" t="e">
        <f t="shared" si="723"/>
        <v>#DIV/0!</v>
      </c>
      <c r="TX24" s="113" t="e">
        <f t="shared" si="723"/>
        <v>#DIV/0!</v>
      </c>
      <c r="TY24" s="113" t="e">
        <f t="shared" si="723"/>
        <v>#DIV/0!</v>
      </c>
      <c r="TZ24" s="113" t="e">
        <f t="shared" si="723"/>
        <v>#DIV/0!</v>
      </c>
      <c r="UA24" s="113" t="e">
        <f t="shared" si="723"/>
        <v>#DIV/0!</v>
      </c>
      <c r="UB24" s="113" t="e">
        <f t="shared" si="723"/>
        <v>#DIV/0!</v>
      </c>
      <c r="UC24" s="113" t="e">
        <f t="shared" si="723"/>
        <v>#DIV/0!</v>
      </c>
      <c r="UD24" s="113" t="e">
        <f t="shared" si="723"/>
        <v>#DIV/0!</v>
      </c>
      <c r="UE24" s="113" t="e">
        <f t="shared" si="723"/>
        <v>#DIV/0!</v>
      </c>
      <c r="UF24" s="113" t="e">
        <f t="shared" si="723"/>
        <v>#DIV/0!</v>
      </c>
      <c r="UG24" s="113" t="e">
        <f t="shared" si="723"/>
        <v>#DIV/0!</v>
      </c>
      <c r="UH24" s="113" t="e">
        <f t="shared" si="723"/>
        <v>#DIV/0!</v>
      </c>
      <c r="UI24" s="113" t="e">
        <f t="shared" si="723"/>
        <v>#DIV/0!</v>
      </c>
      <c r="UJ24" s="113" t="e">
        <f t="shared" si="723"/>
        <v>#DIV/0!</v>
      </c>
      <c r="UK24" s="113" t="e">
        <f t="shared" si="723"/>
        <v>#DIV/0!</v>
      </c>
      <c r="UL24" s="113" t="e">
        <f t="shared" si="723"/>
        <v>#DIV/0!</v>
      </c>
      <c r="UM24" s="113" t="e">
        <f t="shared" si="723"/>
        <v>#DIV/0!</v>
      </c>
      <c r="UN24" s="113" t="e">
        <f t="shared" si="723"/>
        <v>#DIV/0!</v>
      </c>
      <c r="UO24" s="113" t="e">
        <f t="shared" si="723"/>
        <v>#DIV/0!</v>
      </c>
      <c r="UP24" s="113" t="e">
        <f t="shared" si="723"/>
        <v>#DIV/0!</v>
      </c>
      <c r="UQ24" s="113" t="e">
        <f t="shared" si="723"/>
        <v>#DIV/0!</v>
      </c>
      <c r="UR24" s="113" t="e">
        <f t="shared" si="723"/>
        <v>#DIV/0!</v>
      </c>
      <c r="US24" s="113" t="e">
        <f t="shared" si="723"/>
        <v>#DIV/0!</v>
      </c>
      <c r="UT24" s="113" t="e">
        <f t="shared" si="723"/>
        <v>#DIV/0!</v>
      </c>
      <c r="UU24" s="113" t="e">
        <f t="shared" si="723"/>
        <v>#DIV/0!</v>
      </c>
      <c r="UV24" s="113" t="e">
        <f t="shared" si="723"/>
        <v>#DIV/0!</v>
      </c>
      <c r="UW24" s="113" t="e">
        <f t="shared" si="723"/>
        <v>#DIV/0!</v>
      </c>
      <c r="UX24" s="113" t="e">
        <f t="shared" si="723"/>
        <v>#DIV/0!</v>
      </c>
      <c r="UY24" s="113" t="e">
        <f t="shared" si="723"/>
        <v>#DIV/0!</v>
      </c>
      <c r="UZ24" s="113" t="e">
        <f t="shared" si="723"/>
        <v>#DIV/0!</v>
      </c>
      <c r="VA24" s="113" t="e">
        <f t="shared" si="723"/>
        <v>#DIV/0!</v>
      </c>
      <c r="VB24" s="113" t="e">
        <f t="shared" si="723"/>
        <v>#DIV/0!</v>
      </c>
      <c r="VC24" s="113" t="e">
        <f t="shared" si="723"/>
        <v>#DIV/0!</v>
      </c>
      <c r="VD24" s="113" t="e">
        <f t="shared" si="723"/>
        <v>#DIV/0!</v>
      </c>
      <c r="VE24" s="113" t="e">
        <f t="shared" si="723"/>
        <v>#DIV/0!</v>
      </c>
      <c r="VF24" s="113" t="e">
        <f t="shared" si="723"/>
        <v>#DIV/0!</v>
      </c>
      <c r="VG24" s="113" t="e">
        <f t="shared" si="723"/>
        <v>#DIV/0!</v>
      </c>
      <c r="VH24" s="113" t="e">
        <f t="shared" si="723"/>
        <v>#DIV/0!</v>
      </c>
      <c r="VI24" s="113" t="e">
        <f t="shared" si="723"/>
        <v>#DIV/0!</v>
      </c>
      <c r="VJ24" s="113" t="e">
        <f t="shared" si="723"/>
        <v>#DIV/0!</v>
      </c>
      <c r="VK24" s="113" t="e">
        <f t="shared" si="723"/>
        <v>#DIV/0!</v>
      </c>
      <c r="VL24" s="113" t="e">
        <f t="shared" si="723"/>
        <v>#DIV/0!</v>
      </c>
      <c r="VM24" s="113" t="e">
        <f t="shared" si="723"/>
        <v>#DIV/0!</v>
      </c>
      <c r="VN24" s="113" t="e">
        <f t="shared" si="723"/>
        <v>#DIV/0!</v>
      </c>
      <c r="VO24" s="113" t="e">
        <f t="shared" si="723"/>
        <v>#DIV/0!</v>
      </c>
      <c r="VP24" s="113" t="e">
        <f t="shared" si="723"/>
        <v>#DIV/0!</v>
      </c>
      <c r="VQ24" s="113" t="e">
        <f t="shared" ref="VQ24:YB24" si="724">IF(VQ23="","",$J$25)</f>
        <v>#DIV/0!</v>
      </c>
      <c r="VR24" s="113" t="e">
        <f t="shared" si="724"/>
        <v>#DIV/0!</v>
      </c>
      <c r="VS24" s="113" t="e">
        <f t="shared" si="724"/>
        <v>#DIV/0!</v>
      </c>
      <c r="VT24" s="113" t="e">
        <f t="shared" si="724"/>
        <v>#DIV/0!</v>
      </c>
      <c r="VU24" s="113" t="e">
        <f t="shared" si="724"/>
        <v>#DIV/0!</v>
      </c>
      <c r="VV24" s="113" t="e">
        <f t="shared" si="724"/>
        <v>#DIV/0!</v>
      </c>
      <c r="VW24" s="113" t="e">
        <f t="shared" si="724"/>
        <v>#DIV/0!</v>
      </c>
      <c r="VX24" s="113" t="e">
        <f t="shared" si="724"/>
        <v>#DIV/0!</v>
      </c>
      <c r="VY24" s="113" t="e">
        <f t="shared" si="724"/>
        <v>#DIV/0!</v>
      </c>
      <c r="VZ24" s="113" t="e">
        <f t="shared" si="724"/>
        <v>#DIV/0!</v>
      </c>
      <c r="WA24" s="113" t="e">
        <f t="shared" si="724"/>
        <v>#DIV/0!</v>
      </c>
      <c r="WB24" s="113" t="e">
        <f t="shared" si="724"/>
        <v>#DIV/0!</v>
      </c>
      <c r="WC24" s="113" t="e">
        <f t="shared" si="724"/>
        <v>#DIV/0!</v>
      </c>
      <c r="WD24" s="113" t="e">
        <f t="shared" si="724"/>
        <v>#DIV/0!</v>
      </c>
      <c r="WE24" s="113" t="e">
        <f t="shared" si="724"/>
        <v>#DIV/0!</v>
      </c>
      <c r="WF24" s="113" t="e">
        <f t="shared" si="724"/>
        <v>#DIV/0!</v>
      </c>
      <c r="WG24" s="113" t="e">
        <f t="shared" si="724"/>
        <v>#DIV/0!</v>
      </c>
      <c r="WH24" s="113" t="e">
        <f t="shared" si="724"/>
        <v>#DIV/0!</v>
      </c>
      <c r="WI24" s="113" t="e">
        <f t="shared" si="724"/>
        <v>#DIV/0!</v>
      </c>
      <c r="WJ24" s="113" t="e">
        <f t="shared" si="724"/>
        <v>#DIV/0!</v>
      </c>
      <c r="WK24" s="113" t="e">
        <f t="shared" si="724"/>
        <v>#DIV/0!</v>
      </c>
      <c r="WL24" s="113" t="e">
        <f t="shared" si="724"/>
        <v>#DIV/0!</v>
      </c>
      <c r="WM24" s="113" t="e">
        <f t="shared" si="724"/>
        <v>#DIV/0!</v>
      </c>
      <c r="WN24" s="113" t="e">
        <f t="shared" si="724"/>
        <v>#DIV/0!</v>
      </c>
      <c r="WO24" s="113" t="e">
        <f t="shared" si="724"/>
        <v>#DIV/0!</v>
      </c>
      <c r="WP24" s="113" t="e">
        <f t="shared" si="724"/>
        <v>#DIV/0!</v>
      </c>
      <c r="WQ24" s="113" t="e">
        <f t="shared" si="724"/>
        <v>#DIV/0!</v>
      </c>
      <c r="WR24" s="113" t="e">
        <f t="shared" si="724"/>
        <v>#DIV/0!</v>
      </c>
      <c r="WS24" s="113" t="e">
        <f t="shared" si="724"/>
        <v>#DIV/0!</v>
      </c>
      <c r="WT24" s="113" t="e">
        <f t="shared" si="724"/>
        <v>#DIV/0!</v>
      </c>
      <c r="WU24" s="113" t="e">
        <f t="shared" si="724"/>
        <v>#DIV/0!</v>
      </c>
      <c r="WV24" s="113" t="e">
        <f t="shared" si="724"/>
        <v>#DIV/0!</v>
      </c>
      <c r="WW24" s="113" t="e">
        <f t="shared" si="724"/>
        <v>#DIV/0!</v>
      </c>
      <c r="WX24" s="113" t="e">
        <f t="shared" si="724"/>
        <v>#DIV/0!</v>
      </c>
      <c r="WY24" s="113" t="e">
        <f t="shared" si="724"/>
        <v>#DIV/0!</v>
      </c>
      <c r="WZ24" s="113" t="e">
        <f t="shared" si="724"/>
        <v>#DIV/0!</v>
      </c>
      <c r="XA24" s="113" t="e">
        <f t="shared" si="724"/>
        <v>#DIV/0!</v>
      </c>
      <c r="XB24" s="113" t="e">
        <f t="shared" si="724"/>
        <v>#DIV/0!</v>
      </c>
      <c r="XC24" s="113" t="e">
        <f t="shared" si="724"/>
        <v>#DIV/0!</v>
      </c>
      <c r="XD24" s="113" t="e">
        <f t="shared" si="724"/>
        <v>#DIV/0!</v>
      </c>
      <c r="XE24" s="113" t="e">
        <f t="shared" si="724"/>
        <v>#DIV/0!</v>
      </c>
      <c r="XF24" s="113" t="e">
        <f t="shared" si="724"/>
        <v>#DIV/0!</v>
      </c>
      <c r="XG24" s="113" t="e">
        <f t="shared" si="724"/>
        <v>#DIV/0!</v>
      </c>
      <c r="XH24" s="113" t="e">
        <f t="shared" si="724"/>
        <v>#DIV/0!</v>
      </c>
      <c r="XI24" s="113" t="e">
        <f t="shared" si="724"/>
        <v>#DIV/0!</v>
      </c>
      <c r="XJ24" s="113" t="e">
        <f t="shared" si="724"/>
        <v>#DIV/0!</v>
      </c>
      <c r="XK24" s="113" t="e">
        <f t="shared" si="724"/>
        <v>#DIV/0!</v>
      </c>
      <c r="XL24" s="113" t="e">
        <f t="shared" si="724"/>
        <v>#DIV/0!</v>
      </c>
      <c r="XM24" s="113" t="e">
        <f t="shared" si="724"/>
        <v>#DIV/0!</v>
      </c>
      <c r="XN24" s="113" t="e">
        <f t="shared" si="724"/>
        <v>#DIV/0!</v>
      </c>
      <c r="XO24" s="113" t="e">
        <f t="shared" si="724"/>
        <v>#DIV/0!</v>
      </c>
      <c r="XP24" s="113" t="e">
        <f t="shared" si="724"/>
        <v>#DIV/0!</v>
      </c>
      <c r="XQ24" s="113" t="e">
        <f t="shared" si="724"/>
        <v>#DIV/0!</v>
      </c>
      <c r="XR24" s="113" t="e">
        <f t="shared" si="724"/>
        <v>#DIV/0!</v>
      </c>
      <c r="XS24" s="113" t="e">
        <f t="shared" si="724"/>
        <v>#DIV/0!</v>
      </c>
      <c r="XT24" s="113" t="e">
        <f t="shared" si="724"/>
        <v>#DIV/0!</v>
      </c>
      <c r="XU24" s="113" t="e">
        <f t="shared" si="724"/>
        <v>#DIV/0!</v>
      </c>
      <c r="XV24" s="113" t="e">
        <f t="shared" si="724"/>
        <v>#DIV/0!</v>
      </c>
      <c r="XW24" s="113" t="e">
        <f t="shared" si="724"/>
        <v>#DIV/0!</v>
      </c>
      <c r="XX24" s="113" t="e">
        <f t="shared" si="724"/>
        <v>#DIV/0!</v>
      </c>
      <c r="XY24" s="113" t="e">
        <f t="shared" si="724"/>
        <v>#DIV/0!</v>
      </c>
      <c r="XZ24" s="113" t="e">
        <f t="shared" si="724"/>
        <v>#DIV/0!</v>
      </c>
      <c r="YA24" s="113" t="e">
        <f t="shared" si="724"/>
        <v>#DIV/0!</v>
      </c>
      <c r="YB24" s="113" t="e">
        <f t="shared" si="724"/>
        <v>#DIV/0!</v>
      </c>
      <c r="YC24" s="113" t="e">
        <f t="shared" ref="YC24:ZO24" si="725">IF(YC23="","",$J$25)</f>
        <v>#DIV/0!</v>
      </c>
      <c r="YD24" s="113" t="e">
        <f t="shared" si="725"/>
        <v>#DIV/0!</v>
      </c>
      <c r="YE24" s="113" t="e">
        <f t="shared" si="725"/>
        <v>#DIV/0!</v>
      </c>
      <c r="YF24" s="113" t="e">
        <f t="shared" si="725"/>
        <v>#DIV/0!</v>
      </c>
      <c r="YG24" s="113" t="e">
        <f t="shared" si="725"/>
        <v>#DIV/0!</v>
      </c>
      <c r="YH24" s="113" t="e">
        <f t="shared" si="725"/>
        <v>#DIV/0!</v>
      </c>
      <c r="YI24" s="113" t="e">
        <f t="shared" si="725"/>
        <v>#DIV/0!</v>
      </c>
      <c r="YJ24" s="113" t="e">
        <f t="shared" si="725"/>
        <v>#DIV/0!</v>
      </c>
      <c r="YK24" s="113" t="e">
        <f t="shared" si="725"/>
        <v>#DIV/0!</v>
      </c>
      <c r="YL24" s="113" t="e">
        <f t="shared" si="725"/>
        <v>#DIV/0!</v>
      </c>
      <c r="YM24" s="113" t="e">
        <f t="shared" si="725"/>
        <v>#DIV/0!</v>
      </c>
      <c r="YN24" s="113" t="e">
        <f t="shared" si="725"/>
        <v>#DIV/0!</v>
      </c>
      <c r="YO24" s="113" t="e">
        <f t="shared" si="725"/>
        <v>#DIV/0!</v>
      </c>
      <c r="YP24" s="113" t="e">
        <f t="shared" si="725"/>
        <v>#DIV/0!</v>
      </c>
      <c r="YQ24" s="113" t="e">
        <f t="shared" si="725"/>
        <v>#DIV/0!</v>
      </c>
      <c r="YR24" s="113" t="e">
        <f t="shared" si="725"/>
        <v>#DIV/0!</v>
      </c>
      <c r="YS24" s="113" t="e">
        <f t="shared" si="725"/>
        <v>#DIV/0!</v>
      </c>
      <c r="YT24" s="113" t="e">
        <f t="shared" si="725"/>
        <v>#DIV/0!</v>
      </c>
      <c r="YU24" s="113" t="e">
        <f t="shared" si="725"/>
        <v>#DIV/0!</v>
      </c>
      <c r="YV24" s="113" t="e">
        <f t="shared" si="725"/>
        <v>#DIV/0!</v>
      </c>
      <c r="YW24" s="113" t="e">
        <f t="shared" si="725"/>
        <v>#DIV/0!</v>
      </c>
      <c r="YX24" s="113" t="e">
        <f t="shared" si="725"/>
        <v>#DIV/0!</v>
      </c>
      <c r="YY24" s="113" t="e">
        <f t="shared" si="725"/>
        <v>#DIV/0!</v>
      </c>
      <c r="YZ24" s="113" t="e">
        <f t="shared" si="725"/>
        <v>#DIV/0!</v>
      </c>
      <c r="ZA24" s="113" t="e">
        <f t="shared" si="725"/>
        <v>#DIV/0!</v>
      </c>
      <c r="ZB24" s="113" t="e">
        <f t="shared" si="725"/>
        <v>#DIV/0!</v>
      </c>
      <c r="ZC24" s="113" t="e">
        <f t="shared" si="725"/>
        <v>#DIV/0!</v>
      </c>
      <c r="ZD24" s="113" t="e">
        <f t="shared" si="725"/>
        <v>#DIV/0!</v>
      </c>
      <c r="ZE24" s="113" t="e">
        <f t="shared" si="725"/>
        <v>#DIV/0!</v>
      </c>
      <c r="ZF24" s="113" t="e">
        <f t="shared" si="725"/>
        <v>#DIV/0!</v>
      </c>
      <c r="ZG24" s="113" t="e">
        <f t="shared" si="725"/>
        <v>#DIV/0!</v>
      </c>
      <c r="ZH24" s="113" t="e">
        <f t="shared" si="725"/>
        <v>#DIV/0!</v>
      </c>
      <c r="ZI24" s="113" t="e">
        <f t="shared" si="725"/>
        <v>#DIV/0!</v>
      </c>
      <c r="ZJ24" s="113" t="e">
        <f t="shared" si="725"/>
        <v>#DIV/0!</v>
      </c>
      <c r="ZK24" s="113" t="e">
        <f t="shared" si="725"/>
        <v>#DIV/0!</v>
      </c>
      <c r="ZL24" s="113" t="e">
        <f t="shared" si="725"/>
        <v>#DIV/0!</v>
      </c>
      <c r="ZM24" s="113" t="e">
        <f t="shared" si="725"/>
        <v>#DIV/0!</v>
      </c>
      <c r="ZN24" s="113" t="e">
        <f t="shared" si="725"/>
        <v>#DIV/0!</v>
      </c>
      <c r="ZO24" s="113" t="e">
        <f t="shared" si="725"/>
        <v>#DIV/0!</v>
      </c>
    </row>
    <row r="25" spans="1:691" x14ac:dyDescent="0.2">
      <c r="I25" s="114" t="s">
        <v>9</v>
      </c>
      <c r="J25" s="113"/>
      <c r="K25" s="289"/>
      <c r="L25" s="116" t="s">
        <v>72</v>
      </c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17"/>
      <c r="BT25" s="117"/>
      <c r="BU25" s="117"/>
      <c r="BV25" s="117"/>
      <c r="BW25" s="117"/>
      <c r="BX25" s="117"/>
      <c r="BY25" s="117"/>
      <c r="BZ25" s="117"/>
      <c r="CA25" s="117"/>
      <c r="CB25" s="117"/>
      <c r="CC25" s="117"/>
      <c r="CD25" s="117"/>
      <c r="CE25" s="117"/>
      <c r="CF25" s="117"/>
      <c r="CG25" s="117"/>
      <c r="CH25" s="117"/>
      <c r="CI25" s="117"/>
      <c r="CJ25" s="117"/>
      <c r="CK25" s="117"/>
      <c r="CL25" s="117"/>
      <c r="CM25" s="117"/>
      <c r="CN25" s="117"/>
      <c r="CO25" s="117"/>
      <c r="CP25" s="117"/>
      <c r="CQ25" s="117"/>
      <c r="CR25" s="117"/>
      <c r="CS25" s="117"/>
      <c r="CT25" s="117"/>
      <c r="CU25" s="117"/>
      <c r="CV25" s="117"/>
      <c r="CW25" s="117"/>
      <c r="CX25" s="117"/>
      <c r="CY25" s="117"/>
      <c r="CZ25" s="117"/>
      <c r="DA25" s="117"/>
      <c r="DB25" s="117"/>
      <c r="DC25" s="117"/>
      <c r="DD25" s="117"/>
      <c r="DE25" s="117"/>
      <c r="DF25" s="117"/>
      <c r="DG25" s="117"/>
      <c r="DH25" s="117"/>
      <c r="DI25" s="117"/>
      <c r="DJ25" s="117"/>
      <c r="DK25" s="117"/>
      <c r="DL25" s="117"/>
      <c r="DM25" s="117"/>
      <c r="DN25" s="117"/>
      <c r="DO25" s="117"/>
      <c r="DP25" s="117"/>
      <c r="DQ25" s="117"/>
      <c r="DR25" s="117"/>
      <c r="DS25" s="117"/>
      <c r="DT25" s="117"/>
      <c r="DU25" s="117"/>
      <c r="DV25" s="117"/>
      <c r="DW25" s="117"/>
      <c r="DX25" s="117"/>
      <c r="DY25" s="117"/>
      <c r="DZ25" s="117"/>
      <c r="EA25" s="117"/>
      <c r="EB25" s="117"/>
      <c r="EC25" s="117"/>
      <c r="ED25" s="117"/>
      <c r="EE25" s="117"/>
      <c r="EF25" s="117"/>
      <c r="EG25" s="117"/>
      <c r="EH25" s="117"/>
      <c r="EI25" s="117"/>
      <c r="EJ25" s="117"/>
      <c r="EK25" s="117"/>
      <c r="EL25" s="117"/>
      <c r="EM25" s="117"/>
      <c r="EN25" s="117"/>
      <c r="EO25" s="117"/>
      <c r="EP25" s="117"/>
      <c r="EQ25" s="117"/>
      <c r="ER25" s="117"/>
      <c r="ES25" s="117"/>
      <c r="ET25" s="117"/>
      <c r="EU25" s="117"/>
      <c r="EV25" s="117"/>
      <c r="EW25" s="117"/>
      <c r="EX25" s="117"/>
      <c r="EY25" s="117"/>
      <c r="EZ25" s="117"/>
      <c r="FA25" s="117"/>
      <c r="FB25" s="117"/>
      <c r="FC25" s="117"/>
      <c r="FD25" s="117"/>
      <c r="FE25" s="117"/>
      <c r="FF25" s="117"/>
      <c r="FG25" s="117"/>
      <c r="FH25" s="117"/>
      <c r="FI25" s="117"/>
      <c r="FJ25" s="117"/>
      <c r="FK25" s="117"/>
      <c r="FL25" s="117"/>
      <c r="FM25" s="117"/>
      <c r="FN25" s="117"/>
      <c r="FO25" s="117"/>
      <c r="FP25" s="117"/>
      <c r="FQ25" s="117"/>
      <c r="FR25" s="117"/>
      <c r="FS25" s="117"/>
      <c r="FT25" s="117"/>
      <c r="FU25" s="117"/>
      <c r="FV25" s="117"/>
      <c r="FW25" s="117"/>
      <c r="FX25" s="117"/>
      <c r="FY25" s="117"/>
      <c r="FZ25" s="117"/>
      <c r="GA25" s="117"/>
      <c r="GB25" s="117"/>
      <c r="GC25" s="117"/>
      <c r="GD25" s="117"/>
      <c r="GE25" s="117"/>
      <c r="GF25" s="117"/>
      <c r="GG25" s="117"/>
      <c r="GH25" s="117"/>
      <c r="GI25" s="117"/>
      <c r="GJ25" s="117"/>
      <c r="GK25" s="117"/>
      <c r="GL25" s="117"/>
      <c r="GM25" s="117"/>
      <c r="GN25" s="117"/>
      <c r="GO25" s="117"/>
      <c r="GP25" s="117"/>
      <c r="GQ25" s="117"/>
      <c r="GR25" s="117"/>
      <c r="GS25" s="117"/>
      <c r="GT25" s="117"/>
      <c r="GU25" s="117"/>
      <c r="GV25" s="117"/>
      <c r="GW25" s="117"/>
      <c r="GX25" s="117"/>
      <c r="GY25" s="117"/>
      <c r="GZ25" s="117"/>
      <c r="HA25" s="117"/>
      <c r="HB25" s="117"/>
      <c r="HC25" s="117"/>
      <c r="HD25" s="117"/>
      <c r="HE25" s="117"/>
      <c r="HF25" s="117"/>
      <c r="HG25" s="117"/>
      <c r="HH25" s="117"/>
      <c r="HI25" s="117"/>
      <c r="HJ25" s="117"/>
      <c r="HK25" s="117"/>
      <c r="HL25" s="117"/>
      <c r="HM25" s="117"/>
      <c r="HN25" s="117"/>
      <c r="HO25" s="117"/>
      <c r="HP25" s="117"/>
      <c r="HQ25" s="117"/>
      <c r="HR25" s="117"/>
      <c r="HS25" s="117"/>
      <c r="HT25" s="117"/>
      <c r="HU25" s="117"/>
      <c r="HV25" s="117"/>
      <c r="HW25" s="117"/>
      <c r="HX25" s="117"/>
      <c r="HY25" s="117"/>
      <c r="HZ25" s="117"/>
      <c r="IA25" s="117"/>
      <c r="IB25" s="117"/>
      <c r="IC25" s="117"/>
      <c r="ID25" s="117"/>
      <c r="IE25" s="117"/>
      <c r="IF25" s="117"/>
      <c r="IG25" s="117"/>
      <c r="IH25" s="117"/>
      <c r="II25" s="117"/>
      <c r="IJ25" s="117"/>
      <c r="IK25" s="117"/>
      <c r="IL25" s="117"/>
      <c r="IM25" s="117"/>
      <c r="IN25" s="117"/>
      <c r="IO25" s="117"/>
      <c r="IP25" s="117"/>
      <c r="IQ25" s="117"/>
      <c r="IR25" s="117"/>
      <c r="IS25" s="117"/>
      <c r="IT25" s="117"/>
      <c r="IU25" s="117"/>
      <c r="IV25" s="117"/>
      <c r="IW25" s="117"/>
      <c r="IX25" s="117"/>
      <c r="IY25" s="117"/>
      <c r="IZ25" s="117"/>
      <c r="JA25" s="117"/>
      <c r="JB25" s="117"/>
      <c r="JC25" s="117"/>
      <c r="JD25" s="117"/>
      <c r="JE25" s="117"/>
      <c r="JF25" s="117"/>
      <c r="JG25" s="117"/>
      <c r="JH25" s="117"/>
      <c r="JI25" s="117"/>
      <c r="JJ25" s="117"/>
      <c r="JK25" s="117"/>
      <c r="JL25" s="117"/>
      <c r="JM25" s="117"/>
      <c r="JN25" s="117"/>
      <c r="JO25" s="117"/>
      <c r="JP25" s="117"/>
      <c r="JQ25" s="117"/>
      <c r="JR25" s="117"/>
      <c r="JS25" s="117"/>
      <c r="JT25" s="117"/>
      <c r="JU25" s="117"/>
      <c r="JV25" s="117"/>
      <c r="JW25" s="117"/>
      <c r="JX25" s="117"/>
      <c r="JY25" s="117"/>
      <c r="JZ25" s="117"/>
      <c r="KA25" s="117"/>
      <c r="KB25" s="117"/>
      <c r="KC25" s="117"/>
      <c r="KD25" s="117"/>
      <c r="KE25" s="117"/>
      <c r="KF25" s="117"/>
      <c r="KG25" s="117"/>
      <c r="KH25" s="117"/>
      <c r="KI25" s="117"/>
      <c r="KJ25" s="117"/>
      <c r="KK25" s="117"/>
      <c r="KL25" s="117"/>
      <c r="KM25" s="117"/>
      <c r="KN25" s="117"/>
      <c r="KO25" s="117"/>
      <c r="KP25" s="117"/>
      <c r="KQ25" s="117"/>
      <c r="KR25" s="117"/>
      <c r="KS25" s="117"/>
      <c r="KT25" s="117"/>
      <c r="KU25" s="117"/>
      <c r="KV25" s="117"/>
      <c r="KW25" s="117"/>
      <c r="KX25" s="117"/>
      <c r="KY25" s="117"/>
      <c r="KZ25" s="117"/>
      <c r="LA25" s="117"/>
      <c r="LB25" s="117"/>
      <c r="LC25" s="117"/>
      <c r="LD25" s="117"/>
      <c r="LE25" s="117"/>
      <c r="LF25" s="117"/>
      <c r="LG25" s="117"/>
      <c r="LH25" s="117"/>
      <c r="LI25" s="117"/>
      <c r="LJ25" s="117"/>
      <c r="LK25" s="117"/>
      <c r="LL25" s="117"/>
      <c r="LM25" s="117"/>
      <c r="LN25" s="117"/>
      <c r="LO25" s="117"/>
      <c r="LP25" s="117"/>
      <c r="LQ25" s="117"/>
      <c r="LR25" s="117"/>
      <c r="LS25" s="117"/>
      <c r="LT25" s="117"/>
      <c r="LU25" s="117"/>
      <c r="LV25" s="117"/>
      <c r="LW25" s="117"/>
      <c r="LX25" s="117"/>
      <c r="LY25" s="117"/>
      <c r="LZ25" s="117"/>
      <c r="MA25" s="117"/>
      <c r="MB25" s="117"/>
      <c r="MC25" s="117"/>
      <c r="MD25" s="117"/>
      <c r="ME25" s="117"/>
      <c r="MF25" s="117"/>
      <c r="MG25" s="117"/>
      <c r="MH25" s="117"/>
      <c r="MI25" s="117"/>
      <c r="MJ25" s="117"/>
      <c r="MK25" s="117"/>
      <c r="ML25" s="117"/>
      <c r="MM25" s="117"/>
      <c r="MN25" s="117"/>
      <c r="MO25" s="117"/>
      <c r="MP25" s="117"/>
      <c r="MQ25" s="117"/>
      <c r="MR25" s="117"/>
      <c r="MS25" s="117"/>
      <c r="MT25" s="117"/>
      <c r="MU25" s="117"/>
      <c r="MV25" s="117"/>
      <c r="MW25" s="117"/>
      <c r="MX25" s="117"/>
      <c r="MY25" s="117"/>
      <c r="MZ25" s="117"/>
      <c r="NA25" s="117"/>
      <c r="NB25" s="117"/>
      <c r="NC25" s="117"/>
      <c r="ND25" s="117"/>
      <c r="NE25" s="117"/>
      <c r="NF25" s="117"/>
      <c r="NG25" s="117"/>
      <c r="NH25" s="117"/>
      <c r="NI25" s="117"/>
      <c r="NJ25" s="117"/>
      <c r="NK25" s="117"/>
      <c r="NL25" s="117"/>
      <c r="NM25" s="117"/>
      <c r="NN25" s="117"/>
      <c r="NO25" s="117"/>
      <c r="NP25" s="117"/>
      <c r="NQ25" s="117"/>
      <c r="NR25" s="117"/>
      <c r="NS25" s="117"/>
      <c r="NT25" s="117"/>
      <c r="NU25" s="117"/>
      <c r="NV25" s="117"/>
      <c r="NW25" s="117"/>
      <c r="NX25" s="117"/>
      <c r="NY25" s="117"/>
      <c r="NZ25" s="117"/>
      <c r="OA25" s="117"/>
      <c r="OB25" s="117"/>
      <c r="OC25" s="117"/>
      <c r="OD25" s="117"/>
      <c r="OE25" s="117"/>
      <c r="OF25" s="117"/>
      <c r="OG25" s="117"/>
      <c r="OH25" s="117"/>
      <c r="OI25" s="117"/>
      <c r="OJ25" s="117"/>
      <c r="OK25" s="117"/>
      <c r="OL25" s="117"/>
      <c r="OM25" s="117"/>
      <c r="ON25" s="117"/>
      <c r="OO25" s="117"/>
      <c r="OP25" s="117"/>
      <c r="OQ25" s="117"/>
      <c r="OR25" s="117"/>
      <c r="OS25" s="117"/>
      <c r="OT25" s="117"/>
      <c r="OU25" s="117"/>
      <c r="OV25" s="117"/>
      <c r="OW25" s="117"/>
      <c r="OX25" s="117"/>
      <c r="OY25" s="117"/>
      <c r="OZ25" s="117"/>
      <c r="PA25" s="117"/>
      <c r="PB25" s="117"/>
      <c r="PC25" s="117"/>
      <c r="PD25" s="117"/>
      <c r="PE25" s="117"/>
      <c r="PF25" s="117"/>
      <c r="PG25" s="117"/>
      <c r="PH25" s="117"/>
      <c r="PI25" s="117"/>
      <c r="PJ25" s="117"/>
      <c r="PK25" s="117"/>
      <c r="PL25" s="117"/>
      <c r="PM25" s="117"/>
      <c r="PN25" s="117"/>
      <c r="PO25" s="117"/>
      <c r="PP25" s="117"/>
      <c r="PQ25" s="117"/>
      <c r="PR25" s="117"/>
      <c r="PS25" s="117"/>
      <c r="PT25" s="117"/>
      <c r="PU25" s="117"/>
      <c r="PV25" s="117"/>
      <c r="PW25" s="117"/>
      <c r="PX25" s="117"/>
      <c r="PY25" s="117"/>
      <c r="PZ25" s="117"/>
      <c r="QA25" s="117"/>
      <c r="QB25" s="117"/>
      <c r="QC25" s="117"/>
      <c r="QD25" s="117"/>
      <c r="QE25" s="117"/>
      <c r="QF25" s="117"/>
      <c r="QG25" s="117"/>
      <c r="QH25" s="117"/>
      <c r="QI25" s="117"/>
      <c r="QJ25" s="117"/>
      <c r="QK25" s="117"/>
      <c r="QL25" s="117"/>
      <c r="QM25" s="117"/>
      <c r="QN25" s="117"/>
      <c r="QO25" s="117"/>
      <c r="QP25" s="117"/>
      <c r="QQ25" s="117"/>
      <c r="QR25" s="117"/>
      <c r="QS25" s="117"/>
      <c r="QT25" s="117"/>
      <c r="QU25" s="117"/>
      <c r="QV25" s="117"/>
      <c r="QW25" s="117"/>
      <c r="QX25" s="117"/>
      <c r="QY25" s="117"/>
      <c r="QZ25" s="117"/>
      <c r="RA25" s="117"/>
      <c r="RB25" s="117"/>
      <c r="RC25" s="117"/>
      <c r="RD25" s="117"/>
      <c r="RE25" s="117"/>
      <c r="RF25" s="117"/>
      <c r="RG25" s="117"/>
      <c r="RH25" s="117"/>
      <c r="RI25" s="117"/>
      <c r="RJ25" s="117"/>
      <c r="RK25" s="117"/>
      <c r="RL25" s="117"/>
      <c r="RM25" s="117"/>
      <c r="RN25" s="117"/>
      <c r="RO25" s="117"/>
      <c r="RP25" s="117"/>
      <c r="RQ25" s="117"/>
      <c r="RR25" s="117"/>
      <c r="RS25" s="117"/>
      <c r="RT25" s="117"/>
      <c r="RU25" s="117"/>
      <c r="RV25" s="117"/>
      <c r="RW25" s="117"/>
      <c r="RX25" s="117"/>
      <c r="RY25" s="117"/>
      <c r="RZ25" s="117"/>
      <c r="SA25" s="117"/>
      <c r="SB25" s="117"/>
      <c r="SC25" s="117"/>
      <c r="SD25" s="117"/>
      <c r="SE25" s="117"/>
      <c r="SF25" s="117"/>
      <c r="SG25" s="117"/>
      <c r="SH25" s="117"/>
      <c r="SI25" s="117"/>
      <c r="SJ25" s="117"/>
      <c r="SK25" s="117"/>
      <c r="SL25" s="117"/>
      <c r="SM25" s="117"/>
      <c r="SN25" s="117"/>
      <c r="SO25" s="117"/>
      <c r="SP25" s="117"/>
      <c r="SQ25" s="117"/>
      <c r="SR25" s="117"/>
      <c r="SS25" s="117"/>
      <c r="ST25" s="117"/>
      <c r="SU25" s="117"/>
      <c r="SV25" s="117"/>
      <c r="SW25" s="117"/>
      <c r="SX25" s="117"/>
      <c r="SY25" s="117"/>
      <c r="SZ25" s="117"/>
      <c r="TA25" s="117"/>
      <c r="TB25" s="117"/>
      <c r="TC25" s="117"/>
      <c r="TD25" s="117"/>
      <c r="TE25" s="117"/>
      <c r="TF25" s="117"/>
      <c r="TG25" s="117"/>
      <c r="TH25" s="117"/>
      <c r="TI25" s="117"/>
      <c r="TJ25" s="117"/>
      <c r="TK25" s="117"/>
      <c r="TL25" s="117"/>
      <c r="TM25" s="117"/>
      <c r="TN25" s="117"/>
      <c r="TO25" s="117"/>
      <c r="TP25" s="117"/>
      <c r="TQ25" s="117"/>
      <c r="TR25" s="117"/>
      <c r="TS25" s="117"/>
      <c r="TT25" s="117"/>
      <c r="TU25" s="117"/>
      <c r="TV25" s="117"/>
      <c r="TW25" s="117"/>
      <c r="TX25" s="117"/>
      <c r="TY25" s="117"/>
      <c r="TZ25" s="117"/>
      <c r="UA25" s="117"/>
      <c r="UB25" s="117"/>
      <c r="UC25" s="117"/>
      <c r="UD25" s="117"/>
      <c r="UE25" s="117"/>
      <c r="UF25" s="117"/>
      <c r="UG25" s="117"/>
      <c r="UH25" s="117"/>
      <c r="UI25" s="117"/>
      <c r="UJ25" s="117"/>
      <c r="UK25" s="117"/>
      <c r="UL25" s="117"/>
      <c r="UM25" s="117"/>
      <c r="UN25" s="117"/>
      <c r="UO25" s="117"/>
      <c r="UP25" s="117"/>
      <c r="UQ25" s="117"/>
      <c r="UR25" s="117"/>
      <c r="US25" s="117"/>
      <c r="UT25" s="117"/>
      <c r="UU25" s="117"/>
      <c r="UV25" s="117"/>
      <c r="UW25" s="117"/>
      <c r="UX25" s="117"/>
      <c r="UY25" s="117"/>
      <c r="UZ25" s="117"/>
      <c r="VA25" s="117"/>
      <c r="VB25" s="117"/>
      <c r="VC25" s="117"/>
      <c r="VD25" s="117"/>
      <c r="VE25" s="117"/>
      <c r="VF25" s="117"/>
      <c r="VG25" s="117"/>
      <c r="VH25" s="117"/>
      <c r="VI25" s="117"/>
      <c r="VJ25" s="117"/>
      <c r="VK25" s="117"/>
      <c r="VL25" s="117"/>
      <c r="VM25" s="117"/>
      <c r="VN25" s="117"/>
      <c r="VO25" s="117"/>
      <c r="VP25" s="117"/>
      <c r="VQ25" s="117"/>
      <c r="VR25" s="117"/>
      <c r="VS25" s="117"/>
      <c r="VT25" s="117"/>
      <c r="VU25" s="117"/>
      <c r="VV25" s="117"/>
      <c r="VW25" s="117"/>
      <c r="VX25" s="117"/>
      <c r="VY25" s="117"/>
      <c r="VZ25" s="117"/>
      <c r="WA25" s="117"/>
      <c r="WB25" s="117"/>
      <c r="WC25" s="117"/>
      <c r="WD25" s="117"/>
      <c r="WE25" s="117"/>
      <c r="WF25" s="117"/>
      <c r="WG25" s="117"/>
      <c r="WH25" s="117"/>
      <c r="WI25" s="117"/>
      <c r="WJ25" s="117"/>
      <c r="WK25" s="117"/>
      <c r="WL25" s="117"/>
      <c r="WM25" s="117"/>
      <c r="WN25" s="117"/>
      <c r="WO25" s="117"/>
      <c r="WP25" s="117"/>
      <c r="WQ25" s="117"/>
      <c r="WR25" s="117"/>
      <c r="WS25" s="117"/>
      <c r="WT25" s="117"/>
      <c r="WU25" s="117"/>
      <c r="WV25" s="117"/>
      <c r="WW25" s="117"/>
      <c r="WX25" s="117"/>
      <c r="WY25" s="117"/>
      <c r="WZ25" s="117"/>
      <c r="XA25" s="117"/>
      <c r="XB25" s="117"/>
      <c r="XC25" s="117"/>
      <c r="XD25" s="117"/>
      <c r="XE25" s="117"/>
      <c r="XF25" s="117"/>
      <c r="XG25" s="117"/>
      <c r="XH25" s="117"/>
      <c r="XI25" s="117"/>
      <c r="XJ25" s="117"/>
      <c r="XK25" s="117"/>
      <c r="XL25" s="117"/>
      <c r="XM25" s="117"/>
      <c r="XN25" s="117"/>
      <c r="XO25" s="117"/>
      <c r="XP25" s="117"/>
      <c r="XQ25" s="117"/>
      <c r="XR25" s="117"/>
      <c r="XS25" s="117"/>
      <c r="XT25" s="117"/>
      <c r="XU25" s="117"/>
      <c r="XV25" s="117"/>
      <c r="XW25" s="117"/>
      <c r="XX25" s="117"/>
      <c r="XY25" s="117"/>
      <c r="XZ25" s="117"/>
      <c r="YA25" s="117"/>
      <c r="YB25" s="117"/>
      <c r="YC25" s="117"/>
      <c r="YD25" s="117"/>
      <c r="YE25" s="117"/>
      <c r="YF25" s="117"/>
      <c r="YG25" s="117"/>
      <c r="YH25" s="117"/>
      <c r="YI25" s="117"/>
      <c r="YJ25" s="117"/>
      <c r="YK25" s="117"/>
      <c r="YL25" s="117"/>
      <c r="YM25" s="117"/>
      <c r="YN25" s="117"/>
      <c r="YO25" s="117"/>
      <c r="YP25" s="117"/>
      <c r="YQ25" s="117"/>
      <c r="YR25" s="117"/>
      <c r="YS25" s="117"/>
      <c r="YT25" s="117"/>
      <c r="YU25" s="117"/>
      <c r="YV25" s="117"/>
      <c r="YW25" s="117"/>
      <c r="YX25" s="117"/>
      <c r="YY25" s="117"/>
      <c r="YZ25" s="117"/>
      <c r="ZA25" s="117"/>
      <c r="ZB25" s="117"/>
      <c r="ZC25" s="117"/>
      <c r="ZD25" s="117"/>
      <c r="ZE25" s="117"/>
      <c r="ZF25" s="117"/>
      <c r="ZG25" s="117"/>
      <c r="ZH25" s="117"/>
      <c r="ZI25" s="117"/>
      <c r="ZJ25" s="117"/>
      <c r="ZK25" s="117"/>
      <c r="ZL25" s="117"/>
      <c r="ZM25" s="117"/>
      <c r="ZN25" s="117"/>
      <c r="ZO25" s="117"/>
    </row>
    <row r="26" spans="1:691" x14ac:dyDescent="0.2">
      <c r="I26" s="113" t="s">
        <v>84</v>
      </c>
      <c r="J26" s="114" t="e">
        <f>ROUND((J25*2*10)/_xlfn.XLOOKUP(J24,A23:F23,A24:F24,,,),0)</f>
        <v>#DIV/0!</v>
      </c>
      <c r="K26" s="117" t="s">
        <v>101</v>
      </c>
      <c r="L26" s="116" t="s">
        <v>73</v>
      </c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  <c r="BF26" s="117"/>
      <c r="BG26" s="117"/>
      <c r="BH26" s="117"/>
      <c r="BI26" s="117"/>
      <c r="BJ26" s="117"/>
      <c r="BK26" s="117"/>
      <c r="BL26" s="117"/>
      <c r="BM26" s="117"/>
      <c r="BN26" s="117"/>
      <c r="BO26" s="117"/>
      <c r="BP26" s="117"/>
      <c r="BQ26" s="117"/>
      <c r="BR26" s="117"/>
      <c r="BS26" s="117"/>
      <c r="BT26" s="117"/>
      <c r="BU26" s="117"/>
      <c r="BV26" s="117"/>
      <c r="BW26" s="117"/>
      <c r="BX26" s="117"/>
      <c r="BY26" s="117"/>
      <c r="BZ26" s="117"/>
      <c r="CA26" s="117"/>
      <c r="CB26" s="117"/>
      <c r="CC26" s="117"/>
      <c r="CD26" s="117"/>
      <c r="CE26" s="117"/>
      <c r="CF26" s="117"/>
      <c r="CG26" s="117"/>
      <c r="CH26" s="117"/>
      <c r="CI26" s="117"/>
      <c r="CJ26" s="117"/>
      <c r="CK26" s="117"/>
      <c r="CL26" s="117"/>
      <c r="CM26" s="117"/>
      <c r="CN26" s="117"/>
      <c r="CO26" s="117"/>
      <c r="CP26" s="117"/>
      <c r="CQ26" s="117"/>
      <c r="CR26" s="117"/>
      <c r="CS26" s="117"/>
      <c r="CT26" s="117"/>
      <c r="CU26" s="117"/>
      <c r="CV26" s="117"/>
      <c r="CW26" s="117"/>
      <c r="CX26" s="117"/>
      <c r="CY26" s="117"/>
      <c r="CZ26" s="117"/>
      <c r="DA26" s="117"/>
      <c r="DB26" s="117"/>
      <c r="DC26" s="117"/>
      <c r="DD26" s="117"/>
      <c r="DE26" s="117"/>
      <c r="DF26" s="117"/>
      <c r="DG26" s="117"/>
      <c r="DH26" s="117"/>
      <c r="DI26" s="117"/>
      <c r="DJ26" s="117"/>
      <c r="DK26" s="117"/>
      <c r="DL26" s="117"/>
      <c r="DM26" s="117"/>
      <c r="DN26" s="117"/>
      <c r="DO26" s="117"/>
      <c r="DP26" s="117"/>
      <c r="DQ26" s="117"/>
      <c r="DR26" s="117"/>
      <c r="DS26" s="117"/>
      <c r="DT26" s="117"/>
      <c r="DU26" s="117"/>
      <c r="DV26" s="117"/>
      <c r="DW26" s="117"/>
      <c r="DX26" s="117"/>
      <c r="DY26" s="117"/>
      <c r="DZ26" s="117"/>
      <c r="EA26" s="117"/>
      <c r="EB26" s="117"/>
      <c r="EC26" s="117"/>
      <c r="ED26" s="117"/>
      <c r="EE26" s="117"/>
      <c r="EF26" s="117"/>
      <c r="EG26" s="117"/>
      <c r="EH26" s="117"/>
      <c r="EI26" s="117"/>
      <c r="EJ26" s="117"/>
      <c r="EK26" s="117"/>
      <c r="EL26" s="117"/>
      <c r="EM26" s="117"/>
      <c r="EN26" s="117"/>
      <c r="EO26" s="117"/>
      <c r="EP26" s="117"/>
      <c r="EQ26" s="117"/>
      <c r="ER26" s="117"/>
      <c r="ES26" s="117"/>
      <c r="ET26" s="117"/>
      <c r="EU26" s="117"/>
      <c r="EV26" s="117"/>
      <c r="EW26" s="117"/>
      <c r="EX26" s="117"/>
      <c r="EY26" s="117"/>
      <c r="EZ26" s="117"/>
      <c r="FA26" s="117"/>
      <c r="FB26" s="117"/>
      <c r="FC26" s="117"/>
      <c r="FD26" s="117"/>
      <c r="FE26" s="117"/>
      <c r="FF26" s="117"/>
      <c r="FG26" s="117"/>
      <c r="FH26" s="117"/>
      <c r="FI26" s="117"/>
      <c r="FJ26" s="117"/>
      <c r="FK26" s="117"/>
      <c r="FL26" s="117"/>
      <c r="FM26" s="117"/>
      <c r="FN26" s="117"/>
      <c r="FO26" s="117"/>
      <c r="FP26" s="117"/>
      <c r="FQ26" s="117"/>
      <c r="FR26" s="117"/>
      <c r="FS26" s="117"/>
      <c r="FT26" s="117"/>
      <c r="FU26" s="117"/>
      <c r="FV26" s="117"/>
      <c r="FW26" s="117"/>
      <c r="FX26" s="117"/>
      <c r="FY26" s="117"/>
      <c r="FZ26" s="117"/>
      <c r="GA26" s="117"/>
      <c r="GB26" s="117"/>
      <c r="GC26" s="117"/>
      <c r="GD26" s="117"/>
      <c r="GE26" s="117"/>
      <c r="GF26" s="117"/>
      <c r="GG26" s="117"/>
      <c r="GH26" s="117"/>
      <c r="GI26" s="117"/>
      <c r="GJ26" s="117"/>
      <c r="GK26" s="117"/>
      <c r="GL26" s="117"/>
      <c r="GM26" s="117"/>
      <c r="GN26" s="117"/>
      <c r="GO26" s="117"/>
      <c r="GP26" s="117"/>
      <c r="GQ26" s="117"/>
      <c r="GR26" s="117"/>
      <c r="GS26" s="117"/>
      <c r="GT26" s="117"/>
      <c r="GU26" s="117"/>
      <c r="GV26" s="117"/>
      <c r="GW26" s="117"/>
      <c r="GX26" s="117"/>
      <c r="GY26" s="117"/>
      <c r="GZ26" s="117"/>
      <c r="HA26" s="117"/>
      <c r="HB26" s="117"/>
      <c r="HC26" s="117"/>
      <c r="HD26" s="117"/>
      <c r="HE26" s="117"/>
      <c r="HF26" s="117"/>
      <c r="HG26" s="117"/>
      <c r="HH26" s="117"/>
      <c r="HI26" s="117"/>
      <c r="HJ26" s="117"/>
      <c r="HK26" s="117"/>
      <c r="HL26" s="117"/>
      <c r="HM26" s="117"/>
      <c r="HN26" s="117"/>
      <c r="HO26" s="117"/>
      <c r="HP26" s="117"/>
      <c r="HQ26" s="117"/>
      <c r="HR26" s="117"/>
      <c r="HS26" s="117"/>
      <c r="HT26" s="117"/>
      <c r="HU26" s="117"/>
      <c r="HV26" s="117"/>
      <c r="HW26" s="117"/>
      <c r="HX26" s="117"/>
      <c r="HY26" s="117"/>
      <c r="HZ26" s="117"/>
      <c r="IA26" s="117"/>
      <c r="IB26" s="117"/>
      <c r="IC26" s="117"/>
      <c r="ID26" s="117"/>
      <c r="IE26" s="117"/>
      <c r="IF26" s="117"/>
      <c r="IG26" s="117"/>
      <c r="IH26" s="117"/>
      <c r="II26" s="117"/>
      <c r="IJ26" s="117"/>
      <c r="IK26" s="117"/>
      <c r="IL26" s="117"/>
      <c r="IM26" s="117"/>
      <c r="IN26" s="117"/>
      <c r="IO26" s="117"/>
      <c r="IP26" s="117"/>
      <c r="IQ26" s="117"/>
      <c r="IR26" s="117"/>
      <c r="IS26" s="117"/>
      <c r="IT26" s="117"/>
      <c r="IU26" s="117"/>
      <c r="IV26" s="117"/>
      <c r="IW26" s="117"/>
      <c r="IX26" s="117"/>
      <c r="IY26" s="117"/>
      <c r="IZ26" s="117"/>
      <c r="JA26" s="117"/>
      <c r="JB26" s="117"/>
      <c r="JC26" s="117"/>
      <c r="JD26" s="117"/>
      <c r="JE26" s="117"/>
      <c r="JF26" s="117"/>
      <c r="JG26" s="117"/>
      <c r="JH26" s="117"/>
      <c r="JI26" s="117"/>
      <c r="JJ26" s="117"/>
      <c r="JK26" s="117"/>
      <c r="JL26" s="117"/>
      <c r="JM26" s="117"/>
      <c r="JN26" s="117"/>
      <c r="JO26" s="117"/>
      <c r="JP26" s="117"/>
      <c r="JQ26" s="117"/>
      <c r="JR26" s="117"/>
      <c r="JS26" s="117"/>
      <c r="JT26" s="117"/>
      <c r="JU26" s="117"/>
      <c r="JV26" s="117"/>
      <c r="JW26" s="117"/>
      <c r="JX26" s="117"/>
      <c r="JY26" s="117"/>
      <c r="JZ26" s="117"/>
      <c r="KA26" s="117"/>
      <c r="KB26" s="117"/>
      <c r="KC26" s="117"/>
      <c r="KD26" s="117"/>
      <c r="KE26" s="117"/>
      <c r="KF26" s="117"/>
      <c r="KG26" s="117"/>
      <c r="KH26" s="117"/>
      <c r="KI26" s="117"/>
      <c r="KJ26" s="117"/>
      <c r="KK26" s="117"/>
      <c r="KL26" s="117"/>
      <c r="KM26" s="117"/>
      <c r="KN26" s="117"/>
      <c r="KO26" s="117"/>
      <c r="KP26" s="117"/>
      <c r="KQ26" s="117"/>
      <c r="KR26" s="117"/>
      <c r="KS26" s="117"/>
      <c r="KT26" s="117"/>
      <c r="KU26" s="117"/>
      <c r="KV26" s="117"/>
      <c r="KW26" s="117"/>
      <c r="KX26" s="117"/>
      <c r="KY26" s="117"/>
      <c r="KZ26" s="117"/>
      <c r="LA26" s="117"/>
      <c r="LB26" s="117"/>
      <c r="LC26" s="117"/>
      <c r="LD26" s="117"/>
      <c r="LE26" s="117"/>
      <c r="LF26" s="117"/>
      <c r="LG26" s="117"/>
      <c r="LH26" s="117"/>
      <c r="LI26" s="117"/>
      <c r="LJ26" s="117"/>
      <c r="LK26" s="117"/>
      <c r="LL26" s="117"/>
      <c r="LM26" s="117"/>
      <c r="LN26" s="117"/>
      <c r="LO26" s="117"/>
      <c r="LP26" s="117"/>
      <c r="LQ26" s="117"/>
      <c r="LR26" s="117"/>
      <c r="LS26" s="117"/>
      <c r="LT26" s="117"/>
      <c r="LU26" s="117"/>
      <c r="LV26" s="117"/>
      <c r="LW26" s="117"/>
      <c r="LX26" s="117"/>
      <c r="LY26" s="117"/>
      <c r="LZ26" s="117"/>
      <c r="MA26" s="117"/>
      <c r="MB26" s="117"/>
      <c r="MC26" s="117"/>
      <c r="MD26" s="117"/>
      <c r="ME26" s="117"/>
      <c r="MF26" s="117"/>
      <c r="MG26" s="117"/>
      <c r="MH26" s="117"/>
      <c r="MI26" s="117"/>
      <c r="MJ26" s="117"/>
      <c r="MK26" s="117"/>
      <c r="ML26" s="117"/>
      <c r="MM26" s="117"/>
      <c r="MN26" s="117"/>
      <c r="MO26" s="117"/>
      <c r="MP26" s="117"/>
      <c r="MQ26" s="117"/>
      <c r="MR26" s="117"/>
      <c r="MS26" s="117"/>
      <c r="MT26" s="117"/>
      <c r="MU26" s="117"/>
      <c r="MV26" s="117"/>
      <c r="MW26" s="117"/>
      <c r="MX26" s="117"/>
      <c r="MY26" s="117"/>
      <c r="MZ26" s="117"/>
      <c r="NA26" s="117"/>
      <c r="NB26" s="117"/>
      <c r="NC26" s="117"/>
      <c r="ND26" s="117"/>
      <c r="NE26" s="117"/>
      <c r="NF26" s="117"/>
      <c r="NG26" s="117"/>
      <c r="NH26" s="117"/>
      <c r="NI26" s="117"/>
      <c r="NJ26" s="117"/>
      <c r="NK26" s="117"/>
      <c r="NL26" s="117"/>
      <c r="NM26" s="117"/>
      <c r="NN26" s="117"/>
      <c r="NO26" s="117"/>
      <c r="NP26" s="117"/>
      <c r="NQ26" s="117"/>
      <c r="NR26" s="117"/>
      <c r="NS26" s="117"/>
      <c r="NT26" s="117"/>
      <c r="NU26" s="117"/>
      <c r="NV26" s="117"/>
      <c r="NW26" s="117"/>
      <c r="NX26" s="117"/>
      <c r="NY26" s="117"/>
      <c r="NZ26" s="117"/>
      <c r="OA26" s="117"/>
      <c r="OB26" s="117"/>
      <c r="OC26" s="117"/>
      <c r="OD26" s="117"/>
      <c r="OE26" s="117"/>
      <c r="OF26" s="117"/>
      <c r="OG26" s="117"/>
      <c r="OH26" s="117"/>
      <c r="OI26" s="117"/>
      <c r="OJ26" s="117"/>
      <c r="OK26" s="117"/>
      <c r="OL26" s="117"/>
      <c r="OM26" s="117"/>
      <c r="ON26" s="117"/>
      <c r="OO26" s="117"/>
      <c r="OP26" s="117"/>
      <c r="OQ26" s="117"/>
      <c r="OR26" s="117"/>
      <c r="OS26" s="117"/>
      <c r="OT26" s="117"/>
      <c r="OU26" s="117"/>
      <c r="OV26" s="117"/>
      <c r="OW26" s="117"/>
      <c r="OX26" s="117"/>
      <c r="OY26" s="117"/>
      <c r="OZ26" s="117"/>
      <c r="PA26" s="117"/>
      <c r="PB26" s="117"/>
      <c r="PC26" s="117"/>
      <c r="PD26" s="117"/>
      <c r="PE26" s="117"/>
      <c r="PF26" s="117"/>
      <c r="PG26" s="117"/>
      <c r="PH26" s="117"/>
      <c r="PI26" s="117"/>
      <c r="PJ26" s="117"/>
      <c r="PK26" s="117"/>
      <c r="PL26" s="117"/>
      <c r="PM26" s="117"/>
      <c r="PN26" s="117"/>
      <c r="PO26" s="117"/>
      <c r="PP26" s="117"/>
      <c r="PQ26" s="117"/>
      <c r="PR26" s="117"/>
      <c r="PS26" s="117"/>
      <c r="PT26" s="117"/>
      <c r="PU26" s="117"/>
      <c r="PV26" s="117"/>
      <c r="PW26" s="117"/>
      <c r="PX26" s="117"/>
      <c r="PY26" s="117"/>
      <c r="PZ26" s="117"/>
      <c r="QA26" s="117"/>
      <c r="QB26" s="117"/>
      <c r="QC26" s="117"/>
      <c r="QD26" s="117"/>
      <c r="QE26" s="117"/>
      <c r="QF26" s="117"/>
      <c r="QG26" s="117"/>
      <c r="QH26" s="117"/>
      <c r="QI26" s="117"/>
      <c r="QJ26" s="117"/>
      <c r="QK26" s="117"/>
      <c r="QL26" s="117"/>
      <c r="QM26" s="117"/>
      <c r="QN26" s="117"/>
      <c r="QO26" s="117"/>
      <c r="QP26" s="117"/>
      <c r="QQ26" s="117"/>
      <c r="QR26" s="117"/>
      <c r="QS26" s="117"/>
      <c r="QT26" s="117"/>
      <c r="QU26" s="117"/>
      <c r="QV26" s="117"/>
      <c r="QW26" s="117"/>
      <c r="QX26" s="117"/>
      <c r="QY26" s="117"/>
      <c r="QZ26" s="117"/>
      <c r="RA26" s="117"/>
      <c r="RB26" s="117"/>
      <c r="RC26" s="117"/>
      <c r="RD26" s="117"/>
      <c r="RE26" s="117"/>
      <c r="RF26" s="117"/>
      <c r="RG26" s="117"/>
      <c r="RH26" s="117"/>
      <c r="RI26" s="117"/>
      <c r="RJ26" s="117"/>
      <c r="RK26" s="117"/>
      <c r="RL26" s="117"/>
      <c r="RM26" s="117"/>
      <c r="RN26" s="117"/>
      <c r="RO26" s="117"/>
      <c r="RP26" s="117"/>
      <c r="RQ26" s="117"/>
      <c r="RR26" s="117"/>
      <c r="RS26" s="117"/>
      <c r="RT26" s="117"/>
      <c r="RU26" s="117"/>
      <c r="RV26" s="117"/>
      <c r="RW26" s="117"/>
      <c r="RX26" s="117"/>
      <c r="RY26" s="117"/>
      <c r="RZ26" s="117"/>
      <c r="SA26" s="117"/>
      <c r="SB26" s="117"/>
      <c r="SC26" s="117"/>
      <c r="SD26" s="117"/>
      <c r="SE26" s="117"/>
      <c r="SF26" s="117"/>
      <c r="SG26" s="117"/>
      <c r="SH26" s="117"/>
      <c r="SI26" s="117"/>
      <c r="SJ26" s="117"/>
      <c r="SK26" s="117"/>
      <c r="SL26" s="117"/>
      <c r="SM26" s="117"/>
      <c r="SN26" s="117"/>
      <c r="SO26" s="117"/>
      <c r="SP26" s="117"/>
      <c r="SQ26" s="117"/>
      <c r="SR26" s="117"/>
      <c r="SS26" s="117"/>
      <c r="ST26" s="117"/>
      <c r="SU26" s="117"/>
      <c r="SV26" s="117"/>
      <c r="SW26" s="117"/>
      <c r="SX26" s="117"/>
      <c r="SY26" s="117"/>
      <c r="SZ26" s="117"/>
      <c r="TA26" s="117"/>
      <c r="TB26" s="117"/>
      <c r="TC26" s="117"/>
      <c r="TD26" s="117"/>
      <c r="TE26" s="117"/>
      <c r="TF26" s="117"/>
      <c r="TG26" s="117"/>
      <c r="TH26" s="117"/>
      <c r="TI26" s="117"/>
      <c r="TJ26" s="117"/>
      <c r="TK26" s="117"/>
      <c r="TL26" s="117"/>
      <c r="TM26" s="117"/>
      <c r="TN26" s="117"/>
      <c r="TO26" s="117"/>
      <c r="TP26" s="117"/>
      <c r="TQ26" s="117"/>
      <c r="TR26" s="117"/>
      <c r="TS26" s="117"/>
      <c r="TT26" s="117"/>
      <c r="TU26" s="117"/>
      <c r="TV26" s="117"/>
      <c r="TW26" s="117"/>
      <c r="TX26" s="117"/>
      <c r="TY26" s="117"/>
      <c r="TZ26" s="117"/>
      <c r="UA26" s="117"/>
      <c r="UB26" s="117"/>
      <c r="UC26" s="117"/>
      <c r="UD26" s="117"/>
      <c r="UE26" s="117"/>
      <c r="UF26" s="117"/>
      <c r="UG26" s="117"/>
      <c r="UH26" s="117"/>
      <c r="UI26" s="117"/>
      <c r="UJ26" s="117"/>
      <c r="UK26" s="117"/>
      <c r="UL26" s="117"/>
      <c r="UM26" s="117"/>
      <c r="UN26" s="117"/>
      <c r="UO26" s="117"/>
      <c r="UP26" s="117"/>
      <c r="UQ26" s="117"/>
      <c r="UR26" s="117"/>
      <c r="US26" s="117"/>
      <c r="UT26" s="117"/>
      <c r="UU26" s="117"/>
      <c r="UV26" s="117"/>
      <c r="UW26" s="117"/>
      <c r="UX26" s="117"/>
      <c r="UY26" s="117"/>
      <c r="UZ26" s="117"/>
      <c r="VA26" s="117"/>
      <c r="VB26" s="117"/>
      <c r="VC26" s="117"/>
      <c r="VD26" s="117"/>
      <c r="VE26" s="117"/>
      <c r="VF26" s="117"/>
      <c r="VG26" s="117"/>
      <c r="VH26" s="117"/>
      <c r="VI26" s="117"/>
      <c r="VJ26" s="117"/>
      <c r="VK26" s="117"/>
      <c r="VL26" s="117"/>
      <c r="VM26" s="117"/>
      <c r="VN26" s="117"/>
      <c r="VO26" s="117"/>
      <c r="VP26" s="117"/>
      <c r="VQ26" s="117"/>
      <c r="VR26" s="117"/>
      <c r="VS26" s="117"/>
      <c r="VT26" s="117"/>
      <c r="VU26" s="117"/>
      <c r="VV26" s="117"/>
      <c r="VW26" s="117"/>
      <c r="VX26" s="117"/>
      <c r="VY26" s="117"/>
      <c r="VZ26" s="117"/>
      <c r="WA26" s="117"/>
      <c r="WB26" s="117"/>
      <c r="WC26" s="117"/>
      <c r="WD26" s="117"/>
      <c r="WE26" s="117"/>
      <c r="WF26" s="117"/>
      <c r="WG26" s="117"/>
      <c r="WH26" s="117"/>
      <c r="WI26" s="117"/>
      <c r="WJ26" s="117"/>
      <c r="WK26" s="117"/>
      <c r="WL26" s="117"/>
      <c r="WM26" s="117"/>
      <c r="WN26" s="117"/>
      <c r="WO26" s="117"/>
      <c r="WP26" s="117"/>
      <c r="WQ26" s="117"/>
      <c r="WR26" s="117"/>
      <c r="WS26" s="117"/>
      <c r="WT26" s="117"/>
      <c r="WU26" s="117"/>
      <c r="WV26" s="117"/>
      <c r="WW26" s="117"/>
      <c r="WX26" s="117"/>
      <c r="WY26" s="117"/>
      <c r="WZ26" s="117"/>
      <c r="XA26" s="117"/>
      <c r="XB26" s="117"/>
      <c r="XC26" s="117"/>
      <c r="XD26" s="117"/>
      <c r="XE26" s="117"/>
      <c r="XF26" s="117"/>
      <c r="XG26" s="117"/>
      <c r="XH26" s="117"/>
      <c r="XI26" s="117"/>
      <c r="XJ26" s="117"/>
      <c r="XK26" s="117"/>
      <c r="XL26" s="117"/>
      <c r="XM26" s="117"/>
      <c r="XN26" s="117"/>
      <c r="XO26" s="117"/>
      <c r="XP26" s="117"/>
      <c r="XQ26" s="117"/>
      <c r="XR26" s="117"/>
      <c r="XS26" s="117"/>
      <c r="XT26" s="117"/>
      <c r="XU26" s="117"/>
      <c r="XV26" s="117"/>
      <c r="XW26" s="117"/>
      <c r="XX26" s="117"/>
      <c r="XY26" s="117"/>
      <c r="XZ26" s="117"/>
      <c r="YA26" s="117"/>
      <c r="YB26" s="117"/>
      <c r="YC26" s="117"/>
      <c r="YD26" s="117"/>
      <c r="YE26" s="117"/>
      <c r="YF26" s="117"/>
      <c r="YG26" s="117"/>
      <c r="YH26" s="117"/>
      <c r="YI26" s="117"/>
      <c r="YJ26" s="117"/>
      <c r="YK26" s="117"/>
      <c r="YL26" s="117"/>
      <c r="YM26" s="117"/>
      <c r="YN26" s="117"/>
      <c r="YO26" s="117"/>
      <c r="YP26" s="117"/>
      <c r="YQ26" s="117"/>
      <c r="YR26" s="117"/>
      <c r="YS26" s="117"/>
      <c r="YT26" s="117"/>
      <c r="YU26" s="117"/>
      <c r="YV26" s="117"/>
      <c r="YW26" s="117"/>
      <c r="YX26" s="117"/>
      <c r="YY26" s="117"/>
      <c r="YZ26" s="117"/>
      <c r="ZA26" s="117"/>
      <c r="ZB26" s="117"/>
      <c r="ZC26" s="117"/>
      <c r="ZD26" s="117"/>
      <c r="ZE26" s="117"/>
      <c r="ZF26" s="117"/>
      <c r="ZG26" s="117"/>
      <c r="ZH26" s="117"/>
      <c r="ZI26" s="117"/>
      <c r="ZJ26" s="117"/>
      <c r="ZK26" s="117"/>
      <c r="ZL26" s="117"/>
      <c r="ZM26" s="117"/>
      <c r="ZN26" s="117"/>
      <c r="ZO26" s="117"/>
    </row>
    <row r="27" spans="1:691" x14ac:dyDescent="0.2">
      <c r="I27" s="118" t="s">
        <v>82</v>
      </c>
      <c r="J27" s="119" t="str">
        <f>G24+K27+SUM(M27:ZO27)&amp;"/"&amp;G24</f>
        <v>0/0</v>
      </c>
      <c r="K27" s="118"/>
      <c r="L27" s="120" t="s">
        <v>82</v>
      </c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19"/>
      <c r="BV27" s="119"/>
      <c r="BW27" s="119"/>
      <c r="BX27" s="119"/>
      <c r="BY27" s="119"/>
      <c r="BZ27" s="119"/>
      <c r="CA27" s="119"/>
      <c r="CB27" s="119"/>
      <c r="CC27" s="119"/>
      <c r="CD27" s="119"/>
      <c r="CE27" s="119"/>
      <c r="CF27" s="119"/>
      <c r="CG27" s="119"/>
      <c r="CH27" s="119"/>
      <c r="CI27" s="119"/>
      <c r="CJ27" s="119"/>
      <c r="CK27" s="119"/>
      <c r="CL27" s="119"/>
      <c r="CM27" s="119"/>
      <c r="CN27" s="119"/>
      <c r="CO27" s="119"/>
      <c r="CP27" s="119"/>
      <c r="CQ27" s="119"/>
      <c r="CR27" s="119"/>
      <c r="CS27" s="119"/>
      <c r="CT27" s="119"/>
      <c r="CU27" s="119"/>
      <c r="CV27" s="119"/>
      <c r="CW27" s="119"/>
      <c r="CX27" s="119"/>
      <c r="CY27" s="119"/>
      <c r="CZ27" s="119"/>
      <c r="DA27" s="119"/>
      <c r="DB27" s="119"/>
      <c r="DC27" s="119"/>
      <c r="DD27" s="119"/>
      <c r="DE27" s="119"/>
      <c r="DF27" s="119"/>
      <c r="DG27" s="119"/>
      <c r="DH27" s="119"/>
      <c r="DI27" s="119"/>
      <c r="DJ27" s="119"/>
      <c r="DK27" s="119"/>
      <c r="DL27" s="119"/>
      <c r="DM27" s="119"/>
      <c r="DN27" s="119"/>
      <c r="DO27" s="119"/>
      <c r="DP27" s="119"/>
      <c r="DQ27" s="119"/>
      <c r="DR27" s="119"/>
      <c r="DS27" s="119"/>
      <c r="DT27" s="119"/>
      <c r="DU27" s="119"/>
      <c r="DV27" s="119"/>
      <c r="DW27" s="119"/>
      <c r="DX27" s="119"/>
      <c r="DY27" s="119"/>
      <c r="DZ27" s="119"/>
      <c r="EA27" s="119"/>
      <c r="EB27" s="119"/>
      <c r="EC27" s="119"/>
      <c r="ED27" s="119"/>
      <c r="EE27" s="119"/>
      <c r="EF27" s="119"/>
      <c r="EG27" s="119"/>
      <c r="EH27" s="119"/>
      <c r="EI27" s="119"/>
      <c r="EJ27" s="119"/>
      <c r="EK27" s="119"/>
      <c r="EL27" s="119"/>
      <c r="EM27" s="119"/>
      <c r="EN27" s="119"/>
      <c r="EO27" s="119"/>
      <c r="EP27" s="119"/>
      <c r="EQ27" s="119"/>
      <c r="ER27" s="119"/>
      <c r="ES27" s="119"/>
      <c r="ET27" s="119"/>
      <c r="EU27" s="119"/>
      <c r="EV27" s="119"/>
      <c r="EW27" s="119"/>
      <c r="EX27" s="119"/>
      <c r="EY27" s="119"/>
      <c r="EZ27" s="119"/>
      <c r="FA27" s="119"/>
      <c r="FB27" s="119"/>
      <c r="FC27" s="119"/>
      <c r="FD27" s="119"/>
      <c r="FE27" s="119"/>
      <c r="FF27" s="119"/>
      <c r="FG27" s="119"/>
      <c r="FH27" s="119"/>
      <c r="FI27" s="119"/>
      <c r="FJ27" s="119"/>
      <c r="FK27" s="119"/>
      <c r="FL27" s="119"/>
      <c r="FM27" s="119"/>
      <c r="FN27" s="119"/>
      <c r="FO27" s="119"/>
      <c r="FP27" s="119"/>
      <c r="FQ27" s="119"/>
      <c r="FR27" s="119"/>
      <c r="FS27" s="119"/>
      <c r="FT27" s="119"/>
      <c r="FU27" s="119"/>
      <c r="FV27" s="119"/>
      <c r="FW27" s="119"/>
      <c r="FX27" s="119"/>
      <c r="FY27" s="119"/>
      <c r="FZ27" s="119"/>
      <c r="GA27" s="119"/>
      <c r="GB27" s="119"/>
      <c r="GC27" s="119"/>
      <c r="GD27" s="119"/>
      <c r="GE27" s="119"/>
      <c r="GF27" s="119"/>
      <c r="GG27" s="119"/>
      <c r="GH27" s="119"/>
      <c r="GI27" s="119"/>
      <c r="GJ27" s="119"/>
      <c r="GK27" s="119"/>
      <c r="GL27" s="119"/>
      <c r="GM27" s="119"/>
      <c r="GN27" s="119"/>
      <c r="GO27" s="119"/>
      <c r="GP27" s="119"/>
      <c r="GQ27" s="119"/>
      <c r="GR27" s="119"/>
      <c r="GS27" s="119"/>
      <c r="GT27" s="119"/>
      <c r="GU27" s="119"/>
      <c r="GV27" s="119"/>
      <c r="GW27" s="119"/>
      <c r="GX27" s="119"/>
      <c r="GY27" s="119"/>
      <c r="GZ27" s="119"/>
      <c r="HA27" s="119"/>
      <c r="HB27" s="119"/>
      <c r="HC27" s="119"/>
      <c r="HD27" s="119"/>
      <c r="HE27" s="119"/>
      <c r="HF27" s="119"/>
      <c r="HG27" s="119"/>
      <c r="HH27" s="119"/>
      <c r="HI27" s="119"/>
      <c r="HJ27" s="119"/>
      <c r="HK27" s="119"/>
      <c r="HL27" s="119"/>
      <c r="HM27" s="119"/>
      <c r="HN27" s="119"/>
      <c r="HO27" s="119"/>
      <c r="HP27" s="119"/>
      <c r="HQ27" s="119"/>
      <c r="HR27" s="119"/>
      <c r="HS27" s="119"/>
      <c r="HT27" s="119"/>
      <c r="HU27" s="119"/>
      <c r="HV27" s="119"/>
      <c r="HW27" s="119"/>
      <c r="HX27" s="119"/>
      <c r="HY27" s="119"/>
      <c r="HZ27" s="119"/>
      <c r="IA27" s="119"/>
      <c r="IB27" s="119"/>
      <c r="IC27" s="119"/>
      <c r="ID27" s="119"/>
      <c r="IE27" s="119"/>
      <c r="IF27" s="119"/>
      <c r="IG27" s="119"/>
      <c r="IH27" s="119"/>
      <c r="II27" s="119"/>
      <c r="IJ27" s="119"/>
      <c r="IK27" s="119"/>
      <c r="IL27" s="119"/>
      <c r="IM27" s="119"/>
      <c r="IN27" s="119"/>
      <c r="IO27" s="119"/>
      <c r="IP27" s="119"/>
      <c r="IQ27" s="119"/>
      <c r="IR27" s="119"/>
      <c r="IS27" s="119"/>
      <c r="IT27" s="119"/>
      <c r="IU27" s="119"/>
      <c r="IV27" s="119"/>
      <c r="IW27" s="119"/>
      <c r="IX27" s="119"/>
      <c r="IY27" s="119"/>
      <c r="IZ27" s="119"/>
      <c r="JA27" s="119"/>
      <c r="JB27" s="119"/>
      <c r="JC27" s="119"/>
      <c r="JD27" s="119"/>
      <c r="JE27" s="119"/>
      <c r="JF27" s="119"/>
      <c r="JG27" s="119"/>
      <c r="JH27" s="119"/>
      <c r="JI27" s="119"/>
      <c r="JJ27" s="119"/>
      <c r="JK27" s="119"/>
      <c r="JL27" s="119"/>
      <c r="JM27" s="119"/>
      <c r="JN27" s="119"/>
      <c r="JO27" s="119"/>
      <c r="JP27" s="119"/>
      <c r="JQ27" s="119"/>
      <c r="JR27" s="119"/>
      <c r="JS27" s="119"/>
      <c r="JT27" s="119"/>
      <c r="JU27" s="119"/>
      <c r="JV27" s="119"/>
      <c r="JW27" s="119"/>
      <c r="JX27" s="119"/>
      <c r="JY27" s="119"/>
      <c r="JZ27" s="119"/>
      <c r="KA27" s="119"/>
      <c r="KB27" s="119"/>
      <c r="KC27" s="119"/>
      <c r="KD27" s="119"/>
      <c r="KE27" s="119"/>
      <c r="KF27" s="119"/>
      <c r="KG27" s="119"/>
      <c r="KH27" s="119"/>
      <c r="KI27" s="119"/>
      <c r="KJ27" s="119"/>
      <c r="KK27" s="119"/>
      <c r="KL27" s="119"/>
      <c r="KM27" s="119"/>
      <c r="KN27" s="119"/>
      <c r="KO27" s="119"/>
      <c r="KP27" s="119"/>
      <c r="KQ27" s="119"/>
      <c r="KR27" s="119"/>
      <c r="KS27" s="119"/>
      <c r="KT27" s="119"/>
      <c r="KU27" s="119"/>
      <c r="KV27" s="119"/>
      <c r="KW27" s="119"/>
      <c r="KX27" s="119"/>
      <c r="KY27" s="119"/>
      <c r="KZ27" s="119"/>
      <c r="LA27" s="119"/>
      <c r="LB27" s="119"/>
      <c r="LC27" s="119"/>
      <c r="LD27" s="119"/>
      <c r="LE27" s="119"/>
      <c r="LF27" s="119"/>
      <c r="LG27" s="119"/>
      <c r="LH27" s="119"/>
      <c r="LI27" s="119"/>
      <c r="LJ27" s="119"/>
      <c r="LK27" s="119"/>
      <c r="LL27" s="119"/>
      <c r="LM27" s="119"/>
      <c r="LN27" s="119"/>
      <c r="LO27" s="119"/>
      <c r="LP27" s="119"/>
      <c r="LQ27" s="119"/>
      <c r="LR27" s="119"/>
      <c r="LS27" s="119"/>
      <c r="LT27" s="119"/>
      <c r="LU27" s="119"/>
      <c r="LV27" s="119"/>
      <c r="LW27" s="119"/>
      <c r="LX27" s="119"/>
      <c r="LY27" s="119"/>
      <c r="LZ27" s="119"/>
      <c r="MA27" s="119"/>
      <c r="MB27" s="119"/>
      <c r="MC27" s="119"/>
      <c r="MD27" s="119"/>
      <c r="ME27" s="119"/>
      <c r="MF27" s="119"/>
      <c r="MG27" s="119"/>
      <c r="MH27" s="119"/>
      <c r="MI27" s="119"/>
      <c r="MJ27" s="119"/>
      <c r="MK27" s="119"/>
      <c r="ML27" s="119"/>
      <c r="MM27" s="119"/>
      <c r="MN27" s="119"/>
      <c r="MO27" s="119"/>
      <c r="MP27" s="119"/>
      <c r="MQ27" s="119"/>
      <c r="MR27" s="119"/>
      <c r="MS27" s="119"/>
      <c r="MT27" s="119"/>
      <c r="MU27" s="119"/>
      <c r="MV27" s="119"/>
      <c r="MW27" s="119"/>
      <c r="MX27" s="119"/>
      <c r="MY27" s="119"/>
      <c r="MZ27" s="119"/>
      <c r="NA27" s="119"/>
      <c r="NB27" s="119"/>
      <c r="NC27" s="119"/>
      <c r="ND27" s="119"/>
      <c r="NE27" s="119"/>
      <c r="NF27" s="119"/>
      <c r="NG27" s="119"/>
      <c r="NH27" s="119"/>
      <c r="NI27" s="119"/>
      <c r="NJ27" s="119"/>
      <c r="NK27" s="119"/>
      <c r="NL27" s="119"/>
      <c r="NM27" s="119"/>
      <c r="NN27" s="119"/>
      <c r="NO27" s="119"/>
      <c r="NP27" s="119"/>
      <c r="NQ27" s="119"/>
      <c r="NR27" s="119"/>
      <c r="NS27" s="119"/>
      <c r="NT27" s="119"/>
      <c r="NU27" s="119"/>
      <c r="NV27" s="119"/>
      <c r="NW27" s="119"/>
      <c r="NX27" s="119"/>
      <c r="NY27" s="119"/>
      <c r="NZ27" s="119"/>
      <c r="OA27" s="119"/>
      <c r="OB27" s="119"/>
      <c r="OC27" s="119"/>
      <c r="OD27" s="119"/>
      <c r="OE27" s="119"/>
      <c r="OF27" s="119"/>
      <c r="OG27" s="119"/>
      <c r="OH27" s="119"/>
      <c r="OI27" s="119"/>
      <c r="OJ27" s="119"/>
      <c r="OK27" s="119"/>
      <c r="OL27" s="119"/>
      <c r="OM27" s="119"/>
      <c r="ON27" s="119"/>
      <c r="OO27" s="119"/>
      <c r="OP27" s="119"/>
      <c r="OQ27" s="119"/>
      <c r="OR27" s="119"/>
      <c r="OS27" s="119"/>
      <c r="OT27" s="119"/>
      <c r="OU27" s="119"/>
      <c r="OV27" s="119"/>
      <c r="OW27" s="119"/>
      <c r="OX27" s="119"/>
      <c r="OY27" s="119"/>
      <c r="OZ27" s="119"/>
      <c r="PA27" s="119"/>
      <c r="PB27" s="119"/>
      <c r="PC27" s="119"/>
      <c r="PD27" s="119"/>
      <c r="PE27" s="119"/>
      <c r="PF27" s="119"/>
      <c r="PG27" s="119"/>
      <c r="PH27" s="119"/>
      <c r="PI27" s="119"/>
      <c r="PJ27" s="119"/>
      <c r="PK27" s="119"/>
      <c r="PL27" s="119"/>
      <c r="PM27" s="119"/>
      <c r="PN27" s="119"/>
      <c r="PO27" s="119"/>
      <c r="PP27" s="119"/>
      <c r="PQ27" s="119"/>
      <c r="PR27" s="119"/>
      <c r="PS27" s="119"/>
      <c r="PT27" s="119"/>
      <c r="PU27" s="119"/>
      <c r="PV27" s="119"/>
      <c r="PW27" s="119"/>
      <c r="PX27" s="119"/>
      <c r="PY27" s="119"/>
      <c r="PZ27" s="119"/>
      <c r="QA27" s="119"/>
      <c r="QB27" s="119"/>
      <c r="QC27" s="119"/>
      <c r="QD27" s="119"/>
      <c r="QE27" s="119"/>
      <c r="QF27" s="119"/>
      <c r="QG27" s="119"/>
      <c r="QH27" s="119"/>
      <c r="QI27" s="119"/>
      <c r="QJ27" s="119"/>
      <c r="QK27" s="119"/>
      <c r="QL27" s="119"/>
      <c r="QM27" s="119"/>
      <c r="QN27" s="119"/>
      <c r="QO27" s="119"/>
      <c r="QP27" s="119"/>
      <c r="QQ27" s="119"/>
      <c r="QR27" s="119"/>
      <c r="QS27" s="119"/>
      <c r="QT27" s="119"/>
      <c r="QU27" s="119"/>
      <c r="QV27" s="119"/>
      <c r="QW27" s="119"/>
      <c r="QX27" s="119"/>
      <c r="QY27" s="119"/>
      <c r="QZ27" s="119"/>
      <c r="RA27" s="119"/>
      <c r="RB27" s="119"/>
      <c r="RC27" s="119"/>
      <c r="RD27" s="119"/>
      <c r="RE27" s="119"/>
      <c r="RF27" s="119"/>
      <c r="RG27" s="119"/>
      <c r="RH27" s="119"/>
      <c r="RI27" s="119"/>
      <c r="RJ27" s="119"/>
      <c r="RK27" s="119"/>
      <c r="RL27" s="119"/>
      <c r="RM27" s="119"/>
      <c r="RN27" s="119"/>
      <c r="RO27" s="119"/>
      <c r="RP27" s="119"/>
      <c r="RQ27" s="119"/>
      <c r="RR27" s="119"/>
      <c r="RS27" s="119"/>
      <c r="RT27" s="119"/>
      <c r="RU27" s="119"/>
      <c r="RV27" s="119"/>
      <c r="RW27" s="119"/>
      <c r="RX27" s="119"/>
      <c r="RY27" s="119"/>
      <c r="RZ27" s="119"/>
      <c r="SA27" s="119"/>
      <c r="SB27" s="119"/>
      <c r="SC27" s="119"/>
      <c r="SD27" s="119"/>
      <c r="SE27" s="119"/>
      <c r="SF27" s="119"/>
      <c r="SG27" s="119"/>
      <c r="SH27" s="119"/>
      <c r="SI27" s="119"/>
      <c r="SJ27" s="119"/>
      <c r="SK27" s="119"/>
      <c r="SL27" s="119"/>
      <c r="SM27" s="119"/>
      <c r="SN27" s="119"/>
      <c r="SO27" s="119"/>
      <c r="SP27" s="119"/>
      <c r="SQ27" s="119"/>
      <c r="SR27" s="119"/>
      <c r="SS27" s="119"/>
      <c r="ST27" s="119"/>
      <c r="SU27" s="119"/>
      <c r="SV27" s="119"/>
      <c r="SW27" s="119"/>
      <c r="SX27" s="119"/>
      <c r="SY27" s="119"/>
      <c r="SZ27" s="119"/>
      <c r="TA27" s="119"/>
      <c r="TB27" s="119"/>
      <c r="TC27" s="119"/>
      <c r="TD27" s="119"/>
      <c r="TE27" s="119"/>
      <c r="TF27" s="119"/>
      <c r="TG27" s="119"/>
      <c r="TH27" s="119"/>
      <c r="TI27" s="119"/>
      <c r="TJ27" s="119"/>
      <c r="TK27" s="119"/>
      <c r="TL27" s="119"/>
      <c r="TM27" s="119"/>
      <c r="TN27" s="119"/>
      <c r="TO27" s="119"/>
      <c r="TP27" s="119"/>
      <c r="TQ27" s="119"/>
      <c r="TR27" s="119"/>
      <c r="TS27" s="119"/>
      <c r="TT27" s="119"/>
      <c r="TU27" s="119"/>
      <c r="TV27" s="119"/>
      <c r="TW27" s="119"/>
      <c r="TX27" s="119"/>
      <c r="TY27" s="119"/>
      <c r="TZ27" s="119"/>
      <c r="UA27" s="119"/>
      <c r="UB27" s="119"/>
      <c r="UC27" s="119"/>
      <c r="UD27" s="119"/>
      <c r="UE27" s="119"/>
      <c r="UF27" s="119"/>
      <c r="UG27" s="119"/>
      <c r="UH27" s="119"/>
      <c r="UI27" s="119"/>
      <c r="UJ27" s="119"/>
      <c r="UK27" s="119"/>
      <c r="UL27" s="119"/>
      <c r="UM27" s="119"/>
      <c r="UN27" s="119"/>
      <c r="UO27" s="119"/>
      <c r="UP27" s="119"/>
      <c r="UQ27" s="119"/>
      <c r="UR27" s="119"/>
      <c r="US27" s="119"/>
      <c r="UT27" s="119"/>
      <c r="UU27" s="119"/>
      <c r="UV27" s="119"/>
      <c r="UW27" s="119"/>
      <c r="UX27" s="119"/>
      <c r="UY27" s="119"/>
      <c r="UZ27" s="119"/>
      <c r="VA27" s="119"/>
      <c r="VB27" s="119"/>
      <c r="VC27" s="119"/>
      <c r="VD27" s="119"/>
      <c r="VE27" s="119"/>
      <c r="VF27" s="119"/>
      <c r="VG27" s="119"/>
      <c r="VH27" s="119"/>
      <c r="VI27" s="119"/>
      <c r="VJ27" s="119"/>
      <c r="VK27" s="119"/>
      <c r="VL27" s="119"/>
      <c r="VM27" s="119"/>
      <c r="VN27" s="119"/>
      <c r="VO27" s="119"/>
      <c r="VP27" s="119"/>
      <c r="VQ27" s="119"/>
      <c r="VR27" s="119"/>
      <c r="VS27" s="119"/>
      <c r="VT27" s="119"/>
      <c r="VU27" s="119"/>
      <c r="VV27" s="119"/>
      <c r="VW27" s="119"/>
      <c r="VX27" s="119"/>
      <c r="VY27" s="119"/>
      <c r="VZ27" s="119"/>
      <c r="WA27" s="119"/>
      <c r="WB27" s="119"/>
      <c r="WC27" s="119"/>
      <c r="WD27" s="119"/>
      <c r="WE27" s="119"/>
      <c r="WF27" s="119"/>
      <c r="WG27" s="119"/>
      <c r="WH27" s="119"/>
      <c r="WI27" s="119"/>
      <c r="WJ27" s="119"/>
      <c r="WK27" s="119"/>
      <c r="WL27" s="119"/>
      <c r="WM27" s="119"/>
      <c r="WN27" s="119"/>
      <c r="WO27" s="119"/>
      <c r="WP27" s="119"/>
      <c r="WQ27" s="119"/>
      <c r="WR27" s="119"/>
      <c r="WS27" s="119"/>
      <c r="WT27" s="119"/>
      <c r="WU27" s="119"/>
      <c r="WV27" s="119"/>
      <c r="WW27" s="119"/>
      <c r="WX27" s="119"/>
      <c r="WY27" s="119"/>
      <c r="WZ27" s="119"/>
      <c r="XA27" s="119"/>
      <c r="XB27" s="119"/>
      <c r="XC27" s="119"/>
      <c r="XD27" s="119"/>
      <c r="XE27" s="119"/>
      <c r="XF27" s="119"/>
      <c r="XG27" s="119"/>
      <c r="XH27" s="119"/>
      <c r="XI27" s="119"/>
      <c r="XJ27" s="119"/>
      <c r="XK27" s="119"/>
      <c r="XL27" s="119"/>
      <c r="XM27" s="119"/>
      <c r="XN27" s="119"/>
      <c r="XO27" s="119"/>
      <c r="XP27" s="119"/>
      <c r="XQ27" s="119"/>
      <c r="XR27" s="119"/>
      <c r="XS27" s="119"/>
      <c r="XT27" s="119"/>
      <c r="XU27" s="119"/>
      <c r="XV27" s="119"/>
      <c r="XW27" s="119"/>
      <c r="XX27" s="119"/>
      <c r="XY27" s="119"/>
      <c r="XZ27" s="119"/>
      <c r="YA27" s="119"/>
      <c r="YB27" s="119"/>
      <c r="YC27" s="119"/>
      <c r="YD27" s="119"/>
      <c r="YE27" s="119"/>
      <c r="YF27" s="119"/>
      <c r="YG27" s="119"/>
      <c r="YH27" s="119"/>
      <c r="YI27" s="119"/>
      <c r="YJ27" s="119"/>
      <c r="YK27" s="119"/>
      <c r="YL27" s="119"/>
      <c r="YM27" s="119"/>
      <c r="YN27" s="119"/>
      <c r="YO27" s="119"/>
      <c r="YP27" s="119"/>
      <c r="YQ27" s="119"/>
      <c r="YR27" s="119"/>
      <c r="YS27" s="119"/>
      <c r="YT27" s="119"/>
      <c r="YU27" s="119"/>
      <c r="YV27" s="119"/>
      <c r="YW27" s="119"/>
      <c r="YX27" s="119"/>
      <c r="YY27" s="119"/>
      <c r="YZ27" s="119"/>
      <c r="ZA27" s="119"/>
      <c r="ZB27" s="119"/>
      <c r="ZC27" s="119"/>
      <c r="ZD27" s="119"/>
      <c r="ZE27" s="119"/>
      <c r="ZF27" s="119"/>
      <c r="ZG27" s="119"/>
      <c r="ZH27" s="119"/>
      <c r="ZI27" s="119"/>
      <c r="ZJ27" s="119"/>
      <c r="ZK27" s="119"/>
      <c r="ZL27" s="119"/>
      <c r="ZM27" s="119"/>
      <c r="ZN27" s="119"/>
      <c r="ZO27" s="119"/>
    </row>
    <row r="28" spans="1:691" x14ac:dyDescent="0.2">
      <c r="I28" s="121" t="s">
        <v>79</v>
      </c>
      <c r="J28" s="122" t="str">
        <f>H24+K28+SUM(M28:ZO28)&amp;"/"&amp;H24</f>
        <v>0/0</v>
      </c>
      <c r="K28" s="121"/>
      <c r="L28" s="123" t="s">
        <v>79</v>
      </c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1"/>
      <c r="CC28" s="121"/>
      <c r="CD28" s="121"/>
      <c r="CE28" s="121"/>
      <c r="CF28" s="121"/>
      <c r="CG28" s="121"/>
      <c r="CH28" s="121"/>
      <c r="CI28" s="121"/>
      <c r="CJ28" s="121"/>
      <c r="CK28" s="121"/>
      <c r="CL28" s="121"/>
      <c r="CM28" s="121"/>
      <c r="CN28" s="121"/>
      <c r="CO28" s="121"/>
      <c r="CP28" s="121"/>
      <c r="CQ28" s="121"/>
      <c r="CR28" s="121"/>
      <c r="CS28" s="121"/>
      <c r="CT28" s="121"/>
      <c r="CU28" s="121"/>
      <c r="CV28" s="121"/>
      <c r="CW28" s="121"/>
      <c r="CX28" s="121"/>
      <c r="CY28" s="121"/>
      <c r="CZ28" s="121"/>
      <c r="DA28" s="121"/>
      <c r="DB28" s="121"/>
      <c r="DC28" s="121"/>
      <c r="DD28" s="121"/>
      <c r="DE28" s="121"/>
      <c r="DF28" s="121"/>
      <c r="DG28" s="121"/>
      <c r="DH28" s="121"/>
      <c r="DI28" s="121"/>
      <c r="DJ28" s="121"/>
      <c r="DK28" s="121"/>
      <c r="DL28" s="121"/>
      <c r="DM28" s="121"/>
      <c r="DN28" s="121"/>
      <c r="DO28" s="121"/>
      <c r="DP28" s="121"/>
      <c r="DQ28" s="121"/>
      <c r="DR28" s="121"/>
      <c r="DS28" s="121"/>
      <c r="DT28" s="121"/>
      <c r="DU28" s="121"/>
      <c r="DV28" s="121"/>
      <c r="DW28" s="121"/>
      <c r="DX28" s="121"/>
      <c r="DY28" s="121"/>
      <c r="DZ28" s="121"/>
      <c r="EA28" s="121"/>
      <c r="EB28" s="121"/>
      <c r="EC28" s="121"/>
      <c r="ED28" s="121"/>
      <c r="EE28" s="121"/>
      <c r="EF28" s="121"/>
      <c r="EG28" s="121"/>
      <c r="EH28" s="121"/>
      <c r="EI28" s="121"/>
      <c r="EJ28" s="121"/>
      <c r="EK28" s="121"/>
      <c r="EL28" s="121"/>
      <c r="EM28" s="121"/>
      <c r="EN28" s="121"/>
      <c r="EO28" s="121"/>
      <c r="EP28" s="121"/>
      <c r="EQ28" s="121"/>
      <c r="ER28" s="121"/>
      <c r="ES28" s="121"/>
      <c r="ET28" s="121"/>
      <c r="EU28" s="121"/>
      <c r="EV28" s="121"/>
      <c r="EW28" s="121"/>
      <c r="EX28" s="121"/>
      <c r="EY28" s="121"/>
      <c r="EZ28" s="121"/>
      <c r="FA28" s="121"/>
      <c r="FB28" s="121"/>
      <c r="FC28" s="121"/>
      <c r="FD28" s="121"/>
      <c r="FE28" s="121"/>
      <c r="FF28" s="121"/>
      <c r="FG28" s="121"/>
      <c r="FH28" s="121"/>
      <c r="FI28" s="121"/>
      <c r="FJ28" s="121"/>
      <c r="FK28" s="121"/>
      <c r="FL28" s="121"/>
      <c r="FM28" s="121"/>
      <c r="FN28" s="121"/>
      <c r="FO28" s="121"/>
      <c r="FP28" s="121"/>
      <c r="FQ28" s="121"/>
      <c r="FR28" s="121"/>
      <c r="FS28" s="121"/>
      <c r="FT28" s="121"/>
      <c r="FU28" s="121"/>
      <c r="FV28" s="121"/>
      <c r="FW28" s="121"/>
      <c r="FX28" s="121"/>
      <c r="FY28" s="121"/>
      <c r="FZ28" s="121"/>
      <c r="GA28" s="121"/>
      <c r="GB28" s="121"/>
      <c r="GC28" s="121"/>
      <c r="GD28" s="121"/>
      <c r="GE28" s="121"/>
      <c r="GF28" s="121"/>
      <c r="GG28" s="121"/>
      <c r="GH28" s="121"/>
      <c r="GI28" s="121"/>
      <c r="GJ28" s="121"/>
      <c r="GK28" s="121"/>
      <c r="GL28" s="121"/>
      <c r="GM28" s="121"/>
      <c r="GN28" s="121"/>
      <c r="GO28" s="121"/>
      <c r="GP28" s="121"/>
      <c r="GQ28" s="121"/>
      <c r="GR28" s="121"/>
      <c r="GS28" s="121"/>
      <c r="GT28" s="121"/>
      <c r="GU28" s="121"/>
      <c r="GV28" s="121"/>
      <c r="GW28" s="121"/>
      <c r="GX28" s="121"/>
      <c r="GY28" s="121"/>
      <c r="GZ28" s="121"/>
      <c r="HA28" s="121"/>
      <c r="HB28" s="121"/>
      <c r="HC28" s="121"/>
      <c r="HD28" s="121"/>
      <c r="HE28" s="121"/>
      <c r="HF28" s="121"/>
      <c r="HG28" s="121"/>
      <c r="HH28" s="121"/>
      <c r="HI28" s="121"/>
      <c r="HJ28" s="121"/>
      <c r="HK28" s="121"/>
      <c r="HL28" s="121"/>
      <c r="HM28" s="121"/>
      <c r="HN28" s="121"/>
      <c r="HO28" s="121"/>
      <c r="HP28" s="121"/>
      <c r="HQ28" s="121"/>
      <c r="HR28" s="121"/>
      <c r="HS28" s="121"/>
      <c r="HT28" s="121"/>
      <c r="HU28" s="121"/>
      <c r="HV28" s="121"/>
      <c r="HW28" s="121"/>
      <c r="HX28" s="121"/>
      <c r="HY28" s="121"/>
      <c r="HZ28" s="121"/>
      <c r="IA28" s="121"/>
      <c r="IB28" s="121"/>
      <c r="IC28" s="121"/>
      <c r="ID28" s="121"/>
      <c r="IE28" s="121"/>
      <c r="IF28" s="121"/>
      <c r="IG28" s="121"/>
      <c r="IH28" s="121"/>
      <c r="II28" s="121"/>
      <c r="IJ28" s="121"/>
      <c r="IK28" s="121"/>
      <c r="IL28" s="121"/>
      <c r="IM28" s="121"/>
      <c r="IN28" s="121"/>
      <c r="IO28" s="121"/>
      <c r="IP28" s="121"/>
      <c r="IQ28" s="121"/>
      <c r="IR28" s="121"/>
      <c r="IS28" s="121"/>
      <c r="IT28" s="121"/>
      <c r="IU28" s="121"/>
      <c r="IV28" s="121"/>
      <c r="IW28" s="121"/>
      <c r="IX28" s="121"/>
      <c r="IY28" s="121"/>
      <c r="IZ28" s="121"/>
      <c r="JA28" s="121"/>
      <c r="JB28" s="121"/>
      <c r="JC28" s="121"/>
      <c r="JD28" s="121"/>
      <c r="JE28" s="121"/>
      <c r="JF28" s="121"/>
      <c r="JG28" s="121"/>
      <c r="JH28" s="121"/>
      <c r="JI28" s="121"/>
      <c r="JJ28" s="121"/>
      <c r="JK28" s="121"/>
      <c r="JL28" s="121"/>
      <c r="JM28" s="121"/>
      <c r="JN28" s="121"/>
      <c r="JO28" s="121"/>
      <c r="JP28" s="121"/>
      <c r="JQ28" s="121"/>
      <c r="JR28" s="121"/>
      <c r="JS28" s="121"/>
      <c r="JT28" s="121"/>
      <c r="JU28" s="121"/>
      <c r="JV28" s="121"/>
      <c r="JW28" s="121"/>
      <c r="JX28" s="121"/>
      <c r="JY28" s="121"/>
      <c r="JZ28" s="121"/>
      <c r="KA28" s="121"/>
      <c r="KB28" s="121"/>
      <c r="KC28" s="121"/>
      <c r="KD28" s="121"/>
      <c r="KE28" s="121"/>
      <c r="KF28" s="121"/>
      <c r="KG28" s="121"/>
      <c r="KH28" s="121"/>
      <c r="KI28" s="121"/>
      <c r="KJ28" s="121"/>
      <c r="KK28" s="121"/>
      <c r="KL28" s="121"/>
      <c r="KM28" s="121"/>
      <c r="KN28" s="121"/>
      <c r="KO28" s="121"/>
      <c r="KP28" s="121"/>
      <c r="KQ28" s="121"/>
      <c r="KR28" s="121"/>
      <c r="KS28" s="121"/>
      <c r="KT28" s="121"/>
      <c r="KU28" s="121"/>
      <c r="KV28" s="121"/>
      <c r="KW28" s="121"/>
      <c r="KX28" s="121"/>
      <c r="KY28" s="121"/>
      <c r="KZ28" s="121"/>
      <c r="LA28" s="121"/>
      <c r="LB28" s="121"/>
      <c r="LC28" s="121"/>
      <c r="LD28" s="121"/>
      <c r="LE28" s="121"/>
      <c r="LF28" s="121"/>
      <c r="LG28" s="121"/>
      <c r="LH28" s="121"/>
      <c r="LI28" s="121"/>
      <c r="LJ28" s="121"/>
      <c r="LK28" s="121"/>
      <c r="LL28" s="121"/>
      <c r="LM28" s="121"/>
      <c r="LN28" s="121"/>
      <c r="LO28" s="121"/>
      <c r="LP28" s="121"/>
      <c r="LQ28" s="121"/>
      <c r="LR28" s="121"/>
      <c r="LS28" s="121"/>
      <c r="LT28" s="121"/>
      <c r="LU28" s="121"/>
      <c r="LV28" s="121"/>
      <c r="LW28" s="121"/>
      <c r="LX28" s="121"/>
      <c r="LY28" s="121"/>
      <c r="LZ28" s="121"/>
      <c r="MA28" s="121"/>
      <c r="MB28" s="121"/>
      <c r="MC28" s="121"/>
      <c r="MD28" s="121"/>
      <c r="ME28" s="121"/>
      <c r="MF28" s="121"/>
      <c r="MG28" s="121"/>
      <c r="MH28" s="121"/>
      <c r="MI28" s="121"/>
      <c r="MJ28" s="121"/>
      <c r="MK28" s="121"/>
      <c r="ML28" s="121"/>
      <c r="MM28" s="121"/>
      <c r="MN28" s="121"/>
      <c r="MO28" s="121"/>
      <c r="MP28" s="121"/>
      <c r="MQ28" s="121"/>
      <c r="MR28" s="121"/>
      <c r="MS28" s="121"/>
      <c r="MT28" s="121"/>
      <c r="MU28" s="121"/>
      <c r="MV28" s="121"/>
      <c r="MW28" s="121"/>
      <c r="MX28" s="121"/>
      <c r="MY28" s="121"/>
      <c r="MZ28" s="121"/>
      <c r="NA28" s="121"/>
      <c r="NB28" s="121"/>
      <c r="NC28" s="121"/>
      <c r="ND28" s="121"/>
      <c r="NE28" s="121"/>
      <c r="NF28" s="121"/>
      <c r="NG28" s="121"/>
      <c r="NH28" s="121"/>
      <c r="NI28" s="121"/>
      <c r="NJ28" s="121"/>
      <c r="NK28" s="121"/>
      <c r="NL28" s="121"/>
      <c r="NM28" s="121"/>
      <c r="NN28" s="121"/>
      <c r="NO28" s="121"/>
      <c r="NP28" s="121"/>
      <c r="NQ28" s="121"/>
      <c r="NR28" s="121"/>
      <c r="NS28" s="121"/>
      <c r="NT28" s="121"/>
      <c r="NU28" s="121"/>
      <c r="NV28" s="121"/>
      <c r="NW28" s="121"/>
      <c r="NX28" s="121"/>
      <c r="NY28" s="121"/>
      <c r="NZ28" s="121"/>
      <c r="OA28" s="121"/>
      <c r="OB28" s="121"/>
      <c r="OC28" s="121"/>
      <c r="OD28" s="121"/>
      <c r="OE28" s="121"/>
      <c r="OF28" s="121"/>
      <c r="OG28" s="121"/>
      <c r="OH28" s="121"/>
      <c r="OI28" s="121"/>
      <c r="OJ28" s="121"/>
      <c r="OK28" s="121"/>
      <c r="OL28" s="121"/>
      <c r="OM28" s="121"/>
      <c r="ON28" s="121"/>
      <c r="OO28" s="121"/>
      <c r="OP28" s="121"/>
      <c r="OQ28" s="121"/>
      <c r="OR28" s="121"/>
      <c r="OS28" s="121"/>
      <c r="OT28" s="121"/>
      <c r="OU28" s="121"/>
      <c r="OV28" s="121"/>
      <c r="OW28" s="121"/>
      <c r="OX28" s="121"/>
      <c r="OY28" s="121"/>
      <c r="OZ28" s="121"/>
      <c r="PA28" s="121"/>
      <c r="PB28" s="121"/>
      <c r="PC28" s="121"/>
      <c r="PD28" s="121"/>
      <c r="PE28" s="121"/>
      <c r="PF28" s="121"/>
      <c r="PG28" s="121"/>
      <c r="PH28" s="121"/>
      <c r="PI28" s="121"/>
      <c r="PJ28" s="121"/>
      <c r="PK28" s="121"/>
      <c r="PL28" s="121"/>
      <c r="PM28" s="121"/>
      <c r="PN28" s="121"/>
      <c r="PO28" s="121"/>
      <c r="PP28" s="121"/>
      <c r="PQ28" s="121"/>
      <c r="PR28" s="121"/>
      <c r="PS28" s="121"/>
      <c r="PT28" s="121"/>
      <c r="PU28" s="121"/>
      <c r="PV28" s="121"/>
      <c r="PW28" s="121"/>
      <c r="PX28" s="121"/>
      <c r="PY28" s="121"/>
      <c r="PZ28" s="121"/>
      <c r="QA28" s="121"/>
      <c r="QB28" s="121"/>
      <c r="QC28" s="121"/>
      <c r="QD28" s="121"/>
      <c r="QE28" s="121"/>
      <c r="QF28" s="121"/>
      <c r="QG28" s="121"/>
      <c r="QH28" s="121"/>
      <c r="QI28" s="121"/>
      <c r="QJ28" s="121"/>
      <c r="QK28" s="121"/>
      <c r="QL28" s="121"/>
      <c r="QM28" s="121"/>
      <c r="QN28" s="121"/>
      <c r="QO28" s="121"/>
      <c r="QP28" s="121"/>
      <c r="QQ28" s="121"/>
      <c r="QR28" s="121"/>
      <c r="QS28" s="121"/>
      <c r="QT28" s="121"/>
      <c r="QU28" s="121"/>
      <c r="QV28" s="121"/>
      <c r="QW28" s="121"/>
      <c r="QX28" s="121"/>
      <c r="QY28" s="121"/>
      <c r="QZ28" s="121"/>
      <c r="RA28" s="121"/>
      <c r="RB28" s="121"/>
      <c r="RC28" s="121"/>
      <c r="RD28" s="121"/>
      <c r="RE28" s="121"/>
      <c r="RF28" s="121"/>
      <c r="RG28" s="121"/>
      <c r="RH28" s="121"/>
      <c r="RI28" s="121"/>
      <c r="RJ28" s="121"/>
      <c r="RK28" s="121"/>
      <c r="RL28" s="121"/>
      <c r="RM28" s="121"/>
      <c r="RN28" s="121"/>
      <c r="RO28" s="121"/>
      <c r="RP28" s="121"/>
      <c r="RQ28" s="121"/>
      <c r="RR28" s="121"/>
      <c r="RS28" s="121"/>
      <c r="RT28" s="121"/>
      <c r="RU28" s="121"/>
      <c r="RV28" s="121"/>
      <c r="RW28" s="121"/>
      <c r="RX28" s="121"/>
      <c r="RY28" s="121"/>
      <c r="RZ28" s="121"/>
      <c r="SA28" s="121"/>
      <c r="SB28" s="121"/>
      <c r="SC28" s="121"/>
      <c r="SD28" s="121"/>
      <c r="SE28" s="121"/>
      <c r="SF28" s="121"/>
      <c r="SG28" s="121"/>
      <c r="SH28" s="121"/>
      <c r="SI28" s="121"/>
      <c r="SJ28" s="121"/>
      <c r="SK28" s="121"/>
      <c r="SL28" s="121"/>
      <c r="SM28" s="121"/>
      <c r="SN28" s="121"/>
      <c r="SO28" s="121"/>
      <c r="SP28" s="121"/>
      <c r="SQ28" s="121"/>
      <c r="SR28" s="121"/>
      <c r="SS28" s="121"/>
      <c r="ST28" s="121"/>
      <c r="SU28" s="121"/>
      <c r="SV28" s="121"/>
      <c r="SW28" s="121"/>
      <c r="SX28" s="121"/>
      <c r="SY28" s="121"/>
      <c r="SZ28" s="121"/>
      <c r="TA28" s="121"/>
      <c r="TB28" s="121"/>
      <c r="TC28" s="121"/>
      <c r="TD28" s="121"/>
      <c r="TE28" s="121"/>
      <c r="TF28" s="121"/>
      <c r="TG28" s="121"/>
      <c r="TH28" s="121"/>
      <c r="TI28" s="121"/>
      <c r="TJ28" s="121"/>
      <c r="TK28" s="121"/>
      <c r="TL28" s="121"/>
      <c r="TM28" s="121"/>
      <c r="TN28" s="121"/>
      <c r="TO28" s="121"/>
      <c r="TP28" s="121"/>
      <c r="TQ28" s="121"/>
      <c r="TR28" s="121"/>
      <c r="TS28" s="121"/>
      <c r="TT28" s="121"/>
      <c r="TU28" s="121"/>
      <c r="TV28" s="121"/>
      <c r="TW28" s="121"/>
      <c r="TX28" s="121"/>
      <c r="TY28" s="121"/>
      <c r="TZ28" s="121"/>
      <c r="UA28" s="121"/>
      <c r="UB28" s="121"/>
      <c r="UC28" s="121"/>
      <c r="UD28" s="121"/>
      <c r="UE28" s="121"/>
      <c r="UF28" s="121"/>
      <c r="UG28" s="121"/>
      <c r="UH28" s="121"/>
      <c r="UI28" s="121"/>
      <c r="UJ28" s="121"/>
      <c r="UK28" s="121"/>
      <c r="UL28" s="121"/>
      <c r="UM28" s="121"/>
      <c r="UN28" s="121"/>
      <c r="UO28" s="121"/>
      <c r="UP28" s="121"/>
      <c r="UQ28" s="121"/>
      <c r="UR28" s="121"/>
      <c r="US28" s="121"/>
      <c r="UT28" s="121"/>
      <c r="UU28" s="121"/>
      <c r="UV28" s="121"/>
      <c r="UW28" s="121"/>
      <c r="UX28" s="121"/>
      <c r="UY28" s="121"/>
      <c r="UZ28" s="121"/>
      <c r="VA28" s="121"/>
      <c r="VB28" s="121"/>
      <c r="VC28" s="121"/>
      <c r="VD28" s="121"/>
      <c r="VE28" s="121"/>
      <c r="VF28" s="121"/>
      <c r="VG28" s="121"/>
      <c r="VH28" s="121"/>
      <c r="VI28" s="121"/>
      <c r="VJ28" s="121"/>
      <c r="VK28" s="121"/>
      <c r="VL28" s="121"/>
      <c r="VM28" s="121"/>
      <c r="VN28" s="121"/>
      <c r="VO28" s="121"/>
      <c r="VP28" s="121"/>
      <c r="VQ28" s="121"/>
      <c r="VR28" s="121"/>
      <c r="VS28" s="121"/>
      <c r="VT28" s="121"/>
      <c r="VU28" s="121"/>
      <c r="VV28" s="121"/>
      <c r="VW28" s="121"/>
      <c r="VX28" s="121"/>
      <c r="VY28" s="121"/>
      <c r="VZ28" s="121"/>
      <c r="WA28" s="121"/>
      <c r="WB28" s="121"/>
      <c r="WC28" s="121"/>
      <c r="WD28" s="121"/>
      <c r="WE28" s="121"/>
      <c r="WF28" s="121"/>
      <c r="WG28" s="121"/>
      <c r="WH28" s="121"/>
      <c r="WI28" s="121"/>
      <c r="WJ28" s="121"/>
      <c r="WK28" s="121"/>
      <c r="WL28" s="121"/>
      <c r="WM28" s="121"/>
      <c r="WN28" s="121"/>
      <c r="WO28" s="121"/>
      <c r="WP28" s="121"/>
      <c r="WQ28" s="121"/>
      <c r="WR28" s="121"/>
      <c r="WS28" s="121"/>
      <c r="WT28" s="121"/>
      <c r="WU28" s="121"/>
      <c r="WV28" s="121"/>
      <c r="WW28" s="121"/>
      <c r="WX28" s="121"/>
      <c r="WY28" s="121"/>
      <c r="WZ28" s="121"/>
      <c r="XA28" s="121"/>
      <c r="XB28" s="121"/>
      <c r="XC28" s="121"/>
      <c r="XD28" s="121"/>
      <c r="XE28" s="121"/>
      <c r="XF28" s="121"/>
      <c r="XG28" s="121"/>
      <c r="XH28" s="121"/>
      <c r="XI28" s="121"/>
      <c r="XJ28" s="121"/>
      <c r="XK28" s="121"/>
      <c r="XL28" s="121"/>
      <c r="XM28" s="121"/>
      <c r="XN28" s="121"/>
      <c r="XO28" s="121"/>
      <c r="XP28" s="121"/>
      <c r="XQ28" s="121"/>
      <c r="XR28" s="121"/>
      <c r="XS28" s="121"/>
      <c r="XT28" s="121"/>
      <c r="XU28" s="121"/>
      <c r="XV28" s="121"/>
      <c r="XW28" s="121"/>
      <c r="XX28" s="121"/>
      <c r="XY28" s="121"/>
      <c r="XZ28" s="121"/>
      <c r="YA28" s="121"/>
      <c r="YB28" s="121"/>
      <c r="YC28" s="121"/>
      <c r="YD28" s="121"/>
      <c r="YE28" s="121"/>
      <c r="YF28" s="121"/>
      <c r="YG28" s="121"/>
      <c r="YH28" s="121"/>
      <c r="YI28" s="121"/>
      <c r="YJ28" s="121"/>
      <c r="YK28" s="121"/>
      <c r="YL28" s="121"/>
      <c r="YM28" s="121"/>
      <c r="YN28" s="121"/>
      <c r="YO28" s="121"/>
      <c r="YP28" s="121"/>
      <c r="YQ28" s="121"/>
      <c r="YR28" s="121"/>
      <c r="YS28" s="121"/>
      <c r="YT28" s="121"/>
      <c r="YU28" s="121"/>
      <c r="YV28" s="121"/>
      <c r="YW28" s="121"/>
      <c r="YX28" s="121"/>
      <c r="YY28" s="121"/>
      <c r="YZ28" s="121"/>
      <c r="ZA28" s="121"/>
      <c r="ZB28" s="121"/>
      <c r="ZC28" s="121"/>
      <c r="ZD28" s="121"/>
      <c r="ZE28" s="121"/>
      <c r="ZF28" s="121"/>
      <c r="ZG28" s="121"/>
      <c r="ZH28" s="121"/>
      <c r="ZI28" s="121"/>
      <c r="ZJ28" s="121"/>
      <c r="ZK28" s="121"/>
      <c r="ZL28" s="121"/>
      <c r="ZM28" s="121"/>
      <c r="ZN28" s="121"/>
      <c r="ZO28" s="121"/>
    </row>
    <row r="30" spans="1:691" x14ac:dyDescent="0.2">
      <c r="A30" s="107" t="str" cm="1">
        <f t="array" ref="A30:H30">_xlfn.XLOOKUP(I30,数据统计!A:A,数据统计!B:I,,,)</f>
        <v>体质</v>
      </c>
      <c r="B30" s="107" t="str">
        <v>敏捷</v>
      </c>
      <c r="C30" s="107" t="str">
        <v>力量</v>
      </c>
      <c r="D30" s="107" t="str">
        <v>意志</v>
      </c>
      <c r="E30" s="107" t="str">
        <v>教育</v>
      </c>
      <c r="F30" s="107" t="str">
        <v>智力</v>
      </c>
      <c r="G30" s="107" t="str">
        <v>体力</v>
      </c>
      <c r="H30" s="107" t="str">
        <v>意志</v>
      </c>
      <c r="I30" s="108" t="s">
        <v>99</v>
      </c>
      <c r="J30" s="109"/>
      <c r="K30" s="110" t="s">
        <v>100</v>
      </c>
      <c r="L30" s="111" t="s">
        <v>72</v>
      </c>
      <c r="M30" s="112" t="e">
        <f t="shared" ref="M30:BX30" si="726">IF($J$33+$K$31=M1,$J$30,"")</f>
        <v>#DIV/0!</v>
      </c>
      <c r="N30" s="112" t="e">
        <f t="shared" si="726"/>
        <v>#DIV/0!</v>
      </c>
      <c r="O30" s="112" t="e">
        <f t="shared" si="726"/>
        <v>#DIV/0!</v>
      </c>
      <c r="P30" s="112" t="e">
        <f t="shared" si="726"/>
        <v>#DIV/0!</v>
      </c>
      <c r="Q30" s="112" t="e">
        <f t="shared" si="726"/>
        <v>#DIV/0!</v>
      </c>
      <c r="R30" s="112" t="e">
        <f t="shared" si="726"/>
        <v>#DIV/0!</v>
      </c>
      <c r="S30" s="112" t="e">
        <f t="shared" si="726"/>
        <v>#DIV/0!</v>
      </c>
      <c r="T30" s="112" t="e">
        <f t="shared" si="726"/>
        <v>#DIV/0!</v>
      </c>
      <c r="U30" s="112" t="e">
        <f t="shared" si="726"/>
        <v>#DIV/0!</v>
      </c>
      <c r="V30" s="112" t="e">
        <f t="shared" si="726"/>
        <v>#DIV/0!</v>
      </c>
      <c r="W30" s="112" t="e">
        <f t="shared" si="726"/>
        <v>#DIV/0!</v>
      </c>
      <c r="X30" s="112" t="e">
        <f t="shared" si="726"/>
        <v>#DIV/0!</v>
      </c>
      <c r="Y30" s="112" t="e">
        <f t="shared" si="726"/>
        <v>#DIV/0!</v>
      </c>
      <c r="Z30" s="112" t="e">
        <f t="shared" si="726"/>
        <v>#DIV/0!</v>
      </c>
      <c r="AA30" s="112" t="e">
        <f t="shared" si="726"/>
        <v>#DIV/0!</v>
      </c>
      <c r="AB30" s="112" t="e">
        <f t="shared" si="726"/>
        <v>#DIV/0!</v>
      </c>
      <c r="AC30" s="112" t="e">
        <f t="shared" si="726"/>
        <v>#DIV/0!</v>
      </c>
      <c r="AD30" s="112" t="e">
        <f t="shared" si="726"/>
        <v>#DIV/0!</v>
      </c>
      <c r="AE30" s="112" t="e">
        <f t="shared" si="726"/>
        <v>#DIV/0!</v>
      </c>
      <c r="AF30" s="112" t="e">
        <f t="shared" si="726"/>
        <v>#DIV/0!</v>
      </c>
      <c r="AG30" s="112" t="e">
        <f t="shared" si="726"/>
        <v>#DIV/0!</v>
      </c>
      <c r="AH30" s="112" t="e">
        <f t="shared" si="726"/>
        <v>#DIV/0!</v>
      </c>
      <c r="AI30" s="112" t="e">
        <f t="shared" si="726"/>
        <v>#DIV/0!</v>
      </c>
      <c r="AJ30" s="112" t="e">
        <f t="shared" si="726"/>
        <v>#DIV/0!</v>
      </c>
      <c r="AK30" s="112" t="e">
        <f t="shared" si="726"/>
        <v>#DIV/0!</v>
      </c>
      <c r="AL30" s="112" t="e">
        <f t="shared" si="726"/>
        <v>#DIV/0!</v>
      </c>
      <c r="AM30" s="112" t="e">
        <f t="shared" si="726"/>
        <v>#DIV/0!</v>
      </c>
      <c r="AN30" s="112" t="e">
        <f t="shared" si="726"/>
        <v>#DIV/0!</v>
      </c>
      <c r="AO30" s="112" t="e">
        <f t="shared" si="726"/>
        <v>#DIV/0!</v>
      </c>
      <c r="AP30" s="112" t="e">
        <f t="shared" si="726"/>
        <v>#DIV/0!</v>
      </c>
      <c r="AQ30" s="112" t="e">
        <f t="shared" si="726"/>
        <v>#DIV/0!</v>
      </c>
      <c r="AR30" s="112" t="e">
        <f t="shared" si="726"/>
        <v>#DIV/0!</v>
      </c>
      <c r="AS30" s="112" t="e">
        <f t="shared" si="726"/>
        <v>#DIV/0!</v>
      </c>
      <c r="AT30" s="112" t="e">
        <f t="shared" si="726"/>
        <v>#DIV/0!</v>
      </c>
      <c r="AU30" s="112" t="e">
        <f t="shared" si="726"/>
        <v>#DIV/0!</v>
      </c>
      <c r="AV30" s="112" t="e">
        <f t="shared" si="726"/>
        <v>#DIV/0!</v>
      </c>
      <c r="AW30" s="112" t="e">
        <f t="shared" si="726"/>
        <v>#DIV/0!</v>
      </c>
      <c r="AX30" s="112" t="e">
        <f t="shared" si="726"/>
        <v>#DIV/0!</v>
      </c>
      <c r="AY30" s="112" t="e">
        <f t="shared" si="726"/>
        <v>#DIV/0!</v>
      </c>
      <c r="AZ30" s="112" t="e">
        <f t="shared" si="726"/>
        <v>#DIV/0!</v>
      </c>
      <c r="BA30" s="112" t="e">
        <f t="shared" si="726"/>
        <v>#DIV/0!</v>
      </c>
      <c r="BB30" s="112" t="e">
        <f t="shared" si="726"/>
        <v>#DIV/0!</v>
      </c>
      <c r="BC30" s="112" t="e">
        <f t="shared" si="726"/>
        <v>#DIV/0!</v>
      </c>
      <c r="BD30" s="112" t="e">
        <f t="shared" si="726"/>
        <v>#DIV/0!</v>
      </c>
      <c r="BE30" s="112" t="e">
        <f t="shared" si="726"/>
        <v>#DIV/0!</v>
      </c>
      <c r="BF30" s="112" t="e">
        <f t="shared" si="726"/>
        <v>#DIV/0!</v>
      </c>
      <c r="BG30" s="112" t="e">
        <f t="shared" si="726"/>
        <v>#DIV/0!</v>
      </c>
      <c r="BH30" s="112" t="e">
        <f t="shared" si="726"/>
        <v>#DIV/0!</v>
      </c>
      <c r="BI30" s="112" t="e">
        <f t="shared" si="726"/>
        <v>#DIV/0!</v>
      </c>
      <c r="BJ30" s="112" t="e">
        <f t="shared" si="726"/>
        <v>#DIV/0!</v>
      </c>
      <c r="BK30" s="112" t="e">
        <f t="shared" si="726"/>
        <v>#DIV/0!</v>
      </c>
      <c r="BL30" s="112" t="e">
        <f t="shared" si="726"/>
        <v>#DIV/0!</v>
      </c>
      <c r="BM30" s="112" t="e">
        <f t="shared" si="726"/>
        <v>#DIV/0!</v>
      </c>
      <c r="BN30" s="112" t="e">
        <f t="shared" si="726"/>
        <v>#DIV/0!</v>
      </c>
      <c r="BO30" s="112" t="e">
        <f t="shared" si="726"/>
        <v>#DIV/0!</v>
      </c>
      <c r="BP30" s="112" t="e">
        <f t="shared" si="726"/>
        <v>#DIV/0!</v>
      </c>
      <c r="BQ30" s="112" t="e">
        <f t="shared" si="726"/>
        <v>#DIV/0!</v>
      </c>
      <c r="BR30" s="112" t="e">
        <f t="shared" si="726"/>
        <v>#DIV/0!</v>
      </c>
      <c r="BS30" s="112" t="e">
        <f t="shared" si="726"/>
        <v>#DIV/0!</v>
      </c>
      <c r="BT30" s="112" t="e">
        <f t="shared" si="726"/>
        <v>#DIV/0!</v>
      </c>
      <c r="BU30" s="112" t="e">
        <f t="shared" si="726"/>
        <v>#DIV/0!</v>
      </c>
      <c r="BV30" s="112" t="e">
        <f t="shared" si="726"/>
        <v>#DIV/0!</v>
      </c>
      <c r="BW30" s="112" t="e">
        <f t="shared" si="726"/>
        <v>#DIV/0!</v>
      </c>
      <c r="BX30" s="112" t="e">
        <f t="shared" si="726"/>
        <v>#DIV/0!</v>
      </c>
      <c r="BY30" s="112" t="e">
        <f t="shared" ref="BY30:EJ30" si="727">IF($J$33+$K$31=BY1,$J$30,"")</f>
        <v>#DIV/0!</v>
      </c>
      <c r="BZ30" s="112" t="e">
        <f t="shared" si="727"/>
        <v>#DIV/0!</v>
      </c>
      <c r="CA30" s="112" t="e">
        <f t="shared" si="727"/>
        <v>#DIV/0!</v>
      </c>
      <c r="CB30" s="112" t="e">
        <f t="shared" si="727"/>
        <v>#DIV/0!</v>
      </c>
      <c r="CC30" s="112" t="e">
        <f t="shared" si="727"/>
        <v>#DIV/0!</v>
      </c>
      <c r="CD30" s="112" t="e">
        <f t="shared" si="727"/>
        <v>#DIV/0!</v>
      </c>
      <c r="CE30" s="112" t="e">
        <f t="shared" si="727"/>
        <v>#DIV/0!</v>
      </c>
      <c r="CF30" s="112" t="e">
        <f t="shared" si="727"/>
        <v>#DIV/0!</v>
      </c>
      <c r="CG30" s="112" t="e">
        <f t="shared" si="727"/>
        <v>#DIV/0!</v>
      </c>
      <c r="CH30" s="112" t="e">
        <f t="shared" si="727"/>
        <v>#DIV/0!</v>
      </c>
      <c r="CI30" s="112" t="e">
        <f t="shared" si="727"/>
        <v>#DIV/0!</v>
      </c>
      <c r="CJ30" s="112" t="e">
        <f t="shared" si="727"/>
        <v>#DIV/0!</v>
      </c>
      <c r="CK30" s="112" t="e">
        <f t="shared" si="727"/>
        <v>#DIV/0!</v>
      </c>
      <c r="CL30" s="112" t="e">
        <f t="shared" si="727"/>
        <v>#DIV/0!</v>
      </c>
      <c r="CM30" s="112" t="e">
        <f t="shared" si="727"/>
        <v>#DIV/0!</v>
      </c>
      <c r="CN30" s="112" t="e">
        <f t="shared" si="727"/>
        <v>#DIV/0!</v>
      </c>
      <c r="CO30" s="112" t="e">
        <f t="shared" si="727"/>
        <v>#DIV/0!</v>
      </c>
      <c r="CP30" s="112" t="e">
        <f t="shared" si="727"/>
        <v>#DIV/0!</v>
      </c>
      <c r="CQ30" s="112" t="e">
        <f t="shared" si="727"/>
        <v>#DIV/0!</v>
      </c>
      <c r="CR30" s="112" t="e">
        <f t="shared" si="727"/>
        <v>#DIV/0!</v>
      </c>
      <c r="CS30" s="112" t="e">
        <f t="shared" si="727"/>
        <v>#DIV/0!</v>
      </c>
      <c r="CT30" s="112" t="e">
        <f t="shared" si="727"/>
        <v>#DIV/0!</v>
      </c>
      <c r="CU30" s="112" t="e">
        <f t="shared" si="727"/>
        <v>#DIV/0!</v>
      </c>
      <c r="CV30" s="112" t="e">
        <f t="shared" si="727"/>
        <v>#DIV/0!</v>
      </c>
      <c r="CW30" s="112" t="e">
        <f t="shared" si="727"/>
        <v>#DIV/0!</v>
      </c>
      <c r="CX30" s="112" t="e">
        <f t="shared" si="727"/>
        <v>#DIV/0!</v>
      </c>
      <c r="CY30" s="112" t="e">
        <f t="shared" si="727"/>
        <v>#DIV/0!</v>
      </c>
      <c r="CZ30" s="112" t="e">
        <f t="shared" si="727"/>
        <v>#DIV/0!</v>
      </c>
      <c r="DA30" s="112" t="e">
        <f t="shared" si="727"/>
        <v>#DIV/0!</v>
      </c>
      <c r="DB30" s="112" t="e">
        <f t="shared" si="727"/>
        <v>#DIV/0!</v>
      </c>
      <c r="DC30" s="112" t="e">
        <f t="shared" si="727"/>
        <v>#DIV/0!</v>
      </c>
      <c r="DD30" s="112" t="e">
        <f t="shared" si="727"/>
        <v>#DIV/0!</v>
      </c>
      <c r="DE30" s="112" t="e">
        <f t="shared" si="727"/>
        <v>#DIV/0!</v>
      </c>
      <c r="DF30" s="112" t="e">
        <f t="shared" si="727"/>
        <v>#DIV/0!</v>
      </c>
      <c r="DG30" s="112" t="e">
        <f t="shared" si="727"/>
        <v>#DIV/0!</v>
      </c>
      <c r="DH30" s="112" t="e">
        <f t="shared" si="727"/>
        <v>#DIV/0!</v>
      </c>
      <c r="DI30" s="112" t="e">
        <f t="shared" si="727"/>
        <v>#DIV/0!</v>
      </c>
      <c r="DJ30" s="112" t="e">
        <f t="shared" si="727"/>
        <v>#DIV/0!</v>
      </c>
      <c r="DK30" s="112" t="e">
        <f t="shared" si="727"/>
        <v>#DIV/0!</v>
      </c>
      <c r="DL30" s="112" t="e">
        <f t="shared" si="727"/>
        <v>#DIV/0!</v>
      </c>
      <c r="DM30" s="112" t="e">
        <f t="shared" si="727"/>
        <v>#DIV/0!</v>
      </c>
      <c r="DN30" s="112" t="e">
        <f t="shared" si="727"/>
        <v>#DIV/0!</v>
      </c>
      <c r="DO30" s="112" t="e">
        <f t="shared" si="727"/>
        <v>#DIV/0!</v>
      </c>
      <c r="DP30" s="112" t="e">
        <f t="shared" si="727"/>
        <v>#DIV/0!</v>
      </c>
      <c r="DQ30" s="112" t="e">
        <f t="shared" si="727"/>
        <v>#DIV/0!</v>
      </c>
      <c r="DR30" s="112" t="e">
        <f t="shared" si="727"/>
        <v>#DIV/0!</v>
      </c>
      <c r="DS30" s="112" t="e">
        <f t="shared" si="727"/>
        <v>#DIV/0!</v>
      </c>
      <c r="DT30" s="112" t="e">
        <f t="shared" si="727"/>
        <v>#DIV/0!</v>
      </c>
      <c r="DU30" s="112" t="e">
        <f t="shared" si="727"/>
        <v>#DIV/0!</v>
      </c>
      <c r="DV30" s="112" t="e">
        <f t="shared" si="727"/>
        <v>#DIV/0!</v>
      </c>
      <c r="DW30" s="112" t="e">
        <f t="shared" si="727"/>
        <v>#DIV/0!</v>
      </c>
      <c r="DX30" s="112" t="e">
        <f t="shared" si="727"/>
        <v>#DIV/0!</v>
      </c>
      <c r="DY30" s="112" t="e">
        <f t="shared" si="727"/>
        <v>#DIV/0!</v>
      </c>
      <c r="DZ30" s="112" t="e">
        <f t="shared" si="727"/>
        <v>#DIV/0!</v>
      </c>
      <c r="EA30" s="112" t="e">
        <f t="shared" si="727"/>
        <v>#DIV/0!</v>
      </c>
      <c r="EB30" s="112" t="e">
        <f t="shared" si="727"/>
        <v>#DIV/0!</v>
      </c>
      <c r="EC30" s="112" t="e">
        <f t="shared" si="727"/>
        <v>#DIV/0!</v>
      </c>
      <c r="ED30" s="112" t="e">
        <f t="shared" si="727"/>
        <v>#DIV/0!</v>
      </c>
      <c r="EE30" s="112" t="e">
        <f t="shared" si="727"/>
        <v>#DIV/0!</v>
      </c>
      <c r="EF30" s="112" t="e">
        <f t="shared" si="727"/>
        <v>#DIV/0!</v>
      </c>
      <c r="EG30" s="112" t="e">
        <f t="shared" si="727"/>
        <v>#DIV/0!</v>
      </c>
      <c r="EH30" s="112" t="e">
        <f t="shared" si="727"/>
        <v>#DIV/0!</v>
      </c>
      <c r="EI30" s="112" t="e">
        <f t="shared" si="727"/>
        <v>#DIV/0!</v>
      </c>
      <c r="EJ30" s="112" t="e">
        <f t="shared" si="727"/>
        <v>#DIV/0!</v>
      </c>
      <c r="EK30" s="112" t="e">
        <f t="shared" ref="EK30:GV30" si="728">IF($J$33+$K$31=EK1,$J$30,"")</f>
        <v>#DIV/0!</v>
      </c>
      <c r="EL30" s="112" t="e">
        <f t="shared" si="728"/>
        <v>#DIV/0!</v>
      </c>
      <c r="EM30" s="112" t="e">
        <f t="shared" si="728"/>
        <v>#DIV/0!</v>
      </c>
      <c r="EN30" s="112" t="e">
        <f t="shared" si="728"/>
        <v>#DIV/0!</v>
      </c>
      <c r="EO30" s="112" t="e">
        <f t="shared" si="728"/>
        <v>#DIV/0!</v>
      </c>
      <c r="EP30" s="112" t="e">
        <f t="shared" si="728"/>
        <v>#DIV/0!</v>
      </c>
      <c r="EQ30" s="112" t="e">
        <f t="shared" si="728"/>
        <v>#DIV/0!</v>
      </c>
      <c r="ER30" s="112" t="e">
        <f t="shared" si="728"/>
        <v>#DIV/0!</v>
      </c>
      <c r="ES30" s="112" t="e">
        <f t="shared" si="728"/>
        <v>#DIV/0!</v>
      </c>
      <c r="ET30" s="112" t="e">
        <f t="shared" si="728"/>
        <v>#DIV/0!</v>
      </c>
      <c r="EU30" s="112" t="e">
        <f t="shared" si="728"/>
        <v>#DIV/0!</v>
      </c>
      <c r="EV30" s="112" t="e">
        <f t="shared" si="728"/>
        <v>#DIV/0!</v>
      </c>
      <c r="EW30" s="112" t="e">
        <f t="shared" si="728"/>
        <v>#DIV/0!</v>
      </c>
      <c r="EX30" s="112" t="e">
        <f t="shared" si="728"/>
        <v>#DIV/0!</v>
      </c>
      <c r="EY30" s="112" t="e">
        <f t="shared" si="728"/>
        <v>#DIV/0!</v>
      </c>
      <c r="EZ30" s="112" t="e">
        <f t="shared" si="728"/>
        <v>#DIV/0!</v>
      </c>
      <c r="FA30" s="112" t="e">
        <f t="shared" si="728"/>
        <v>#DIV/0!</v>
      </c>
      <c r="FB30" s="112" t="e">
        <f t="shared" si="728"/>
        <v>#DIV/0!</v>
      </c>
      <c r="FC30" s="112" t="e">
        <f t="shared" si="728"/>
        <v>#DIV/0!</v>
      </c>
      <c r="FD30" s="112" t="e">
        <f t="shared" si="728"/>
        <v>#DIV/0!</v>
      </c>
      <c r="FE30" s="112" t="e">
        <f t="shared" si="728"/>
        <v>#DIV/0!</v>
      </c>
      <c r="FF30" s="112" t="e">
        <f t="shared" si="728"/>
        <v>#DIV/0!</v>
      </c>
      <c r="FG30" s="112" t="e">
        <f t="shared" si="728"/>
        <v>#DIV/0!</v>
      </c>
      <c r="FH30" s="112" t="e">
        <f t="shared" si="728"/>
        <v>#DIV/0!</v>
      </c>
      <c r="FI30" s="112" t="e">
        <f t="shared" si="728"/>
        <v>#DIV/0!</v>
      </c>
      <c r="FJ30" s="112" t="e">
        <f t="shared" si="728"/>
        <v>#DIV/0!</v>
      </c>
      <c r="FK30" s="112" t="e">
        <f t="shared" si="728"/>
        <v>#DIV/0!</v>
      </c>
      <c r="FL30" s="112" t="e">
        <f t="shared" si="728"/>
        <v>#DIV/0!</v>
      </c>
      <c r="FM30" s="112" t="e">
        <f t="shared" si="728"/>
        <v>#DIV/0!</v>
      </c>
      <c r="FN30" s="112" t="e">
        <f t="shared" si="728"/>
        <v>#DIV/0!</v>
      </c>
      <c r="FO30" s="112" t="e">
        <f t="shared" si="728"/>
        <v>#DIV/0!</v>
      </c>
      <c r="FP30" s="112" t="e">
        <f t="shared" si="728"/>
        <v>#DIV/0!</v>
      </c>
      <c r="FQ30" s="112" t="e">
        <f t="shared" si="728"/>
        <v>#DIV/0!</v>
      </c>
      <c r="FR30" s="112" t="e">
        <f t="shared" si="728"/>
        <v>#DIV/0!</v>
      </c>
      <c r="FS30" s="112" t="e">
        <f t="shared" si="728"/>
        <v>#DIV/0!</v>
      </c>
      <c r="FT30" s="112" t="e">
        <f t="shared" si="728"/>
        <v>#DIV/0!</v>
      </c>
      <c r="FU30" s="112" t="e">
        <f t="shared" si="728"/>
        <v>#DIV/0!</v>
      </c>
      <c r="FV30" s="112" t="e">
        <f t="shared" si="728"/>
        <v>#DIV/0!</v>
      </c>
      <c r="FW30" s="112" t="e">
        <f t="shared" si="728"/>
        <v>#DIV/0!</v>
      </c>
      <c r="FX30" s="112" t="e">
        <f t="shared" si="728"/>
        <v>#DIV/0!</v>
      </c>
      <c r="FY30" s="112" t="e">
        <f t="shared" si="728"/>
        <v>#DIV/0!</v>
      </c>
      <c r="FZ30" s="112" t="e">
        <f t="shared" si="728"/>
        <v>#DIV/0!</v>
      </c>
      <c r="GA30" s="112" t="e">
        <f t="shared" si="728"/>
        <v>#DIV/0!</v>
      </c>
      <c r="GB30" s="112" t="e">
        <f t="shared" si="728"/>
        <v>#DIV/0!</v>
      </c>
      <c r="GC30" s="112" t="e">
        <f t="shared" si="728"/>
        <v>#DIV/0!</v>
      </c>
      <c r="GD30" s="112" t="e">
        <f t="shared" si="728"/>
        <v>#DIV/0!</v>
      </c>
      <c r="GE30" s="112" t="e">
        <f t="shared" si="728"/>
        <v>#DIV/0!</v>
      </c>
      <c r="GF30" s="112" t="e">
        <f t="shared" si="728"/>
        <v>#DIV/0!</v>
      </c>
      <c r="GG30" s="112" t="e">
        <f t="shared" si="728"/>
        <v>#DIV/0!</v>
      </c>
      <c r="GH30" s="112" t="e">
        <f t="shared" si="728"/>
        <v>#DIV/0!</v>
      </c>
      <c r="GI30" s="112" t="e">
        <f t="shared" si="728"/>
        <v>#DIV/0!</v>
      </c>
      <c r="GJ30" s="112" t="e">
        <f t="shared" si="728"/>
        <v>#DIV/0!</v>
      </c>
      <c r="GK30" s="112" t="e">
        <f t="shared" si="728"/>
        <v>#DIV/0!</v>
      </c>
      <c r="GL30" s="112" t="e">
        <f t="shared" si="728"/>
        <v>#DIV/0!</v>
      </c>
      <c r="GM30" s="112" t="e">
        <f t="shared" si="728"/>
        <v>#DIV/0!</v>
      </c>
      <c r="GN30" s="112" t="e">
        <f t="shared" si="728"/>
        <v>#DIV/0!</v>
      </c>
      <c r="GO30" s="112" t="e">
        <f t="shared" si="728"/>
        <v>#DIV/0!</v>
      </c>
      <c r="GP30" s="112" t="e">
        <f t="shared" si="728"/>
        <v>#DIV/0!</v>
      </c>
      <c r="GQ30" s="112" t="e">
        <f t="shared" si="728"/>
        <v>#DIV/0!</v>
      </c>
      <c r="GR30" s="112" t="e">
        <f t="shared" si="728"/>
        <v>#DIV/0!</v>
      </c>
      <c r="GS30" s="112" t="e">
        <f t="shared" si="728"/>
        <v>#DIV/0!</v>
      </c>
      <c r="GT30" s="112" t="e">
        <f t="shared" si="728"/>
        <v>#DIV/0!</v>
      </c>
      <c r="GU30" s="112" t="e">
        <f t="shared" si="728"/>
        <v>#DIV/0!</v>
      </c>
      <c r="GV30" s="112" t="e">
        <f t="shared" si="728"/>
        <v>#DIV/0!</v>
      </c>
      <c r="GW30" s="112" t="e">
        <f t="shared" ref="GW30:JH30" si="729">IF($J$33+$K$31=GW1,$J$30,"")</f>
        <v>#DIV/0!</v>
      </c>
      <c r="GX30" s="112" t="e">
        <f t="shared" si="729"/>
        <v>#DIV/0!</v>
      </c>
      <c r="GY30" s="112" t="e">
        <f t="shared" si="729"/>
        <v>#DIV/0!</v>
      </c>
      <c r="GZ30" s="112" t="e">
        <f t="shared" si="729"/>
        <v>#DIV/0!</v>
      </c>
      <c r="HA30" s="112" t="e">
        <f t="shared" si="729"/>
        <v>#DIV/0!</v>
      </c>
      <c r="HB30" s="112" t="e">
        <f t="shared" si="729"/>
        <v>#DIV/0!</v>
      </c>
      <c r="HC30" s="112" t="e">
        <f t="shared" si="729"/>
        <v>#DIV/0!</v>
      </c>
      <c r="HD30" s="112" t="e">
        <f t="shared" si="729"/>
        <v>#DIV/0!</v>
      </c>
      <c r="HE30" s="112" t="e">
        <f t="shared" si="729"/>
        <v>#DIV/0!</v>
      </c>
      <c r="HF30" s="112" t="e">
        <f t="shared" si="729"/>
        <v>#DIV/0!</v>
      </c>
      <c r="HG30" s="112" t="e">
        <f t="shared" si="729"/>
        <v>#DIV/0!</v>
      </c>
      <c r="HH30" s="112" t="e">
        <f t="shared" si="729"/>
        <v>#DIV/0!</v>
      </c>
      <c r="HI30" s="112" t="e">
        <f t="shared" si="729"/>
        <v>#DIV/0!</v>
      </c>
      <c r="HJ30" s="112" t="e">
        <f t="shared" si="729"/>
        <v>#DIV/0!</v>
      </c>
      <c r="HK30" s="112" t="e">
        <f t="shared" si="729"/>
        <v>#DIV/0!</v>
      </c>
      <c r="HL30" s="112" t="e">
        <f t="shared" si="729"/>
        <v>#DIV/0!</v>
      </c>
      <c r="HM30" s="112" t="e">
        <f t="shared" si="729"/>
        <v>#DIV/0!</v>
      </c>
      <c r="HN30" s="112" t="e">
        <f t="shared" si="729"/>
        <v>#DIV/0!</v>
      </c>
      <c r="HO30" s="112" t="e">
        <f t="shared" si="729"/>
        <v>#DIV/0!</v>
      </c>
      <c r="HP30" s="112" t="e">
        <f t="shared" si="729"/>
        <v>#DIV/0!</v>
      </c>
      <c r="HQ30" s="112" t="e">
        <f t="shared" si="729"/>
        <v>#DIV/0!</v>
      </c>
      <c r="HR30" s="112" t="e">
        <f t="shared" si="729"/>
        <v>#DIV/0!</v>
      </c>
      <c r="HS30" s="112" t="e">
        <f t="shared" si="729"/>
        <v>#DIV/0!</v>
      </c>
      <c r="HT30" s="112" t="e">
        <f t="shared" si="729"/>
        <v>#DIV/0!</v>
      </c>
      <c r="HU30" s="112" t="e">
        <f t="shared" si="729"/>
        <v>#DIV/0!</v>
      </c>
      <c r="HV30" s="112" t="e">
        <f t="shared" si="729"/>
        <v>#DIV/0!</v>
      </c>
      <c r="HW30" s="112" t="e">
        <f t="shared" si="729"/>
        <v>#DIV/0!</v>
      </c>
      <c r="HX30" s="112" t="e">
        <f t="shared" si="729"/>
        <v>#DIV/0!</v>
      </c>
      <c r="HY30" s="112" t="e">
        <f t="shared" si="729"/>
        <v>#DIV/0!</v>
      </c>
      <c r="HZ30" s="112" t="e">
        <f t="shared" si="729"/>
        <v>#DIV/0!</v>
      </c>
      <c r="IA30" s="112" t="e">
        <f t="shared" si="729"/>
        <v>#DIV/0!</v>
      </c>
      <c r="IB30" s="112" t="e">
        <f t="shared" si="729"/>
        <v>#DIV/0!</v>
      </c>
      <c r="IC30" s="112" t="e">
        <f t="shared" si="729"/>
        <v>#DIV/0!</v>
      </c>
      <c r="ID30" s="112" t="e">
        <f t="shared" si="729"/>
        <v>#DIV/0!</v>
      </c>
      <c r="IE30" s="112" t="e">
        <f t="shared" si="729"/>
        <v>#DIV/0!</v>
      </c>
      <c r="IF30" s="112" t="e">
        <f t="shared" si="729"/>
        <v>#DIV/0!</v>
      </c>
      <c r="IG30" s="112" t="e">
        <f t="shared" si="729"/>
        <v>#DIV/0!</v>
      </c>
      <c r="IH30" s="112" t="e">
        <f t="shared" si="729"/>
        <v>#DIV/0!</v>
      </c>
      <c r="II30" s="112" t="e">
        <f t="shared" si="729"/>
        <v>#DIV/0!</v>
      </c>
      <c r="IJ30" s="112" t="e">
        <f t="shared" si="729"/>
        <v>#DIV/0!</v>
      </c>
      <c r="IK30" s="112" t="e">
        <f t="shared" si="729"/>
        <v>#DIV/0!</v>
      </c>
      <c r="IL30" s="112" t="e">
        <f t="shared" si="729"/>
        <v>#DIV/0!</v>
      </c>
      <c r="IM30" s="112" t="e">
        <f t="shared" si="729"/>
        <v>#DIV/0!</v>
      </c>
      <c r="IN30" s="112" t="e">
        <f t="shared" si="729"/>
        <v>#DIV/0!</v>
      </c>
      <c r="IO30" s="112" t="e">
        <f t="shared" si="729"/>
        <v>#DIV/0!</v>
      </c>
      <c r="IP30" s="112" t="e">
        <f t="shared" si="729"/>
        <v>#DIV/0!</v>
      </c>
      <c r="IQ30" s="112" t="e">
        <f t="shared" si="729"/>
        <v>#DIV/0!</v>
      </c>
      <c r="IR30" s="112" t="e">
        <f t="shared" si="729"/>
        <v>#DIV/0!</v>
      </c>
      <c r="IS30" s="112" t="e">
        <f t="shared" si="729"/>
        <v>#DIV/0!</v>
      </c>
      <c r="IT30" s="112" t="e">
        <f t="shared" si="729"/>
        <v>#DIV/0!</v>
      </c>
      <c r="IU30" s="112" t="e">
        <f t="shared" si="729"/>
        <v>#DIV/0!</v>
      </c>
      <c r="IV30" s="112" t="e">
        <f t="shared" si="729"/>
        <v>#DIV/0!</v>
      </c>
      <c r="IW30" s="112" t="e">
        <f t="shared" si="729"/>
        <v>#DIV/0!</v>
      </c>
      <c r="IX30" s="112" t="e">
        <f t="shared" si="729"/>
        <v>#DIV/0!</v>
      </c>
      <c r="IY30" s="112" t="e">
        <f t="shared" si="729"/>
        <v>#DIV/0!</v>
      </c>
      <c r="IZ30" s="112" t="e">
        <f t="shared" si="729"/>
        <v>#DIV/0!</v>
      </c>
      <c r="JA30" s="112" t="e">
        <f t="shared" si="729"/>
        <v>#DIV/0!</v>
      </c>
      <c r="JB30" s="112" t="e">
        <f t="shared" si="729"/>
        <v>#DIV/0!</v>
      </c>
      <c r="JC30" s="112" t="e">
        <f t="shared" si="729"/>
        <v>#DIV/0!</v>
      </c>
      <c r="JD30" s="112" t="e">
        <f t="shared" si="729"/>
        <v>#DIV/0!</v>
      </c>
      <c r="JE30" s="112" t="e">
        <f t="shared" si="729"/>
        <v>#DIV/0!</v>
      </c>
      <c r="JF30" s="112" t="e">
        <f t="shared" si="729"/>
        <v>#DIV/0!</v>
      </c>
      <c r="JG30" s="112" t="e">
        <f t="shared" si="729"/>
        <v>#DIV/0!</v>
      </c>
      <c r="JH30" s="112" t="e">
        <f t="shared" si="729"/>
        <v>#DIV/0!</v>
      </c>
      <c r="JI30" s="112" t="e">
        <f t="shared" ref="JI30:LT30" si="730">IF($J$33+$K$31=JI1,$J$30,"")</f>
        <v>#DIV/0!</v>
      </c>
      <c r="JJ30" s="112" t="e">
        <f t="shared" si="730"/>
        <v>#DIV/0!</v>
      </c>
      <c r="JK30" s="112" t="e">
        <f t="shared" si="730"/>
        <v>#DIV/0!</v>
      </c>
      <c r="JL30" s="112" t="e">
        <f t="shared" si="730"/>
        <v>#DIV/0!</v>
      </c>
      <c r="JM30" s="112" t="e">
        <f t="shared" si="730"/>
        <v>#DIV/0!</v>
      </c>
      <c r="JN30" s="112" t="e">
        <f t="shared" si="730"/>
        <v>#DIV/0!</v>
      </c>
      <c r="JO30" s="112" t="e">
        <f t="shared" si="730"/>
        <v>#DIV/0!</v>
      </c>
      <c r="JP30" s="112" t="e">
        <f t="shared" si="730"/>
        <v>#DIV/0!</v>
      </c>
      <c r="JQ30" s="112" t="e">
        <f t="shared" si="730"/>
        <v>#DIV/0!</v>
      </c>
      <c r="JR30" s="112" t="e">
        <f t="shared" si="730"/>
        <v>#DIV/0!</v>
      </c>
      <c r="JS30" s="112" t="e">
        <f t="shared" si="730"/>
        <v>#DIV/0!</v>
      </c>
      <c r="JT30" s="112" t="e">
        <f t="shared" si="730"/>
        <v>#DIV/0!</v>
      </c>
      <c r="JU30" s="112" t="e">
        <f t="shared" si="730"/>
        <v>#DIV/0!</v>
      </c>
      <c r="JV30" s="112" t="e">
        <f t="shared" si="730"/>
        <v>#DIV/0!</v>
      </c>
      <c r="JW30" s="112" t="e">
        <f t="shared" si="730"/>
        <v>#DIV/0!</v>
      </c>
      <c r="JX30" s="112" t="e">
        <f t="shared" si="730"/>
        <v>#DIV/0!</v>
      </c>
      <c r="JY30" s="112" t="e">
        <f t="shared" si="730"/>
        <v>#DIV/0!</v>
      </c>
      <c r="JZ30" s="112" t="e">
        <f t="shared" si="730"/>
        <v>#DIV/0!</v>
      </c>
      <c r="KA30" s="112" t="e">
        <f t="shared" si="730"/>
        <v>#DIV/0!</v>
      </c>
      <c r="KB30" s="112" t="e">
        <f t="shared" si="730"/>
        <v>#DIV/0!</v>
      </c>
      <c r="KC30" s="112" t="e">
        <f t="shared" si="730"/>
        <v>#DIV/0!</v>
      </c>
      <c r="KD30" s="112" t="e">
        <f t="shared" si="730"/>
        <v>#DIV/0!</v>
      </c>
      <c r="KE30" s="112" t="e">
        <f t="shared" si="730"/>
        <v>#DIV/0!</v>
      </c>
      <c r="KF30" s="112" t="e">
        <f t="shared" si="730"/>
        <v>#DIV/0!</v>
      </c>
      <c r="KG30" s="112" t="e">
        <f t="shared" si="730"/>
        <v>#DIV/0!</v>
      </c>
      <c r="KH30" s="112" t="e">
        <f t="shared" si="730"/>
        <v>#DIV/0!</v>
      </c>
      <c r="KI30" s="112" t="e">
        <f t="shared" si="730"/>
        <v>#DIV/0!</v>
      </c>
      <c r="KJ30" s="112" t="e">
        <f t="shared" si="730"/>
        <v>#DIV/0!</v>
      </c>
      <c r="KK30" s="112" t="e">
        <f t="shared" si="730"/>
        <v>#DIV/0!</v>
      </c>
      <c r="KL30" s="112" t="e">
        <f t="shared" si="730"/>
        <v>#DIV/0!</v>
      </c>
      <c r="KM30" s="112" t="e">
        <f t="shared" si="730"/>
        <v>#DIV/0!</v>
      </c>
      <c r="KN30" s="112" t="e">
        <f t="shared" si="730"/>
        <v>#DIV/0!</v>
      </c>
      <c r="KO30" s="112" t="e">
        <f t="shared" si="730"/>
        <v>#DIV/0!</v>
      </c>
      <c r="KP30" s="112" t="e">
        <f t="shared" si="730"/>
        <v>#DIV/0!</v>
      </c>
      <c r="KQ30" s="112" t="e">
        <f t="shared" si="730"/>
        <v>#DIV/0!</v>
      </c>
      <c r="KR30" s="112" t="e">
        <f t="shared" si="730"/>
        <v>#DIV/0!</v>
      </c>
      <c r="KS30" s="112" t="e">
        <f t="shared" si="730"/>
        <v>#DIV/0!</v>
      </c>
      <c r="KT30" s="112" t="e">
        <f t="shared" si="730"/>
        <v>#DIV/0!</v>
      </c>
      <c r="KU30" s="112" t="e">
        <f t="shared" si="730"/>
        <v>#DIV/0!</v>
      </c>
      <c r="KV30" s="112" t="e">
        <f t="shared" si="730"/>
        <v>#DIV/0!</v>
      </c>
      <c r="KW30" s="112" t="e">
        <f t="shared" si="730"/>
        <v>#DIV/0!</v>
      </c>
      <c r="KX30" s="112" t="e">
        <f t="shared" si="730"/>
        <v>#DIV/0!</v>
      </c>
      <c r="KY30" s="112" t="e">
        <f t="shared" si="730"/>
        <v>#DIV/0!</v>
      </c>
      <c r="KZ30" s="112" t="e">
        <f t="shared" si="730"/>
        <v>#DIV/0!</v>
      </c>
      <c r="LA30" s="112" t="e">
        <f t="shared" si="730"/>
        <v>#DIV/0!</v>
      </c>
      <c r="LB30" s="112" t="e">
        <f t="shared" si="730"/>
        <v>#DIV/0!</v>
      </c>
      <c r="LC30" s="112" t="e">
        <f t="shared" si="730"/>
        <v>#DIV/0!</v>
      </c>
      <c r="LD30" s="112" t="e">
        <f t="shared" si="730"/>
        <v>#DIV/0!</v>
      </c>
      <c r="LE30" s="112" t="e">
        <f t="shared" si="730"/>
        <v>#DIV/0!</v>
      </c>
      <c r="LF30" s="112" t="e">
        <f t="shared" si="730"/>
        <v>#DIV/0!</v>
      </c>
      <c r="LG30" s="112" t="e">
        <f t="shared" si="730"/>
        <v>#DIV/0!</v>
      </c>
      <c r="LH30" s="112" t="e">
        <f t="shared" si="730"/>
        <v>#DIV/0!</v>
      </c>
      <c r="LI30" s="112" t="e">
        <f t="shared" si="730"/>
        <v>#DIV/0!</v>
      </c>
      <c r="LJ30" s="112" t="e">
        <f t="shared" si="730"/>
        <v>#DIV/0!</v>
      </c>
      <c r="LK30" s="112" t="e">
        <f t="shared" si="730"/>
        <v>#DIV/0!</v>
      </c>
      <c r="LL30" s="112" t="e">
        <f t="shared" si="730"/>
        <v>#DIV/0!</v>
      </c>
      <c r="LM30" s="112" t="e">
        <f t="shared" si="730"/>
        <v>#DIV/0!</v>
      </c>
      <c r="LN30" s="112" t="e">
        <f t="shared" si="730"/>
        <v>#DIV/0!</v>
      </c>
      <c r="LO30" s="112" t="e">
        <f t="shared" si="730"/>
        <v>#DIV/0!</v>
      </c>
      <c r="LP30" s="112" t="e">
        <f t="shared" si="730"/>
        <v>#DIV/0!</v>
      </c>
      <c r="LQ30" s="112" t="e">
        <f t="shared" si="730"/>
        <v>#DIV/0!</v>
      </c>
      <c r="LR30" s="112" t="e">
        <f t="shared" si="730"/>
        <v>#DIV/0!</v>
      </c>
      <c r="LS30" s="112" t="e">
        <f t="shared" si="730"/>
        <v>#DIV/0!</v>
      </c>
      <c r="LT30" s="112" t="e">
        <f t="shared" si="730"/>
        <v>#DIV/0!</v>
      </c>
      <c r="LU30" s="112" t="e">
        <f t="shared" ref="LU30:OF30" si="731">IF($J$33+$K$31=LU1,$J$30,"")</f>
        <v>#DIV/0!</v>
      </c>
      <c r="LV30" s="112" t="e">
        <f t="shared" si="731"/>
        <v>#DIV/0!</v>
      </c>
      <c r="LW30" s="112" t="e">
        <f t="shared" si="731"/>
        <v>#DIV/0!</v>
      </c>
      <c r="LX30" s="112" t="e">
        <f t="shared" si="731"/>
        <v>#DIV/0!</v>
      </c>
      <c r="LY30" s="112" t="e">
        <f t="shared" si="731"/>
        <v>#DIV/0!</v>
      </c>
      <c r="LZ30" s="112" t="e">
        <f t="shared" si="731"/>
        <v>#DIV/0!</v>
      </c>
      <c r="MA30" s="112" t="e">
        <f t="shared" si="731"/>
        <v>#DIV/0!</v>
      </c>
      <c r="MB30" s="112" t="e">
        <f t="shared" si="731"/>
        <v>#DIV/0!</v>
      </c>
      <c r="MC30" s="112" t="e">
        <f t="shared" si="731"/>
        <v>#DIV/0!</v>
      </c>
      <c r="MD30" s="112" t="e">
        <f t="shared" si="731"/>
        <v>#DIV/0!</v>
      </c>
      <c r="ME30" s="112" t="e">
        <f t="shared" si="731"/>
        <v>#DIV/0!</v>
      </c>
      <c r="MF30" s="112" t="e">
        <f t="shared" si="731"/>
        <v>#DIV/0!</v>
      </c>
      <c r="MG30" s="112" t="e">
        <f t="shared" si="731"/>
        <v>#DIV/0!</v>
      </c>
      <c r="MH30" s="112" t="e">
        <f t="shared" si="731"/>
        <v>#DIV/0!</v>
      </c>
      <c r="MI30" s="112" t="e">
        <f t="shared" si="731"/>
        <v>#DIV/0!</v>
      </c>
      <c r="MJ30" s="112" t="e">
        <f t="shared" si="731"/>
        <v>#DIV/0!</v>
      </c>
      <c r="MK30" s="112" t="e">
        <f t="shared" si="731"/>
        <v>#DIV/0!</v>
      </c>
      <c r="ML30" s="112" t="e">
        <f t="shared" si="731"/>
        <v>#DIV/0!</v>
      </c>
      <c r="MM30" s="112" t="e">
        <f t="shared" si="731"/>
        <v>#DIV/0!</v>
      </c>
      <c r="MN30" s="112" t="e">
        <f t="shared" si="731"/>
        <v>#DIV/0!</v>
      </c>
      <c r="MO30" s="112" t="e">
        <f t="shared" si="731"/>
        <v>#DIV/0!</v>
      </c>
      <c r="MP30" s="112" t="e">
        <f t="shared" si="731"/>
        <v>#DIV/0!</v>
      </c>
      <c r="MQ30" s="112" t="e">
        <f t="shared" si="731"/>
        <v>#DIV/0!</v>
      </c>
      <c r="MR30" s="112" t="e">
        <f t="shared" si="731"/>
        <v>#DIV/0!</v>
      </c>
      <c r="MS30" s="112" t="e">
        <f t="shared" si="731"/>
        <v>#DIV/0!</v>
      </c>
      <c r="MT30" s="112" t="e">
        <f t="shared" si="731"/>
        <v>#DIV/0!</v>
      </c>
      <c r="MU30" s="112" t="e">
        <f t="shared" si="731"/>
        <v>#DIV/0!</v>
      </c>
      <c r="MV30" s="112" t="e">
        <f t="shared" si="731"/>
        <v>#DIV/0!</v>
      </c>
      <c r="MW30" s="112" t="e">
        <f t="shared" si="731"/>
        <v>#DIV/0!</v>
      </c>
      <c r="MX30" s="112" t="e">
        <f t="shared" si="731"/>
        <v>#DIV/0!</v>
      </c>
      <c r="MY30" s="112" t="e">
        <f t="shared" si="731"/>
        <v>#DIV/0!</v>
      </c>
      <c r="MZ30" s="112" t="e">
        <f t="shared" si="731"/>
        <v>#DIV/0!</v>
      </c>
      <c r="NA30" s="112" t="e">
        <f t="shared" si="731"/>
        <v>#DIV/0!</v>
      </c>
      <c r="NB30" s="112" t="e">
        <f t="shared" si="731"/>
        <v>#DIV/0!</v>
      </c>
      <c r="NC30" s="112" t="e">
        <f t="shared" si="731"/>
        <v>#DIV/0!</v>
      </c>
      <c r="ND30" s="112" t="e">
        <f t="shared" si="731"/>
        <v>#DIV/0!</v>
      </c>
      <c r="NE30" s="112" t="e">
        <f t="shared" si="731"/>
        <v>#DIV/0!</v>
      </c>
      <c r="NF30" s="112" t="e">
        <f t="shared" si="731"/>
        <v>#DIV/0!</v>
      </c>
      <c r="NG30" s="112" t="e">
        <f t="shared" si="731"/>
        <v>#DIV/0!</v>
      </c>
      <c r="NH30" s="112" t="e">
        <f t="shared" si="731"/>
        <v>#DIV/0!</v>
      </c>
      <c r="NI30" s="112" t="e">
        <f t="shared" si="731"/>
        <v>#DIV/0!</v>
      </c>
      <c r="NJ30" s="112" t="e">
        <f t="shared" si="731"/>
        <v>#DIV/0!</v>
      </c>
      <c r="NK30" s="112" t="e">
        <f t="shared" si="731"/>
        <v>#DIV/0!</v>
      </c>
      <c r="NL30" s="112" t="e">
        <f t="shared" si="731"/>
        <v>#DIV/0!</v>
      </c>
      <c r="NM30" s="112" t="e">
        <f t="shared" si="731"/>
        <v>#DIV/0!</v>
      </c>
      <c r="NN30" s="112" t="e">
        <f t="shared" si="731"/>
        <v>#DIV/0!</v>
      </c>
      <c r="NO30" s="112" t="e">
        <f t="shared" si="731"/>
        <v>#DIV/0!</v>
      </c>
      <c r="NP30" s="112" t="e">
        <f t="shared" si="731"/>
        <v>#DIV/0!</v>
      </c>
      <c r="NQ30" s="112" t="e">
        <f t="shared" si="731"/>
        <v>#DIV/0!</v>
      </c>
      <c r="NR30" s="112" t="e">
        <f t="shared" si="731"/>
        <v>#DIV/0!</v>
      </c>
      <c r="NS30" s="112" t="e">
        <f t="shared" si="731"/>
        <v>#DIV/0!</v>
      </c>
      <c r="NT30" s="112" t="e">
        <f t="shared" si="731"/>
        <v>#DIV/0!</v>
      </c>
      <c r="NU30" s="112" t="e">
        <f t="shared" si="731"/>
        <v>#DIV/0!</v>
      </c>
      <c r="NV30" s="112" t="e">
        <f t="shared" si="731"/>
        <v>#DIV/0!</v>
      </c>
      <c r="NW30" s="112" t="e">
        <f t="shared" si="731"/>
        <v>#DIV/0!</v>
      </c>
      <c r="NX30" s="112" t="e">
        <f t="shared" si="731"/>
        <v>#DIV/0!</v>
      </c>
      <c r="NY30" s="112" t="e">
        <f t="shared" si="731"/>
        <v>#DIV/0!</v>
      </c>
      <c r="NZ30" s="112" t="e">
        <f t="shared" si="731"/>
        <v>#DIV/0!</v>
      </c>
      <c r="OA30" s="112" t="e">
        <f t="shared" si="731"/>
        <v>#DIV/0!</v>
      </c>
      <c r="OB30" s="112" t="e">
        <f t="shared" si="731"/>
        <v>#DIV/0!</v>
      </c>
      <c r="OC30" s="112" t="e">
        <f t="shared" si="731"/>
        <v>#DIV/0!</v>
      </c>
      <c r="OD30" s="112" t="e">
        <f t="shared" si="731"/>
        <v>#DIV/0!</v>
      </c>
      <c r="OE30" s="112" t="e">
        <f t="shared" si="731"/>
        <v>#DIV/0!</v>
      </c>
      <c r="OF30" s="112" t="e">
        <f t="shared" si="731"/>
        <v>#DIV/0!</v>
      </c>
      <c r="OG30" s="112" t="e">
        <f t="shared" ref="OG30:QR30" si="732">IF($J$33+$K$31=OG1,$J$30,"")</f>
        <v>#DIV/0!</v>
      </c>
      <c r="OH30" s="112" t="e">
        <f t="shared" si="732"/>
        <v>#DIV/0!</v>
      </c>
      <c r="OI30" s="112" t="e">
        <f t="shared" si="732"/>
        <v>#DIV/0!</v>
      </c>
      <c r="OJ30" s="112" t="e">
        <f t="shared" si="732"/>
        <v>#DIV/0!</v>
      </c>
      <c r="OK30" s="112" t="e">
        <f t="shared" si="732"/>
        <v>#DIV/0!</v>
      </c>
      <c r="OL30" s="112" t="e">
        <f t="shared" si="732"/>
        <v>#DIV/0!</v>
      </c>
      <c r="OM30" s="112" t="e">
        <f t="shared" si="732"/>
        <v>#DIV/0!</v>
      </c>
      <c r="ON30" s="112" t="e">
        <f t="shared" si="732"/>
        <v>#DIV/0!</v>
      </c>
      <c r="OO30" s="112" t="e">
        <f t="shared" si="732"/>
        <v>#DIV/0!</v>
      </c>
      <c r="OP30" s="112" t="e">
        <f t="shared" si="732"/>
        <v>#DIV/0!</v>
      </c>
      <c r="OQ30" s="112" t="e">
        <f t="shared" si="732"/>
        <v>#DIV/0!</v>
      </c>
      <c r="OR30" s="112" t="e">
        <f t="shared" si="732"/>
        <v>#DIV/0!</v>
      </c>
      <c r="OS30" s="112" t="e">
        <f t="shared" si="732"/>
        <v>#DIV/0!</v>
      </c>
      <c r="OT30" s="112" t="e">
        <f t="shared" si="732"/>
        <v>#DIV/0!</v>
      </c>
      <c r="OU30" s="112" t="e">
        <f t="shared" si="732"/>
        <v>#DIV/0!</v>
      </c>
      <c r="OV30" s="112" t="e">
        <f t="shared" si="732"/>
        <v>#DIV/0!</v>
      </c>
      <c r="OW30" s="112" t="e">
        <f t="shared" si="732"/>
        <v>#DIV/0!</v>
      </c>
      <c r="OX30" s="112" t="e">
        <f t="shared" si="732"/>
        <v>#DIV/0!</v>
      </c>
      <c r="OY30" s="112" t="e">
        <f t="shared" si="732"/>
        <v>#DIV/0!</v>
      </c>
      <c r="OZ30" s="112" t="e">
        <f t="shared" si="732"/>
        <v>#DIV/0!</v>
      </c>
      <c r="PA30" s="112" t="e">
        <f t="shared" si="732"/>
        <v>#DIV/0!</v>
      </c>
      <c r="PB30" s="112" t="e">
        <f t="shared" si="732"/>
        <v>#DIV/0!</v>
      </c>
      <c r="PC30" s="112" t="e">
        <f t="shared" si="732"/>
        <v>#DIV/0!</v>
      </c>
      <c r="PD30" s="112" t="e">
        <f t="shared" si="732"/>
        <v>#DIV/0!</v>
      </c>
      <c r="PE30" s="112" t="e">
        <f t="shared" si="732"/>
        <v>#DIV/0!</v>
      </c>
      <c r="PF30" s="112" t="e">
        <f t="shared" si="732"/>
        <v>#DIV/0!</v>
      </c>
      <c r="PG30" s="112" t="e">
        <f t="shared" si="732"/>
        <v>#DIV/0!</v>
      </c>
      <c r="PH30" s="112" t="e">
        <f t="shared" si="732"/>
        <v>#DIV/0!</v>
      </c>
      <c r="PI30" s="112" t="e">
        <f t="shared" si="732"/>
        <v>#DIV/0!</v>
      </c>
      <c r="PJ30" s="112" t="e">
        <f t="shared" si="732"/>
        <v>#DIV/0!</v>
      </c>
      <c r="PK30" s="112" t="e">
        <f t="shared" si="732"/>
        <v>#DIV/0!</v>
      </c>
      <c r="PL30" s="112" t="e">
        <f t="shared" si="732"/>
        <v>#DIV/0!</v>
      </c>
      <c r="PM30" s="112" t="e">
        <f t="shared" si="732"/>
        <v>#DIV/0!</v>
      </c>
      <c r="PN30" s="112" t="e">
        <f t="shared" si="732"/>
        <v>#DIV/0!</v>
      </c>
      <c r="PO30" s="112" t="e">
        <f t="shared" si="732"/>
        <v>#DIV/0!</v>
      </c>
      <c r="PP30" s="112" t="e">
        <f t="shared" si="732"/>
        <v>#DIV/0!</v>
      </c>
      <c r="PQ30" s="112" t="e">
        <f t="shared" si="732"/>
        <v>#DIV/0!</v>
      </c>
      <c r="PR30" s="112" t="e">
        <f t="shared" si="732"/>
        <v>#DIV/0!</v>
      </c>
      <c r="PS30" s="112" t="e">
        <f t="shared" si="732"/>
        <v>#DIV/0!</v>
      </c>
      <c r="PT30" s="112" t="e">
        <f t="shared" si="732"/>
        <v>#DIV/0!</v>
      </c>
      <c r="PU30" s="112" t="e">
        <f t="shared" si="732"/>
        <v>#DIV/0!</v>
      </c>
      <c r="PV30" s="112" t="e">
        <f t="shared" si="732"/>
        <v>#DIV/0!</v>
      </c>
      <c r="PW30" s="112" t="e">
        <f t="shared" si="732"/>
        <v>#DIV/0!</v>
      </c>
      <c r="PX30" s="112" t="e">
        <f t="shared" si="732"/>
        <v>#DIV/0!</v>
      </c>
      <c r="PY30" s="112" t="e">
        <f t="shared" si="732"/>
        <v>#DIV/0!</v>
      </c>
      <c r="PZ30" s="112" t="e">
        <f t="shared" si="732"/>
        <v>#DIV/0!</v>
      </c>
      <c r="QA30" s="112" t="e">
        <f t="shared" si="732"/>
        <v>#DIV/0!</v>
      </c>
      <c r="QB30" s="112" t="e">
        <f t="shared" si="732"/>
        <v>#DIV/0!</v>
      </c>
      <c r="QC30" s="112" t="e">
        <f t="shared" si="732"/>
        <v>#DIV/0!</v>
      </c>
      <c r="QD30" s="112" t="e">
        <f t="shared" si="732"/>
        <v>#DIV/0!</v>
      </c>
      <c r="QE30" s="112" t="e">
        <f t="shared" si="732"/>
        <v>#DIV/0!</v>
      </c>
      <c r="QF30" s="112" t="e">
        <f t="shared" si="732"/>
        <v>#DIV/0!</v>
      </c>
      <c r="QG30" s="112" t="e">
        <f t="shared" si="732"/>
        <v>#DIV/0!</v>
      </c>
      <c r="QH30" s="112" t="e">
        <f t="shared" si="732"/>
        <v>#DIV/0!</v>
      </c>
      <c r="QI30" s="112" t="e">
        <f t="shared" si="732"/>
        <v>#DIV/0!</v>
      </c>
      <c r="QJ30" s="112" t="e">
        <f t="shared" si="732"/>
        <v>#DIV/0!</v>
      </c>
      <c r="QK30" s="112" t="e">
        <f t="shared" si="732"/>
        <v>#DIV/0!</v>
      </c>
      <c r="QL30" s="112" t="e">
        <f t="shared" si="732"/>
        <v>#DIV/0!</v>
      </c>
      <c r="QM30" s="112" t="e">
        <f t="shared" si="732"/>
        <v>#DIV/0!</v>
      </c>
      <c r="QN30" s="112" t="e">
        <f t="shared" si="732"/>
        <v>#DIV/0!</v>
      </c>
      <c r="QO30" s="112" t="e">
        <f t="shared" si="732"/>
        <v>#DIV/0!</v>
      </c>
      <c r="QP30" s="112" t="e">
        <f t="shared" si="732"/>
        <v>#DIV/0!</v>
      </c>
      <c r="QQ30" s="112" t="e">
        <f t="shared" si="732"/>
        <v>#DIV/0!</v>
      </c>
      <c r="QR30" s="112" t="e">
        <f t="shared" si="732"/>
        <v>#DIV/0!</v>
      </c>
      <c r="QS30" s="112" t="e">
        <f t="shared" ref="QS30:TD30" si="733">IF($J$33+$K$31=QS1,$J$30,"")</f>
        <v>#DIV/0!</v>
      </c>
      <c r="QT30" s="112" t="e">
        <f t="shared" si="733"/>
        <v>#DIV/0!</v>
      </c>
      <c r="QU30" s="112" t="e">
        <f t="shared" si="733"/>
        <v>#DIV/0!</v>
      </c>
      <c r="QV30" s="112" t="e">
        <f t="shared" si="733"/>
        <v>#DIV/0!</v>
      </c>
      <c r="QW30" s="112" t="e">
        <f t="shared" si="733"/>
        <v>#DIV/0!</v>
      </c>
      <c r="QX30" s="112" t="e">
        <f t="shared" si="733"/>
        <v>#DIV/0!</v>
      </c>
      <c r="QY30" s="112" t="e">
        <f t="shared" si="733"/>
        <v>#DIV/0!</v>
      </c>
      <c r="QZ30" s="112" t="e">
        <f t="shared" si="733"/>
        <v>#DIV/0!</v>
      </c>
      <c r="RA30" s="112" t="e">
        <f t="shared" si="733"/>
        <v>#DIV/0!</v>
      </c>
      <c r="RB30" s="112" t="e">
        <f t="shared" si="733"/>
        <v>#DIV/0!</v>
      </c>
      <c r="RC30" s="112" t="e">
        <f t="shared" si="733"/>
        <v>#DIV/0!</v>
      </c>
      <c r="RD30" s="112" t="e">
        <f t="shared" si="733"/>
        <v>#DIV/0!</v>
      </c>
      <c r="RE30" s="112" t="e">
        <f t="shared" si="733"/>
        <v>#DIV/0!</v>
      </c>
      <c r="RF30" s="112" t="e">
        <f t="shared" si="733"/>
        <v>#DIV/0!</v>
      </c>
      <c r="RG30" s="112" t="e">
        <f t="shared" si="733"/>
        <v>#DIV/0!</v>
      </c>
      <c r="RH30" s="112" t="e">
        <f t="shared" si="733"/>
        <v>#DIV/0!</v>
      </c>
      <c r="RI30" s="112" t="e">
        <f t="shared" si="733"/>
        <v>#DIV/0!</v>
      </c>
      <c r="RJ30" s="112" t="e">
        <f t="shared" si="733"/>
        <v>#DIV/0!</v>
      </c>
      <c r="RK30" s="112" t="e">
        <f t="shared" si="733"/>
        <v>#DIV/0!</v>
      </c>
      <c r="RL30" s="112" t="e">
        <f t="shared" si="733"/>
        <v>#DIV/0!</v>
      </c>
      <c r="RM30" s="112" t="e">
        <f t="shared" si="733"/>
        <v>#DIV/0!</v>
      </c>
      <c r="RN30" s="112" t="e">
        <f t="shared" si="733"/>
        <v>#DIV/0!</v>
      </c>
      <c r="RO30" s="112" t="e">
        <f t="shared" si="733"/>
        <v>#DIV/0!</v>
      </c>
      <c r="RP30" s="112" t="e">
        <f t="shared" si="733"/>
        <v>#DIV/0!</v>
      </c>
      <c r="RQ30" s="112" t="e">
        <f t="shared" si="733"/>
        <v>#DIV/0!</v>
      </c>
      <c r="RR30" s="112" t="e">
        <f t="shared" si="733"/>
        <v>#DIV/0!</v>
      </c>
      <c r="RS30" s="112" t="e">
        <f t="shared" si="733"/>
        <v>#DIV/0!</v>
      </c>
      <c r="RT30" s="112" t="e">
        <f t="shared" si="733"/>
        <v>#DIV/0!</v>
      </c>
      <c r="RU30" s="112" t="e">
        <f t="shared" si="733"/>
        <v>#DIV/0!</v>
      </c>
      <c r="RV30" s="112" t="e">
        <f t="shared" si="733"/>
        <v>#DIV/0!</v>
      </c>
      <c r="RW30" s="112" t="e">
        <f t="shared" si="733"/>
        <v>#DIV/0!</v>
      </c>
      <c r="RX30" s="112" t="e">
        <f t="shared" si="733"/>
        <v>#DIV/0!</v>
      </c>
      <c r="RY30" s="112" t="e">
        <f t="shared" si="733"/>
        <v>#DIV/0!</v>
      </c>
      <c r="RZ30" s="112" t="e">
        <f t="shared" si="733"/>
        <v>#DIV/0!</v>
      </c>
      <c r="SA30" s="112" t="e">
        <f t="shared" si="733"/>
        <v>#DIV/0!</v>
      </c>
      <c r="SB30" s="112" t="e">
        <f t="shared" si="733"/>
        <v>#DIV/0!</v>
      </c>
      <c r="SC30" s="112" t="e">
        <f t="shared" si="733"/>
        <v>#DIV/0!</v>
      </c>
      <c r="SD30" s="112" t="e">
        <f t="shared" si="733"/>
        <v>#DIV/0!</v>
      </c>
      <c r="SE30" s="112" t="e">
        <f t="shared" si="733"/>
        <v>#DIV/0!</v>
      </c>
      <c r="SF30" s="112" t="e">
        <f t="shared" si="733"/>
        <v>#DIV/0!</v>
      </c>
      <c r="SG30" s="112" t="e">
        <f t="shared" si="733"/>
        <v>#DIV/0!</v>
      </c>
      <c r="SH30" s="112" t="e">
        <f t="shared" si="733"/>
        <v>#DIV/0!</v>
      </c>
      <c r="SI30" s="112" t="e">
        <f t="shared" si="733"/>
        <v>#DIV/0!</v>
      </c>
      <c r="SJ30" s="112" t="e">
        <f t="shared" si="733"/>
        <v>#DIV/0!</v>
      </c>
      <c r="SK30" s="112" t="e">
        <f t="shared" si="733"/>
        <v>#DIV/0!</v>
      </c>
      <c r="SL30" s="112" t="e">
        <f t="shared" si="733"/>
        <v>#DIV/0!</v>
      </c>
      <c r="SM30" s="112" t="e">
        <f t="shared" si="733"/>
        <v>#DIV/0!</v>
      </c>
      <c r="SN30" s="112" t="e">
        <f t="shared" si="733"/>
        <v>#DIV/0!</v>
      </c>
      <c r="SO30" s="112" t="e">
        <f t="shared" si="733"/>
        <v>#DIV/0!</v>
      </c>
      <c r="SP30" s="112" t="e">
        <f t="shared" si="733"/>
        <v>#DIV/0!</v>
      </c>
      <c r="SQ30" s="112" t="e">
        <f t="shared" si="733"/>
        <v>#DIV/0!</v>
      </c>
      <c r="SR30" s="112" t="e">
        <f t="shared" si="733"/>
        <v>#DIV/0!</v>
      </c>
      <c r="SS30" s="112" t="e">
        <f t="shared" si="733"/>
        <v>#DIV/0!</v>
      </c>
      <c r="ST30" s="112" t="e">
        <f t="shared" si="733"/>
        <v>#DIV/0!</v>
      </c>
      <c r="SU30" s="112" t="e">
        <f t="shared" si="733"/>
        <v>#DIV/0!</v>
      </c>
      <c r="SV30" s="112" t="e">
        <f t="shared" si="733"/>
        <v>#DIV/0!</v>
      </c>
      <c r="SW30" s="112" t="e">
        <f t="shared" si="733"/>
        <v>#DIV/0!</v>
      </c>
      <c r="SX30" s="112" t="e">
        <f t="shared" si="733"/>
        <v>#DIV/0!</v>
      </c>
      <c r="SY30" s="112" t="e">
        <f t="shared" si="733"/>
        <v>#DIV/0!</v>
      </c>
      <c r="SZ30" s="112" t="e">
        <f t="shared" si="733"/>
        <v>#DIV/0!</v>
      </c>
      <c r="TA30" s="112" t="e">
        <f t="shared" si="733"/>
        <v>#DIV/0!</v>
      </c>
      <c r="TB30" s="112" t="e">
        <f t="shared" si="733"/>
        <v>#DIV/0!</v>
      </c>
      <c r="TC30" s="112" t="e">
        <f t="shared" si="733"/>
        <v>#DIV/0!</v>
      </c>
      <c r="TD30" s="112" t="e">
        <f t="shared" si="733"/>
        <v>#DIV/0!</v>
      </c>
      <c r="TE30" s="112" t="e">
        <f t="shared" ref="TE30:VP30" si="734">IF($J$33+$K$31=TE1,$J$30,"")</f>
        <v>#DIV/0!</v>
      </c>
      <c r="TF30" s="112" t="e">
        <f t="shared" si="734"/>
        <v>#DIV/0!</v>
      </c>
      <c r="TG30" s="112" t="e">
        <f t="shared" si="734"/>
        <v>#DIV/0!</v>
      </c>
      <c r="TH30" s="112" t="e">
        <f t="shared" si="734"/>
        <v>#DIV/0!</v>
      </c>
      <c r="TI30" s="112" t="e">
        <f t="shared" si="734"/>
        <v>#DIV/0!</v>
      </c>
      <c r="TJ30" s="112" t="e">
        <f t="shared" si="734"/>
        <v>#DIV/0!</v>
      </c>
      <c r="TK30" s="112" t="e">
        <f t="shared" si="734"/>
        <v>#DIV/0!</v>
      </c>
      <c r="TL30" s="112" t="e">
        <f t="shared" si="734"/>
        <v>#DIV/0!</v>
      </c>
      <c r="TM30" s="112" t="e">
        <f t="shared" si="734"/>
        <v>#DIV/0!</v>
      </c>
      <c r="TN30" s="112" t="e">
        <f t="shared" si="734"/>
        <v>#DIV/0!</v>
      </c>
      <c r="TO30" s="112" t="e">
        <f t="shared" si="734"/>
        <v>#DIV/0!</v>
      </c>
      <c r="TP30" s="112" t="e">
        <f t="shared" si="734"/>
        <v>#DIV/0!</v>
      </c>
      <c r="TQ30" s="112" t="e">
        <f t="shared" si="734"/>
        <v>#DIV/0!</v>
      </c>
      <c r="TR30" s="112" t="e">
        <f t="shared" si="734"/>
        <v>#DIV/0!</v>
      </c>
      <c r="TS30" s="112" t="e">
        <f t="shared" si="734"/>
        <v>#DIV/0!</v>
      </c>
      <c r="TT30" s="112" t="e">
        <f t="shared" si="734"/>
        <v>#DIV/0!</v>
      </c>
      <c r="TU30" s="112" t="e">
        <f t="shared" si="734"/>
        <v>#DIV/0!</v>
      </c>
      <c r="TV30" s="112" t="e">
        <f t="shared" si="734"/>
        <v>#DIV/0!</v>
      </c>
      <c r="TW30" s="112" t="e">
        <f t="shared" si="734"/>
        <v>#DIV/0!</v>
      </c>
      <c r="TX30" s="112" t="e">
        <f t="shared" si="734"/>
        <v>#DIV/0!</v>
      </c>
      <c r="TY30" s="112" t="e">
        <f t="shared" si="734"/>
        <v>#DIV/0!</v>
      </c>
      <c r="TZ30" s="112" t="e">
        <f t="shared" si="734"/>
        <v>#DIV/0!</v>
      </c>
      <c r="UA30" s="112" t="e">
        <f t="shared" si="734"/>
        <v>#DIV/0!</v>
      </c>
      <c r="UB30" s="112" t="e">
        <f t="shared" si="734"/>
        <v>#DIV/0!</v>
      </c>
      <c r="UC30" s="112" t="e">
        <f t="shared" si="734"/>
        <v>#DIV/0!</v>
      </c>
      <c r="UD30" s="112" t="e">
        <f t="shared" si="734"/>
        <v>#DIV/0!</v>
      </c>
      <c r="UE30" s="112" t="e">
        <f t="shared" si="734"/>
        <v>#DIV/0!</v>
      </c>
      <c r="UF30" s="112" t="e">
        <f t="shared" si="734"/>
        <v>#DIV/0!</v>
      </c>
      <c r="UG30" s="112" t="e">
        <f t="shared" si="734"/>
        <v>#DIV/0!</v>
      </c>
      <c r="UH30" s="112" t="e">
        <f t="shared" si="734"/>
        <v>#DIV/0!</v>
      </c>
      <c r="UI30" s="112" t="e">
        <f t="shared" si="734"/>
        <v>#DIV/0!</v>
      </c>
      <c r="UJ30" s="112" t="e">
        <f t="shared" si="734"/>
        <v>#DIV/0!</v>
      </c>
      <c r="UK30" s="112" t="e">
        <f t="shared" si="734"/>
        <v>#DIV/0!</v>
      </c>
      <c r="UL30" s="112" t="e">
        <f t="shared" si="734"/>
        <v>#DIV/0!</v>
      </c>
      <c r="UM30" s="112" t="e">
        <f t="shared" si="734"/>
        <v>#DIV/0!</v>
      </c>
      <c r="UN30" s="112" t="e">
        <f t="shared" si="734"/>
        <v>#DIV/0!</v>
      </c>
      <c r="UO30" s="112" t="e">
        <f t="shared" si="734"/>
        <v>#DIV/0!</v>
      </c>
      <c r="UP30" s="112" t="e">
        <f t="shared" si="734"/>
        <v>#DIV/0!</v>
      </c>
      <c r="UQ30" s="112" t="e">
        <f t="shared" si="734"/>
        <v>#DIV/0!</v>
      </c>
      <c r="UR30" s="112" t="e">
        <f t="shared" si="734"/>
        <v>#DIV/0!</v>
      </c>
      <c r="US30" s="112" t="e">
        <f t="shared" si="734"/>
        <v>#DIV/0!</v>
      </c>
      <c r="UT30" s="112" t="e">
        <f t="shared" si="734"/>
        <v>#DIV/0!</v>
      </c>
      <c r="UU30" s="112" t="e">
        <f t="shared" si="734"/>
        <v>#DIV/0!</v>
      </c>
      <c r="UV30" s="112" t="e">
        <f t="shared" si="734"/>
        <v>#DIV/0!</v>
      </c>
      <c r="UW30" s="112" t="e">
        <f t="shared" si="734"/>
        <v>#DIV/0!</v>
      </c>
      <c r="UX30" s="112" t="e">
        <f t="shared" si="734"/>
        <v>#DIV/0!</v>
      </c>
      <c r="UY30" s="112" t="e">
        <f t="shared" si="734"/>
        <v>#DIV/0!</v>
      </c>
      <c r="UZ30" s="112" t="e">
        <f t="shared" si="734"/>
        <v>#DIV/0!</v>
      </c>
      <c r="VA30" s="112" t="e">
        <f t="shared" si="734"/>
        <v>#DIV/0!</v>
      </c>
      <c r="VB30" s="112" t="e">
        <f t="shared" si="734"/>
        <v>#DIV/0!</v>
      </c>
      <c r="VC30" s="112" t="e">
        <f t="shared" si="734"/>
        <v>#DIV/0!</v>
      </c>
      <c r="VD30" s="112" t="e">
        <f t="shared" si="734"/>
        <v>#DIV/0!</v>
      </c>
      <c r="VE30" s="112" t="e">
        <f t="shared" si="734"/>
        <v>#DIV/0!</v>
      </c>
      <c r="VF30" s="112" t="e">
        <f t="shared" si="734"/>
        <v>#DIV/0!</v>
      </c>
      <c r="VG30" s="112" t="e">
        <f t="shared" si="734"/>
        <v>#DIV/0!</v>
      </c>
      <c r="VH30" s="112" t="e">
        <f t="shared" si="734"/>
        <v>#DIV/0!</v>
      </c>
      <c r="VI30" s="112" t="e">
        <f t="shared" si="734"/>
        <v>#DIV/0!</v>
      </c>
      <c r="VJ30" s="112" t="e">
        <f t="shared" si="734"/>
        <v>#DIV/0!</v>
      </c>
      <c r="VK30" s="112" t="e">
        <f t="shared" si="734"/>
        <v>#DIV/0!</v>
      </c>
      <c r="VL30" s="112" t="e">
        <f t="shared" si="734"/>
        <v>#DIV/0!</v>
      </c>
      <c r="VM30" s="112" t="e">
        <f t="shared" si="734"/>
        <v>#DIV/0!</v>
      </c>
      <c r="VN30" s="112" t="e">
        <f t="shared" si="734"/>
        <v>#DIV/0!</v>
      </c>
      <c r="VO30" s="112" t="e">
        <f t="shared" si="734"/>
        <v>#DIV/0!</v>
      </c>
      <c r="VP30" s="112" t="e">
        <f t="shared" si="734"/>
        <v>#DIV/0!</v>
      </c>
      <c r="VQ30" s="112" t="e">
        <f t="shared" ref="VQ30:YB30" si="735">IF($J$33+$K$31=VQ1,$J$30,"")</f>
        <v>#DIV/0!</v>
      </c>
      <c r="VR30" s="112" t="e">
        <f t="shared" si="735"/>
        <v>#DIV/0!</v>
      </c>
      <c r="VS30" s="112" t="e">
        <f t="shared" si="735"/>
        <v>#DIV/0!</v>
      </c>
      <c r="VT30" s="112" t="e">
        <f t="shared" si="735"/>
        <v>#DIV/0!</v>
      </c>
      <c r="VU30" s="112" t="e">
        <f t="shared" si="735"/>
        <v>#DIV/0!</v>
      </c>
      <c r="VV30" s="112" t="e">
        <f t="shared" si="735"/>
        <v>#DIV/0!</v>
      </c>
      <c r="VW30" s="112" t="e">
        <f t="shared" si="735"/>
        <v>#DIV/0!</v>
      </c>
      <c r="VX30" s="112" t="e">
        <f t="shared" si="735"/>
        <v>#DIV/0!</v>
      </c>
      <c r="VY30" s="112" t="e">
        <f t="shared" si="735"/>
        <v>#DIV/0!</v>
      </c>
      <c r="VZ30" s="112" t="e">
        <f t="shared" si="735"/>
        <v>#DIV/0!</v>
      </c>
      <c r="WA30" s="112" t="e">
        <f t="shared" si="735"/>
        <v>#DIV/0!</v>
      </c>
      <c r="WB30" s="112" t="e">
        <f t="shared" si="735"/>
        <v>#DIV/0!</v>
      </c>
      <c r="WC30" s="112" t="e">
        <f t="shared" si="735"/>
        <v>#DIV/0!</v>
      </c>
      <c r="WD30" s="112" t="e">
        <f t="shared" si="735"/>
        <v>#DIV/0!</v>
      </c>
      <c r="WE30" s="112" t="e">
        <f t="shared" si="735"/>
        <v>#DIV/0!</v>
      </c>
      <c r="WF30" s="112" t="e">
        <f t="shared" si="735"/>
        <v>#DIV/0!</v>
      </c>
      <c r="WG30" s="112" t="e">
        <f t="shared" si="735"/>
        <v>#DIV/0!</v>
      </c>
      <c r="WH30" s="112" t="e">
        <f t="shared" si="735"/>
        <v>#DIV/0!</v>
      </c>
      <c r="WI30" s="112" t="e">
        <f t="shared" si="735"/>
        <v>#DIV/0!</v>
      </c>
      <c r="WJ30" s="112" t="e">
        <f t="shared" si="735"/>
        <v>#DIV/0!</v>
      </c>
      <c r="WK30" s="112" t="e">
        <f t="shared" si="735"/>
        <v>#DIV/0!</v>
      </c>
      <c r="WL30" s="112" t="e">
        <f t="shared" si="735"/>
        <v>#DIV/0!</v>
      </c>
      <c r="WM30" s="112" t="e">
        <f t="shared" si="735"/>
        <v>#DIV/0!</v>
      </c>
      <c r="WN30" s="112" t="e">
        <f t="shared" si="735"/>
        <v>#DIV/0!</v>
      </c>
      <c r="WO30" s="112" t="e">
        <f t="shared" si="735"/>
        <v>#DIV/0!</v>
      </c>
      <c r="WP30" s="112" t="e">
        <f t="shared" si="735"/>
        <v>#DIV/0!</v>
      </c>
      <c r="WQ30" s="112" t="e">
        <f t="shared" si="735"/>
        <v>#DIV/0!</v>
      </c>
      <c r="WR30" s="112" t="e">
        <f t="shared" si="735"/>
        <v>#DIV/0!</v>
      </c>
      <c r="WS30" s="112" t="e">
        <f t="shared" si="735"/>
        <v>#DIV/0!</v>
      </c>
      <c r="WT30" s="112" t="e">
        <f t="shared" si="735"/>
        <v>#DIV/0!</v>
      </c>
      <c r="WU30" s="112" t="e">
        <f t="shared" si="735"/>
        <v>#DIV/0!</v>
      </c>
      <c r="WV30" s="112" t="e">
        <f t="shared" si="735"/>
        <v>#DIV/0!</v>
      </c>
      <c r="WW30" s="112" t="e">
        <f t="shared" si="735"/>
        <v>#DIV/0!</v>
      </c>
      <c r="WX30" s="112" t="e">
        <f t="shared" si="735"/>
        <v>#DIV/0!</v>
      </c>
      <c r="WY30" s="112" t="e">
        <f t="shared" si="735"/>
        <v>#DIV/0!</v>
      </c>
      <c r="WZ30" s="112" t="e">
        <f t="shared" si="735"/>
        <v>#DIV/0!</v>
      </c>
      <c r="XA30" s="112" t="e">
        <f t="shared" si="735"/>
        <v>#DIV/0!</v>
      </c>
      <c r="XB30" s="112" t="e">
        <f t="shared" si="735"/>
        <v>#DIV/0!</v>
      </c>
      <c r="XC30" s="112" t="e">
        <f t="shared" si="735"/>
        <v>#DIV/0!</v>
      </c>
      <c r="XD30" s="112" t="e">
        <f t="shared" si="735"/>
        <v>#DIV/0!</v>
      </c>
      <c r="XE30" s="112" t="e">
        <f t="shared" si="735"/>
        <v>#DIV/0!</v>
      </c>
      <c r="XF30" s="112" t="e">
        <f t="shared" si="735"/>
        <v>#DIV/0!</v>
      </c>
      <c r="XG30" s="112" t="e">
        <f t="shared" si="735"/>
        <v>#DIV/0!</v>
      </c>
      <c r="XH30" s="112" t="e">
        <f t="shared" si="735"/>
        <v>#DIV/0!</v>
      </c>
      <c r="XI30" s="112" t="e">
        <f t="shared" si="735"/>
        <v>#DIV/0!</v>
      </c>
      <c r="XJ30" s="112" t="e">
        <f t="shared" si="735"/>
        <v>#DIV/0!</v>
      </c>
      <c r="XK30" s="112" t="e">
        <f t="shared" si="735"/>
        <v>#DIV/0!</v>
      </c>
      <c r="XL30" s="112" t="e">
        <f t="shared" si="735"/>
        <v>#DIV/0!</v>
      </c>
      <c r="XM30" s="112" t="e">
        <f t="shared" si="735"/>
        <v>#DIV/0!</v>
      </c>
      <c r="XN30" s="112" t="e">
        <f t="shared" si="735"/>
        <v>#DIV/0!</v>
      </c>
      <c r="XO30" s="112" t="e">
        <f t="shared" si="735"/>
        <v>#DIV/0!</v>
      </c>
      <c r="XP30" s="112" t="e">
        <f t="shared" si="735"/>
        <v>#DIV/0!</v>
      </c>
      <c r="XQ30" s="112" t="e">
        <f t="shared" si="735"/>
        <v>#DIV/0!</v>
      </c>
      <c r="XR30" s="112" t="e">
        <f t="shared" si="735"/>
        <v>#DIV/0!</v>
      </c>
      <c r="XS30" s="112" t="e">
        <f t="shared" si="735"/>
        <v>#DIV/0!</v>
      </c>
      <c r="XT30" s="112" t="e">
        <f t="shared" si="735"/>
        <v>#DIV/0!</v>
      </c>
      <c r="XU30" s="112" t="e">
        <f t="shared" si="735"/>
        <v>#DIV/0!</v>
      </c>
      <c r="XV30" s="112" t="e">
        <f t="shared" si="735"/>
        <v>#DIV/0!</v>
      </c>
      <c r="XW30" s="112" t="e">
        <f t="shared" si="735"/>
        <v>#DIV/0!</v>
      </c>
      <c r="XX30" s="112" t="e">
        <f t="shared" si="735"/>
        <v>#DIV/0!</v>
      </c>
      <c r="XY30" s="112" t="e">
        <f t="shared" si="735"/>
        <v>#DIV/0!</v>
      </c>
      <c r="XZ30" s="112" t="e">
        <f t="shared" si="735"/>
        <v>#DIV/0!</v>
      </c>
      <c r="YA30" s="112" t="e">
        <f t="shared" si="735"/>
        <v>#DIV/0!</v>
      </c>
      <c r="YB30" s="112" t="e">
        <f t="shared" si="735"/>
        <v>#DIV/0!</v>
      </c>
      <c r="YC30" s="112" t="e">
        <f t="shared" ref="YC30:ZO30" si="736">IF($J$33+$K$31=YC1,$J$30,"")</f>
        <v>#DIV/0!</v>
      </c>
      <c r="YD30" s="112" t="e">
        <f t="shared" si="736"/>
        <v>#DIV/0!</v>
      </c>
      <c r="YE30" s="112" t="e">
        <f t="shared" si="736"/>
        <v>#DIV/0!</v>
      </c>
      <c r="YF30" s="112" t="e">
        <f t="shared" si="736"/>
        <v>#DIV/0!</v>
      </c>
      <c r="YG30" s="112" t="e">
        <f t="shared" si="736"/>
        <v>#DIV/0!</v>
      </c>
      <c r="YH30" s="112" t="e">
        <f t="shared" si="736"/>
        <v>#DIV/0!</v>
      </c>
      <c r="YI30" s="112" t="e">
        <f t="shared" si="736"/>
        <v>#DIV/0!</v>
      </c>
      <c r="YJ30" s="112" t="e">
        <f t="shared" si="736"/>
        <v>#DIV/0!</v>
      </c>
      <c r="YK30" s="112" t="e">
        <f t="shared" si="736"/>
        <v>#DIV/0!</v>
      </c>
      <c r="YL30" s="112" t="e">
        <f t="shared" si="736"/>
        <v>#DIV/0!</v>
      </c>
      <c r="YM30" s="112" t="e">
        <f t="shared" si="736"/>
        <v>#DIV/0!</v>
      </c>
      <c r="YN30" s="112" t="e">
        <f t="shared" si="736"/>
        <v>#DIV/0!</v>
      </c>
      <c r="YO30" s="112" t="e">
        <f t="shared" si="736"/>
        <v>#DIV/0!</v>
      </c>
      <c r="YP30" s="112" t="e">
        <f t="shared" si="736"/>
        <v>#DIV/0!</v>
      </c>
      <c r="YQ30" s="112" t="e">
        <f t="shared" si="736"/>
        <v>#DIV/0!</v>
      </c>
      <c r="YR30" s="112" t="e">
        <f t="shared" si="736"/>
        <v>#DIV/0!</v>
      </c>
      <c r="YS30" s="112" t="e">
        <f t="shared" si="736"/>
        <v>#DIV/0!</v>
      </c>
      <c r="YT30" s="112" t="e">
        <f t="shared" si="736"/>
        <v>#DIV/0!</v>
      </c>
      <c r="YU30" s="112" t="e">
        <f t="shared" si="736"/>
        <v>#DIV/0!</v>
      </c>
      <c r="YV30" s="112" t="e">
        <f t="shared" si="736"/>
        <v>#DIV/0!</v>
      </c>
      <c r="YW30" s="112" t="e">
        <f t="shared" si="736"/>
        <v>#DIV/0!</v>
      </c>
      <c r="YX30" s="112" t="e">
        <f t="shared" si="736"/>
        <v>#DIV/0!</v>
      </c>
      <c r="YY30" s="112" t="e">
        <f t="shared" si="736"/>
        <v>#DIV/0!</v>
      </c>
      <c r="YZ30" s="112" t="e">
        <f t="shared" si="736"/>
        <v>#DIV/0!</v>
      </c>
      <c r="ZA30" s="112" t="e">
        <f t="shared" si="736"/>
        <v>#DIV/0!</v>
      </c>
      <c r="ZB30" s="112" t="e">
        <f t="shared" si="736"/>
        <v>#DIV/0!</v>
      </c>
      <c r="ZC30" s="112" t="e">
        <f t="shared" si="736"/>
        <v>#DIV/0!</v>
      </c>
      <c r="ZD30" s="112" t="e">
        <f t="shared" si="736"/>
        <v>#DIV/0!</v>
      </c>
      <c r="ZE30" s="112" t="e">
        <f t="shared" si="736"/>
        <v>#DIV/0!</v>
      </c>
      <c r="ZF30" s="112" t="e">
        <f t="shared" si="736"/>
        <v>#DIV/0!</v>
      </c>
      <c r="ZG30" s="112" t="e">
        <f t="shared" si="736"/>
        <v>#DIV/0!</v>
      </c>
      <c r="ZH30" s="112" t="e">
        <f t="shared" si="736"/>
        <v>#DIV/0!</v>
      </c>
      <c r="ZI30" s="112" t="e">
        <f t="shared" si="736"/>
        <v>#DIV/0!</v>
      </c>
      <c r="ZJ30" s="112" t="e">
        <f t="shared" si="736"/>
        <v>#DIV/0!</v>
      </c>
      <c r="ZK30" s="112" t="e">
        <f t="shared" si="736"/>
        <v>#DIV/0!</v>
      </c>
      <c r="ZL30" s="112" t="e">
        <f t="shared" si="736"/>
        <v>#DIV/0!</v>
      </c>
      <c r="ZM30" s="112" t="e">
        <f t="shared" si="736"/>
        <v>#DIV/0!</v>
      </c>
      <c r="ZN30" s="112" t="e">
        <f t="shared" si="736"/>
        <v>#DIV/0!</v>
      </c>
      <c r="ZO30" s="112" t="e">
        <f t="shared" si="736"/>
        <v>#DIV/0!</v>
      </c>
    </row>
    <row r="31" spans="1:691" x14ac:dyDescent="0.2">
      <c r="A31" s="107" cm="1">
        <f t="array" ref="A31:H31">_xlfn.XLOOKUP(J30,数据统计!A:A,数据统计!B:I,,,)</f>
        <v>0</v>
      </c>
      <c r="B31" s="107">
        <v>0</v>
      </c>
      <c r="C31" s="107">
        <v>0</v>
      </c>
      <c r="D31" s="107">
        <v>0</v>
      </c>
      <c r="E31" s="107">
        <v>0</v>
      </c>
      <c r="F31" s="107">
        <v>0</v>
      </c>
      <c r="G31" s="107">
        <v>0</v>
      </c>
      <c r="H31" s="107">
        <v>0</v>
      </c>
      <c r="I31" s="113" t="s">
        <v>8</v>
      </c>
      <c r="J31" s="114" t="s">
        <v>98</v>
      </c>
      <c r="K31" s="289"/>
      <c r="L31" s="115" t="s">
        <v>9</v>
      </c>
      <c r="M31" s="113" t="e">
        <f t="shared" ref="M31:BX31" si="737">IF(M30="","",$J$32)</f>
        <v>#DIV/0!</v>
      </c>
      <c r="N31" s="113" t="e">
        <f t="shared" si="737"/>
        <v>#DIV/0!</v>
      </c>
      <c r="O31" s="113" t="e">
        <f t="shared" si="737"/>
        <v>#DIV/0!</v>
      </c>
      <c r="P31" s="113" t="e">
        <f t="shared" si="737"/>
        <v>#DIV/0!</v>
      </c>
      <c r="Q31" s="113" t="e">
        <f t="shared" si="737"/>
        <v>#DIV/0!</v>
      </c>
      <c r="R31" s="113" t="e">
        <f t="shared" si="737"/>
        <v>#DIV/0!</v>
      </c>
      <c r="S31" s="113" t="e">
        <f t="shared" si="737"/>
        <v>#DIV/0!</v>
      </c>
      <c r="T31" s="113" t="e">
        <f t="shared" si="737"/>
        <v>#DIV/0!</v>
      </c>
      <c r="U31" s="113" t="e">
        <f t="shared" si="737"/>
        <v>#DIV/0!</v>
      </c>
      <c r="V31" s="113" t="e">
        <f t="shared" si="737"/>
        <v>#DIV/0!</v>
      </c>
      <c r="W31" s="113" t="e">
        <f t="shared" si="737"/>
        <v>#DIV/0!</v>
      </c>
      <c r="X31" s="113" t="e">
        <f t="shared" si="737"/>
        <v>#DIV/0!</v>
      </c>
      <c r="Y31" s="113" t="e">
        <f t="shared" si="737"/>
        <v>#DIV/0!</v>
      </c>
      <c r="Z31" s="113" t="e">
        <f t="shared" si="737"/>
        <v>#DIV/0!</v>
      </c>
      <c r="AA31" s="113" t="e">
        <f t="shared" si="737"/>
        <v>#DIV/0!</v>
      </c>
      <c r="AB31" s="113" t="e">
        <f t="shared" si="737"/>
        <v>#DIV/0!</v>
      </c>
      <c r="AC31" s="113" t="e">
        <f t="shared" si="737"/>
        <v>#DIV/0!</v>
      </c>
      <c r="AD31" s="113" t="e">
        <f t="shared" si="737"/>
        <v>#DIV/0!</v>
      </c>
      <c r="AE31" s="113" t="e">
        <f t="shared" si="737"/>
        <v>#DIV/0!</v>
      </c>
      <c r="AF31" s="113" t="e">
        <f t="shared" si="737"/>
        <v>#DIV/0!</v>
      </c>
      <c r="AG31" s="113" t="e">
        <f t="shared" si="737"/>
        <v>#DIV/0!</v>
      </c>
      <c r="AH31" s="113" t="e">
        <f t="shared" si="737"/>
        <v>#DIV/0!</v>
      </c>
      <c r="AI31" s="113" t="e">
        <f t="shared" si="737"/>
        <v>#DIV/0!</v>
      </c>
      <c r="AJ31" s="113" t="e">
        <f t="shared" si="737"/>
        <v>#DIV/0!</v>
      </c>
      <c r="AK31" s="113" t="e">
        <f t="shared" si="737"/>
        <v>#DIV/0!</v>
      </c>
      <c r="AL31" s="113" t="e">
        <f t="shared" si="737"/>
        <v>#DIV/0!</v>
      </c>
      <c r="AM31" s="113" t="e">
        <f t="shared" si="737"/>
        <v>#DIV/0!</v>
      </c>
      <c r="AN31" s="113" t="e">
        <f t="shared" si="737"/>
        <v>#DIV/0!</v>
      </c>
      <c r="AO31" s="113" t="e">
        <f t="shared" si="737"/>
        <v>#DIV/0!</v>
      </c>
      <c r="AP31" s="113" t="e">
        <f t="shared" si="737"/>
        <v>#DIV/0!</v>
      </c>
      <c r="AQ31" s="113" t="e">
        <f t="shared" si="737"/>
        <v>#DIV/0!</v>
      </c>
      <c r="AR31" s="113" t="e">
        <f t="shared" si="737"/>
        <v>#DIV/0!</v>
      </c>
      <c r="AS31" s="113" t="e">
        <f t="shared" si="737"/>
        <v>#DIV/0!</v>
      </c>
      <c r="AT31" s="113" t="e">
        <f t="shared" si="737"/>
        <v>#DIV/0!</v>
      </c>
      <c r="AU31" s="113" t="e">
        <f t="shared" si="737"/>
        <v>#DIV/0!</v>
      </c>
      <c r="AV31" s="113" t="e">
        <f t="shared" si="737"/>
        <v>#DIV/0!</v>
      </c>
      <c r="AW31" s="113" t="e">
        <f t="shared" si="737"/>
        <v>#DIV/0!</v>
      </c>
      <c r="AX31" s="113" t="e">
        <f t="shared" si="737"/>
        <v>#DIV/0!</v>
      </c>
      <c r="AY31" s="113" t="e">
        <f t="shared" si="737"/>
        <v>#DIV/0!</v>
      </c>
      <c r="AZ31" s="113" t="e">
        <f t="shared" si="737"/>
        <v>#DIV/0!</v>
      </c>
      <c r="BA31" s="113" t="e">
        <f t="shared" si="737"/>
        <v>#DIV/0!</v>
      </c>
      <c r="BB31" s="113" t="e">
        <f t="shared" si="737"/>
        <v>#DIV/0!</v>
      </c>
      <c r="BC31" s="113" t="e">
        <f t="shared" si="737"/>
        <v>#DIV/0!</v>
      </c>
      <c r="BD31" s="113" t="e">
        <f t="shared" si="737"/>
        <v>#DIV/0!</v>
      </c>
      <c r="BE31" s="113" t="e">
        <f t="shared" si="737"/>
        <v>#DIV/0!</v>
      </c>
      <c r="BF31" s="113" t="e">
        <f t="shared" si="737"/>
        <v>#DIV/0!</v>
      </c>
      <c r="BG31" s="113" t="e">
        <f t="shared" si="737"/>
        <v>#DIV/0!</v>
      </c>
      <c r="BH31" s="113" t="e">
        <f t="shared" si="737"/>
        <v>#DIV/0!</v>
      </c>
      <c r="BI31" s="113" t="e">
        <f t="shared" si="737"/>
        <v>#DIV/0!</v>
      </c>
      <c r="BJ31" s="113" t="e">
        <f t="shared" si="737"/>
        <v>#DIV/0!</v>
      </c>
      <c r="BK31" s="113" t="e">
        <f t="shared" si="737"/>
        <v>#DIV/0!</v>
      </c>
      <c r="BL31" s="113" t="e">
        <f t="shared" si="737"/>
        <v>#DIV/0!</v>
      </c>
      <c r="BM31" s="113" t="e">
        <f t="shared" si="737"/>
        <v>#DIV/0!</v>
      </c>
      <c r="BN31" s="113" t="e">
        <f t="shared" si="737"/>
        <v>#DIV/0!</v>
      </c>
      <c r="BO31" s="113" t="e">
        <f t="shared" si="737"/>
        <v>#DIV/0!</v>
      </c>
      <c r="BP31" s="113" t="e">
        <f t="shared" si="737"/>
        <v>#DIV/0!</v>
      </c>
      <c r="BQ31" s="113" t="e">
        <f t="shared" si="737"/>
        <v>#DIV/0!</v>
      </c>
      <c r="BR31" s="113" t="e">
        <f t="shared" si="737"/>
        <v>#DIV/0!</v>
      </c>
      <c r="BS31" s="113" t="e">
        <f t="shared" si="737"/>
        <v>#DIV/0!</v>
      </c>
      <c r="BT31" s="113" t="e">
        <f t="shared" si="737"/>
        <v>#DIV/0!</v>
      </c>
      <c r="BU31" s="113" t="e">
        <f t="shared" si="737"/>
        <v>#DIV/0!</v>
      </c>
      <c r="BV31" s="113" t="e">
        <f t="shared" si="737"/>
        <v>#DIV/0!</v>
      </c>
      <c r="BW31" s="113" t="e">
        <f t="shared" si="737"/>
        <v>#DIV/0!</v>
      </c>
      <c r="BX31" s="113" t="e">
        <f t="shared" si="737"/>
        <v>#DIV/0!</v>
      </c>
      <c r="BY31" s="113" t="e">
        <f t="shared" ref="BY31:EJ31" si="738">IF(BY30="","",$J$32)</f>
        <v>#DIV/0!</v>
      </c>
      <c r="BZ31" s="113" t="e">
        <f t="shared" si="738"/>
        <v>#DIV/0!</v>
      </c>
      <c r="CA31" s="113" t="e">
        <f t="shared" si="738"/>
        <v>#DIV/0!</v>
      </c>
      <c r="CB31" s="113" t="e">
        <f t="shared" si="738"/>
        <v>#DIV/0!</v>
      </c>
      <c r="CC31" s="113" t="e">
        <f t="shared" si="738"/>
        <v>#DIV/0!</v>
      </c>
      <c r="CD31" s="113" t="e">
        <f t="shared" si="738"/>
        <v>#DIV/0!</v>
      </c>
      <c r="CE31" s="113" t="e">
        <f t="shared" si="738"/>
        <v>#DIV/0!</v>
      </c>
      <c r="CF31" s="113" t="e">
        <f t="shared" si="738"/>
        <v>#DIV/0!</v>
      </c>
      <c r="CG31" s="113" t="e">
        <f t="shared" si="738"/>
        <v>#DIV/0!</v>
      </c>
      <c r="CH31" s="113" t="e">
        <f t="shared" si="738"/>
        <v>#DIV/0!</v>
      </c>
      <c r="CI31" s="113" t="e">
        <f t="shared" si="738"/>
        <v>#DIV/0!</v>
      </c>
      <c r="CJ31" s="113" t="e">
        <f t="shared" si="738"/>
        <v>#DIV/0!</v>
      </c>
      <c r="CK31" s="113" t="e">
        <f t="shared" si="738"/>
        <v>#DIV/0!</v>
      </c>
      <c r="CL31" s="113" t="e">
        <f t="shared" si="738"/>
        <v>#DIV/0!</v>
      </c>
      <c r="CM31" s="113" t="e">
        <f t="shared" si="738"/>
        <v>#DIV/0!</v>
      </c>
      <c r="CN31" s="113" t="e">
        <f t="shared" si="738"/>
        <v>#DIV/0!</v>
      </c>
      <c r="CO31" s="113" t="e">
        <f t="shared" si="738"/>
        <v>#DIV/0!</v>
      </c>
      <c r="CP31" s="113" t="e">
        <f t="shared" si="738"/>
        <v>#DIV/0!</v>
      </c>
      <c r="CQ31" s="113" t="e">
        <f t="shared" si="738"/>
        <v>#DIV/0!</v>
      </c>
      <c r="CR31" s="113" t="e">
        <f t="shared" si="738"/>
        <v>#DIV/0!</v>
      </c>
      <c r="CS31" s="113" t="e">
        <f t="shared" si="738"/>
        <v>#DIV/0!</v>
      </c>
      <c r="CT31" s="113" t="e">
        <f t="shared" si="738"/>
        <v>#DIV/0!</v>
      </c>
      <c r="CU31" s="113" t="e">
        <f t="shared" si="738"/>
        <v>#DIV/0!</v>
      </c>
      <c r="CV31" s="113" t="e">
        <f t="shared" si="738"/>
        <v>#DIV/0!</v>
      </c>
      <c r="CW31" s="113" t="e">
        <f t="shared" si="738"/>
        <v>#DIV/0!</v>
      </c>
      <c r="CX31" s="113" t="e">
        <f t="shared" si="738"/>
        <v>#DIV/0!</v>
      </c>
      <c r="CY31" s="113" t="e">
        <f t="shared" si="738"/>
        <v>#DIV/0!</v>
      </c>
      <c r="CZ31" s="113" t="e">
        <f t="shared" si="738"/>
        <v>#DIV/0!</v>
      </c>
      <c r="DA31" s="113" t="e">
        <f t="shared" si="738"/>
        <v>#DIV/0!</v>
      </c>
      <c r="DB31" s="113" t="e">
        <f t="shared" si="738"/>
        <v>#DIV/0!</v>
      </c>
      <c r="DC31" s="113" t="e">
        <f t="shared" si="738"/>
        <v>#DIV/0!</v>
      </c>
      <c r="DD31" s="113" t="e">
        <f t="shared" si="738"/>
        <v>#DIV/0!</v>
      </c>
      <c r="DE31" s="113" t="e">
        <f t="shared" si="738"/>
        <v>#DIV/0!</v>
      </c>
      <c r="DF31" s="113" t="e">
        <f t="shared" si="738"/>
        <v>#DIV/0!</v>
      </c>
      <c r="DG31" s="113" t="e">
        <f t="shared" si="738"/>
        <v>#DIV/0!</v>
      </c>
      <c r="DH31" s="113" t="e">
        <f t="shared" si="738"/>
        <v>#DIV/0!</v>
      </c>
      <c r="DI31" s="113" t="e">
        <f t="shared" si="738"/>
        <v>#DIV/0!</v>
      </c>
      <c r="DJ31" s="113" t="e">
        <f t="shared" si="738"/>
        <v>#DIV/0!</v>
      </c>
      <c r="DK31" s="113" t="e">
        <f t="shared" si="738"/>
        <v>#DIV/0!</v>
      </c>
      <c r="DL31" s="113" t="e">
        <f t="shared" si="738"/>
        <v>#DIV/0!</v>
      </c>
      <c r="DM31" s="113" t="e">
        <f t="shared" si="738"/>
        <v>#DIV/0!</v>
      </c>
      <c r="DN31" s="113" t="e">
        <f t="shared" si="738"/>
        <v>#DIV/0!</v>
      </c>
      <c r="DO31" s="113" t="e">
        <f t="shared" si="738"/>
        <v>#DIV/0!</v>
      </c>
      <c r="DP31" s="113" t="e">
        <f t="shared" si="738"/>
        <v>#DIV/0!</v>
      </c>
      <c r="DQ31" s="113" t="e">
        <f t="shared" si="738"/>
        <v>#DIV/0!</v>
      </c>
      <c r="DR31" s="113" t="e">
        <f t="shared" si="738"/>
        <v>#DIV/0!</v>
      </c>
      <c r="DS31" s="113" t="e">
        <f t="shared" si="738"/>
        <v>#DIV/0!</v>
      </c>
      <c r="DT31" s="113" t="e">
        <f t="shared" si="738"/>
        <v>#DIV/0!</v>
      </c>
      <c r="DU31" s="113" t="e">
        <f t="shared" si="738"/>
        <v>#DIV/0!</v>
      </c>
      <c r="DV31" s="113" t="e">
        <f t="shared" si="738"/>
        <v>#DIV/0!</v>
      </c>
      <c r="DW31" s="113" t="e">
        <f t="shared" si="738"/>
        <v>#DIV/0!</v>
      </c>
      <c r="DX31" s="113" t="e">
        <f t="shared" si="738"/>
        <v>#DIV/0!</v>
      </c>
      <c r="DY31" s="113" t="e">
        <f t="shared" si="738"/>
        <v>#DIV/0!</v>
      </c>
      <c r="DZ31" s="113" t="e">
        <f t="shared" si="738"/>
        <v>#DIV/0!</v>
      </c>
      <c r="EA31" s="113" t="e">
        <f t="shared" si="738"/>
        <v>#DIV/0!</v>
      </c>
      <c r="EB31" s="113" t="e">
        <f t="shared" si="738"/>
        <v>#DIV/0!</v>
      </c>
      <c r="EC31" s="113" t="e">
        <f t="shared" si="738"/>
        <v>#DIV/0!</v>
      </c>
      <c r="ED31" s="113" t="e">
        <f t="shared" si="738"/>
        <v>#DIV/0!</v>
      </c>
      <c r="EE31" s="113" t="e">
        <f t="shared" si="738"/>
        <v>#DIV/0!</v>
      </c>
      <c r="EF31" s="113" t="e">
        <f t="shared" si="738"/>
        <v>#DIV/0!</v>
      </c>
      <c r="EG31" s="113" t="e">
        <f t="shared" si="738"/>
        <v>#DIV/0!</v>
      </c>
      <c r="EH31" s="113" t="e">
        <f t="shared" si="738"/>
        <v>#DIV/0!</v>
      </c>
      <c r="EI31" s="113" t="e">
        <f t="shared" si="738"/>
        <v>#DIV/0!</v>
      </c>
      <c r="EJ31" s="113" t="e">
        <f t="shared" si="738"/>
        <v>#DIV/0!</v>
      </c>
      <c r="EK31" s="113" t="e">
        <f t="shared" ref="EK31:GV31" si="739">IF(EK30="","",$J$32)</f>
        <v>#DIV/0!</v>
      </c>
      <c r="EL31" s="113" t="e">
        <f t="shared" si="739"/>
        <v>#DIV/0!</v>
      </c>
      <c r="EM31" s="113" t="e">
        <f t="shared" si="739"/>
        <v>#DIV/0!</v>
      </c>
      <c r="EN31" s="113" t="e">
        <f t="shared" si="739"/>
        <v>#DIV/0!</v>
      </c>
      <c r="EO31" s="113" t="e">
        <f t="shared" si="739"/>
        <v>#DIV/0!</v>
      </c>
      <c r="EP31" s="113" t="e">
        <f t="shared" si="739"/>
        <v>#DIV/0!</v>
      </c>
      <c r="EQ31" s="113" t="e">
        <f t="shared" si="739"/>
        <v>#DIV/0!</v>
      </c>
      <c r="ER31" s="113" t="e">
        <f t="shared" si="739"/>
        <v>#DIV/0!</v>
      </c>
      <c r="ES31" s="113" t="e">
        <f t="shared" si="739"/>
        <v>#DIV/0!</v>
      </c>
      <c r="ET31" s="113" t="e">
        <f t="shared" si="739"/>
        <v>#DIV/0!</v>
      </c>
      <c r="EU31" s="113" t="e">
        <f t="shared" si="739"/>
        <v>#DIV/0!</v>
      </c>
      <c r="EV31" s="113" t="e">
        <f t="shared" si="739"/>
        <v>#DIV/0!</v>
      </c>
      <c r="EW31" s="113" t="e">
        <f t="shared" si="739"/>
        <v>#DIV/0!</v>
      </c>
      <c r="EX31" s="113" t="e">
        <f t="shared" si="739"/>
        <v>#DIV/0!</v>
      </c>
      <c r="EY31" s="113" t="e">
        <f t="shared" si="739"/>
        <v>#DIV/0!</v>
      </c>
      <c r="EZ31" s="113" t="e">
        <f t="shared" si="739"/>
        <v>#DIV/0!</v>
      </c>
      <c r="FA31" s="113" t="e">
        <f t="shared" si="739"/>
        <v>#DIV/0!</v>
      </c>
      <c r="FB31" s="113" t="e">
        <f t="shared" si="739"/>
        <v>#DIV/0!</v>
      </c>
      <c r="FC31" s="113" t="e">
        <f t="shared" si="739"/>
        <v>#DIV/0!</v>
      </c>
      <c r="FD31" s="113" t="e">
        <f t="shared" si="739"/>
        <v>#DIV/0!</v>
      </c>
      <c r="FE31" s="113" t="e">
        <f t="shared" si="739"/>
        <v>#DIV/0!</v>
      </c>
      <c r="FF31" s="113" t="e">
        <f t="shared" si="739"/>
        <v>#DIV/0!</v>
      </c>
      <c r="FG31" s="113" t="e">
        <f t="shared" si="739"/>
        <v>#DIV/0!</v>
      </c>
      <c r="FH31" s="113" t="e">
        <f t="shared" si="739"/>
        <v>#DIV/0!</v>
      </c>
      <c r="FI31" s="113" t="e">
        <f t="shared" si="739"/>
        <v>#DIV/0!</v>
      </c>
      <c r="FJ31" s="113" t="e">
        <f t="shared" si="739"/>
        <v>#DIV/0!</v>
      </c>
      <c r="FK31" s="113" t="e">
        <f t="shared" si="739"/>
        <v>#DIV/0!</v>
      </c>
      <c r="FL31" s="113" t="e">
        <f t="shared" si="739"/>
        <v>#DIV/0!</v>
      </c>
      <c r="FM31" s="113" t="e">
        <f t="shared" si="739"/>
        <v>#DIV/0!</v>
      </c>
      <c r="FN31" s="113" t="e">
        <f t="shared" si="739"/>
        <v>#DIV/0!</v>
      </c>
      <c r="FO31" s="113" t="e">
        <f t="shared" si="739"/>
        <v>#DIV/0!</v>
      </c>
      <c r="FP31" s="113" t="e">
        <f t="shared" si="739"/>
        <v>#DIV/0!</v>
      </c>
      <c r="FQ31" s="113" t="e">
        <f t="shared" si="739"/>
        <v>#DIV/0!</v>
      </c>
      <c r="FR31" s="113" t="e">
        <f t="shared" si="739"/>
        <v>#DIV/0!</v>
      </c>
      <c r="FS31" s="113" t="e">
        <f t="shared" si="739"/>
        <v>#DIV/0!</v>
      </c>
      <c r="FT31" s="113" t="e">
        <f t="shared" si="739"/>
        <v>#DIV/0!</v>
      </c>
      <c r="FU31" s="113" t="e">
        <f t="shared" si="739"/>
        <v>#DIV/0!</v>
      </c>
      <c r="FV31" s="113" t="e">
        <f t="shared" si="739"/>
        <v>#DIV/0!</v>
      </c>
      <c r="FW31" s="113" t="e">
        <f t="shared" si="739"/>
        <v>#DIV/0!</v>
      </c>
      <c r="FX31" s="113" t="e">
        <f t="shared" si="739"/>
        <v>#DIV/0!</v>
      </c>
      <c r="FY31" s="113" t="e">
        <f t="shared" si="739"/>
        <v>#DIV/0!</v>
      </c>
      <c r="FZ31" s="113" t="e">
        <f t="shared" si="739"/>
        <v>#DIV/0!</v>
      </c>
      <c r="GA31" s="113" t="e">
        <f t="shared" si="739"/>
        <v>#DIV/0!</v>
      </c>
      <c r="GB31" s="113" t="e">
        <f t="shared" si="739"/>
        <v>#DIV/0!</v>
      </c>
      <c r="GC31" s="113" t="e">
        <f t="shared" si="739"/>
        <v>#DIV/0!</v>
      </c>
      <c r="GD31" s="113" t="e">
        <f t="shared" si="739"/>
        <v>#DIV/0!</v>
      </c>
      <c r="GE31" s="113" t="e">
        <f t="shared" si="739"/>
        <v>#DIV/0!</v>
      </c>
      <c r="GF31" s="113" t="e">
        <f t="shared" si="739"/>
        <v>#DIV/0!</v>
      </c>
      <c r="GG31" s="113" t="e">
        <f t="shared" si="739"/>
        <v>#DIV/0!</v>
      </c>
      <c r="GH31" s="113" t="e">
        <f t="shared" si="739"/>
        <v>#DIV/0!</v>
      </c>
      <c r="GI31" s="113" t="e">
        <f t="shared" si="739"/>
        <v>#DIV/0!</v>
      </c>
      <c r="GJ31" s="113" t="e">
        <f t="shared" si="739"/>
        <v>#DIV/0!</v>
      </c>
      <c r="GK31" s="113" t="e">
        <f t="shared" si="739"/>
        <v>#DIV/0!</v>
      </c>
      <c r="GL31" s="113" t="e">
        <f t="shared" si="739"/>
        <v>#DIV/0!</v>
      </c>
      <c r="GM31" s="113" t="e">
        <f t="shared" si="739"/>
        <v>#DIV/0!</v>
      </c>
      <c r="GN31" s="113" t="e">
        <f t="shared" si="739"/>
        <v>#DIV/0!</v>
      </c>
      <c r="GO31" s="113" t="e">
        <f t="shared" si="739"/>
        <v>#DIV/0!</v>
      </c>
      <c r="GP31" s="113" t="e">
        <f t="shared" si="739"/>
        <v>#DIV/0!</v>
      </c>
      <c r="GQ31" s="113" t="e">
        <f t="shared" si="739"/>
        <v>#DIV/0!</v>
      </c>
      <c r="GR31" s="113" t="e">
        <f t="shared" si="739"/>
        <v>#DIV/0!</v>
      </c>
      <c r="GS31" s="113" t="e">
        <f t="shared" si="739"/>
        <v>#DIV/0!</v>
      </c>
      <c r="GT31" s="113" t="e">
        <f t="shared" si="739"/>
        <v>#DIV/0!</v>
      </c>
      <c r="GU31" s="113" t="e">
        <f t="shared" si="739"/>
        <v>#DIV/0!</v>
      </c>
      <c r="GV31" s="113" t="e">
        <f t="shared" si="739"/>
        <v>#DIV/0!</v>
      </c>
      <c r="GW31" s="113" t="e">
        <f t="shared" ref="GW31:JH31" si="740">IF(GW30="","",$J$32)</f>
        <v>#DIV/0!</v>
      </c>
      <c r="GX31" s="113" t="e">
        <f t="shared" si="740"/>
        <v>#DIV/0!</v>
      </c>
      <c r="GY31" s="113" t="e">
        <f t="shared" si="740"/>
        <v>#DIV/0!</v>
      </c>
      <c r="GZ31" s="113" t="e">
        <f t="shared" si="740"/>
        <v>#DIV/0!</v>
      </c>
      <c r="HA31" s="113" t="e">
        <f t="shared" si="740"/>
        <v>#DIV/0!</v>
      </c>
      <c r="HB31" s="113" t="e">
        <f t="shared" si="740"/>
        <v>#DIV/0!</v>
      </c>
      <c r="HC31" s="113" t="e">
        <f t="shared" si="740"/>
        <v>#DIV/0!</v>
      </c>
      <c r="HD31" s="113" t="e">
        <f t="shared" si="740"/>
        <v>#DIV/0!</v>
      </c>
      <c r="HE31" s="113" t="e">
        <f t="shared" si="740"/>
        <v>#DIV/0!</v>
      </c>
      <c r="HF31" s="113" t="e">
        <f t="shared" si="740"/>
        <v>#DIV/0!</v>
      </c>
      <c r="HG31" s="113" t="e">
        <f t="shared" si="740"/>
        <v>#DIV/0!</v>
      </c>
      <c r="HH31" s="113" t="e">
        <f t="shared" si="740"/>
        <v>#DIV/0!</v>
      </c>
      <c r="HI31" s="113" t="e">
        <f t="shared" si="740"/>
        <v>#DIV/0!</v>
      </c>
      <c r="HJ31" s="113" t="e">
        <f t="shared" si="740"/>
        <v>#DIV/0!</v>
      </c>
      <c r="HK31" s="113" t="e">
        <f t="shared" si="740"/>
        <v>#DIV/0!</v>
      </c>
      <c r="HL31" s="113" t="e">
        <f t="shared" si="740"/>
        <v>#DIV/0!</v>
      </c>
      <c r="HM31" s="113" t="e">
        <f t="shared" si="740"/>
        <v>#DIV/0!</v>
      </c>
      <c r="HN31" s="113" t="e">
        <f t="shared" si="740"/>
        <v>#DIV/0!</v>
      </c>
      <c r="HO31" s="113" t="e">
        <f t="shared" si="740"/>
        <v>#DIV/0!</v>
      </c>
      <c r="HP31" s="113" t="e">
        <f t="shared" si="740"/>
        <v>#DIV/0!</v>
      </c>
      <c r="HQ31" s="113" t="e">
        <f t="shared" si="740"/>
        <v>#DIV/0!</v>
      </c>
      <c r="HR31" s="113" t="e">
        <f t="shared" si="740"/>
        <v>#DIV/0!</v>
      </c>
      <c r="HS31" s="113" t="e">
        <f t="shared" si="740"/>
        <v>#DIV/0!</v>
      </c>
      <c r="HT31" s="113" t="e">
        <f t="shared" si="740"/>
        <v>#DIV/0!</v>
      </c>
      <c r="HU31" s="113" t="e">
        <f t="shared" si="740"/>
        <v>#DIV/0!</v>
      </c>
      <c r="HV31" s="113" t="e">
        <f t="shared" si="740"/>
        <v>#DIV/0!</v>
      </c>
      <c r="HW31" s="113" t="e">
        <f t="shared" si="740"/>
        <v>#DIV/0!</v>
      </c>
      <c r="HX31" s="113" t="e">
        <f t="shared" si="740"/>
        <v>#DIV/0!</v>
      </c>
      <c r="HY31" s="113" t="e">
        <f t="shared" si="740"/>
        <v>#DIV/0!</v>
      </c>
      <c r="HZ31" s="113" t="e">
        <f t="shared" si="740"/>
        <v>#DIV/0!</v>
      </c>
      <c r="IA31" s="113" t="e">
        <f t="shared" si="740"/>
        <v>#DIV/0!</v>
      </c>
      <c r="IB31" s="113" t="e">
        <f t="shared" si="740"/>
        <v>#DIV/0!</v>
      </c>
      <c r="IC31" s="113" t="e">
        <f t="shared" si="740"/>
        <v>#DIV/0!</v>
      </c>
      <c r="ID31" s="113" t="e">
        <f t="shared" si="740"/>
        <v>#DIV/0!</v>
      </c>
      <c r="IE31" s="113" t="e">
        <f t="shared" si="740"/>
        <v>#DIV/0!</v>
      </c>
      <c r="IF31" s="113" t="e">
        <f t="shared" si="740"/>
        <v>#DIV/0!</v>
      </c>
      <c r="IG31" s="113" t="e">
        <f t="shared" si="740"/>
        <v>#DIV/0!</v>
      </c>
      <c r="IH31" s="113" t="e">
        <f t="shared" si="740"/>
        <v>#DIV/0!</v>
      </c>
      <c r="II31" s="113" t="e">
        <f t="shared" si="740"/>
        <v>#DIV/0!</v>
      </c>
      <c r="IJ31" s="113" t="e">
        <f t="shared" si="740"/>
        <v>#DIV/0!</v>
      </c>
      <c r="IK31" s="113" t="e">
        <f t="shared" si="740"/>
        <v>#DIV/0!</v>
      </c>
      <c r="IL31" s="113" t="e">
        <f t="shared" si="740"/>
        <v>#DIV/0!</v>
      </c>
      <c r="IM31" s="113" t="e">
        <f t="shared" si="740"/>
        <v>#DIV/0!</v>
      </c>
      <c r="IN31" s="113" t="e">
        <f t="shared" si="740"/>
        <v>#DIV/0!</v>
      </c>
      <c r="IO31" s="113" t="e">
        <f t="shared" si="740"/>
        <v>#DIV/0!</v>
      </c>
      <c r="IP31" s="113" t="e">
        <f t="shared" si="740"/>
        <v>#DIV/0!</v>
      </c>
      <c r="IQ31" s="113" t="e">
        <f t="shared" si="740"/>
        <v>#DIV/0!</v>
      </c>
      <c r="IR31" s="113" t="e">
        <f t="shared" si="740"/>
        <v>#DIV/0!</v>
      </c>
      <c r="IS31" s="113" t="e">
        <f t="shared" si="740"/>
        <v>#DIV/0!</v>
      </c>
      <c r="IT31" s="113" t="e">
        <f t="shared" si="740"/>
        <v>#DIV/0!</v>
      </c>
      <c r="IU31" s="113" t="e">
        <f t="shared" si="740"/>
        <v>#DIV/0!</v>
      </c>
      <c r="IV31" s="113" t="e">
        <f t="shared" si="740"/>
        <v>#DIV/0!</v>
      </c>
      <c r="IW31" s="113" t="e">
        <f t="shared" si="740"/>
        <v>#DIV/0!</v>
      </c>
      <c r="IX31" s="113" t="e">
        <f t="shared" si="740"/>
        <v>#DIV/0!</v>
      </c>
      <c r="IY31" s="113" t="e">
        <f t="shared" si="740"/>
        <v>#DIV/0!</v>
      </c>
      <c r="IZ31" s="113" t="e">
        <f t="shared" si="740"/>
        <v>#DIV/0!</v>
      </c>
      <c r="JA31" s="113" t="e">
        <f t="shared" si="740"/>
        <v>#DIV/0!</v>
      </c>
      <c r="JB31" s="113" t="e">
        <f t="shared" si="740"/>
        <v>#DIV/0!</v>
      </c>
      <c r="JC31" s="113" t="e">
        <f t="shared" si="740"/>
        <v>#DIV/0!</v>
      </c>
      <c r="JD31" s="113" t="e">
        <f t="shared" si="740"/>
        <v>#DIV/0!</v>
      </c>
      <c r="JE31" s="113" t="e">
        <f t="shared" si="740"/>
        <v>#DIV/0!</v>
      </c>
      <c r="JF31" s="113" t="e">
        <f t="shared" si="740"/>
        <v>#DIV/0!</v>
      </c>
      <c r="JG31" s="113" t="e">
        <f t="shared" si="740"/>
        <v>#DIV/0!</v>
      </c>
      <c r="JH31" s="113" t="e">
        <f t="shared" si="740"/>
        <v>#DIV/0!</v>
      </c>
      <c r="JI31" s="113" t="e">
        <f t="shared" ref="JI31:LT31" si="741">IF(JI30="","",$J$32)</f>
        <v>#DIV/0!</v>
      </c>
      <c r="JJ31" s="113" t="e">
        <f t="shared" si="741"/>
        <v>#DIV/0!</v>
      </c>
      <c r="JK31" s="113" t="e">
        <f t="shared" si="741"/>
        <v>#DIV/0!</v>
      </c>
      <c r="JL31" s="113" t="e">
        <f t="shared" si="741"/>
        <v>#DIV/0!</v>
      </c>
      <c r="JM31" s="113" t="e">
        <f t="shared" si="741"/>
        <v>#DIV/0!</v>
      </c>
      <c r="JN31" s="113" t="e">
        <f t="shared" si="741"/>
        <v>#DIV/0!</v>
      </c>
      <c r="JO31" s="113" t="e">
        <f t="shared" si="741"/>
        <v>#DIV/0!</v>
      </c>
      <c r="JP31" s="113" t="e">
        <f t="shared" si="741"/>
        <v>#DIV/0!</v>
      </c>
      <c r="JQ31" s="113" t="e">
        <f t="shared" si="741"/>
        <v>#DIV/0!</v>
      </c>
      <c r="JR31" s="113" t="e">
        <f t="shared" si="741"/>
        <v>#DIV/0!</v>
      </c>
      <c r="JS31" s="113" t="e">
        <f t="shared" si="741"/>
        <v>#DIV/0!</v>
      </c>
      <c r="JT31" s="113" t="e">
        <f t="shared" si="741"/>
        <v>#DIV/0!</v>
      </c>
      <c r="JU31" s="113" t="e">
        <f t="shared" si="741"/>
        <v>#DIV/0!</v>
      </c>
      <c r="JV31" s="113" t="e">
        <f t="shared" si="741"/>
        <v>#DIV/0!</v>
      </c>
      <c r="JW31" s="113" t="e">
        <f t="shared" si="741"/>
        <v>#DIV/0!</v>
      </c>
      <c r="JX31" s="113" t="e">
        <f t="shared" si="741"/>
        <v>#DIV/0!</v>
      </c>
      <c r="JY31" s="113" t="e">
        <f t="shared" si="741"/>
        <v>#DIV/0!</v>
      </c>
      <c r="JZ31" s="113" t="e">
        <f t="shared" si="741"/>
        <v>#DIV/0!</v>
      </c>
      <c r="KA31" s="113" t="e">
        <f t="shared" si="741"/>
        <v>#DIV/0!</v>
      </c>
      <c r="KB31" s="113" t="e">
        <f t="shared" si="741"/>
        <v>#DIV/0!</v>
      </c>
      <c r="KC31" s="113" t="e">
        <f t="shared" si="741"/>
        <v>#DIV/0!</v>
      </c>
      <c r="KD31" s="113" t="e">
        <f t="shared" si="741"/>
        <v>#DIV/0!</v>
      </c>
      <c r="KE31" s="113" t="e">
        <f t="shared" si="741"/>
        <v>#DIV/0!</v>
      </c>
      <c r="KF31" s="113" t="e">
        <f t="shared" si="741"/>
        <v>#DIV/0!</v>
      </c>
      <c r="KG31" s="113" t="e">
        <f t="shared" si="741"/>
        <v>#DIV/0!</v>
      </c>
      <c r="KH31" s="113" t="e">
        <f t="shared" si="741"/>
        <v>#DIV/0!</v>
      </c>
      <c r="KI31" s="113" t="e">
        <f t="shared" si="741"/>
        <v>#DIV/0!</v>
      </c>
      <c r="KJ31" s="113" t="e">
        <f t="shared" si="741"/>
        <v>#DIV/0!</v>
      </c>
      <c r="KK31" s="113" t="e">
        <f t="shared" si="741"/>
        <v>#DIV/0!</v>
      </c>
      <c r="KL31" s="113" t="e">
        <f t="shared" si="741"/>
        <v>#DIV/0!</v>
      </c>
      <c r="KM31" s="113" t="e">
        <f t="shared" si="741"/>
        <v>#DIV/0!</v>
      </c>
      <c r="KN31" s="113" t="e">
        <f t="shared" si="741"/>
        <v>#DIV/0!</v>
      </c>
      <c r="KO31" s="113" t="e">
        <f t="shared" si="741"/>
        <v>#DIV/0!</v>
      </c>
      <c r="KP31" s="113" t="e">
        <f t="shared" si="741"/>
        <v>#DIV/0!</v>
      </c>
      <c r="KQ31" s="113" t="e">
        <f t="shared" si="741"/>
        <v>#DIV/0!</v>
      </c>
      <c r="KR31" s="113" t="e">
        <f t="shared" si="741"/>
        <v>#DIV/0!</v>
      </c>
      <c r="KS31" s="113" t="e">
        <f t="shared" si="741"/>
        <v>#DIV/0!</v>
      </c>
      <c r="KT31" s="113" t="e">
        <f t="shared" si="741"/>
        <v>#DIV/0!</v>
      </c>
      <c r="KU31" s="113" t="e">
        <f t="shared" si="741"/>
        <v>#DIV/0!</v>
      </c>
      <c r="KV31" s="113" t="e">
        <f t="shared" si="741"/>
        <v>#DIV/0!</v>
      </c>
      <c r="KW31" s="113" t="e">
        <f t="shared" si="741"/>
        <v>#DIV/0!</v>
      </c>
      <c r="KX31" s="113" t="e">
        <f t="shared" si="741"/>
        <v>#DIV/0!</v>
      </c>
      <c r="KY31" s="113" t="e">
        <f t="shared" si="741"/>
        <v>#DIV/0!</v>
      </c>
      <c r="KZ31" s="113" t="e">
        <f t="shared" si="741"/>
        <v>#DIV/0!</v>
      </c>
      <c r="LA31" s="113" t="e">
        <f t="shared" si="741"/>
        <v>#DIV/0!</v>
      </c>
      <c r="LB31" s="113" t="e">
        <f t="shared" si="741"/>
        <v>#DIV/0!</v>
      </c>
      <c r="LC31" s="113" t="e">
        <f t="shared" si="741"/>
        <v>#DIV/0!</v>
      </c>
      <c r="LD31" s="113" t="e">
        <f t="shared" si="741"/>
        <v>#DIV/0!</v>
      </c>
      <c r="LE31" s="113" t="e">
        <f t="shared" si="741"/>
        <v>#DIV/0!</v>
      </c>
      <c r="LF31" s="113" t="e">
        <f t="shared" si="741"/>
        <v>#DIV/0!</v>
      </c>
      <c r="LG31" s="113" t="e">
        <f t="shared" si="741"/>
        <v>#DIV/0!</v>
      </c>
      <c r="LH31" s="113" t="e">
        <f t="shared" si="741"/>
        <v>#DIV/0!</v>
      </c>
      <c r="LI31" s="113" t="e">
        <f t="shared" si="741"/>
        <v>#DIV/0!</v>
      </c>
      <c r="LJ31" s="113" t="e">
        <f t="shared" si="741"/>
        <v>#DIV/0!</v>
      </c>
      <c r="LK31" s="113" t="e">
        <f t="shared" si="741"/>
        <v>#DIV/0!</v>
      </c>
      <c r="LL31" s="113" t="e">
        <f t="shared" si="741"/>
        <v>#DIV/0!</v>
      </c>
      <c r="LM31" s="113" t="e">
        <f t="shared" si="741"/>
        <v>#DIV/0!</v>
      </c>
      <c r="LN31" s="113" t="e">
        <f t="shared" si="741"/>
        <v>#DIV/0!</v>
      </c>
      <c r="LO31" s="113" t="e">
        <f t="shared" si="741"/>
        <v>#DIV/0!</v>
      </c>
      <c r="LP31" s="113" t="e">
        <f t="shared" si="741"/>
        <v>#DIV/0!</v>
      </c>
      <c r="LQ31" s="113" t="e">
        <f t="shared" si="741"/>
        <v>#DIV/0!</v>
      </c>
      <c r="LR31" s="113" t="e">
        <f t="shared" si="741"/>
        <v>#DIV/0!</v>
      </c>
      <c r="LS31" s="113" t="e">
        <f t="shared" si="741"/>
        <v>#DIV/0!</v>
      </c>
      <c r="LT31" s="113" t="e">
        <f t="shared" si="741"/>
        <v>#DIV/0!</v>
      </c>
      <c r="LU31" s="113" t="e">
        <f t="shared" ref="LU31:OF31" si="742">IF(LU30="","",$J$32)</f>
        <v>#DIV/0!</v>
      </c>
      <c r="LV31" s="113" t="e">
        <f t="shared" si="742"/>
        <v>#DIV/0!</v>
      </c>
      <c r="LW31" s="113" t="e">
        <f t="shared" si="742"/>
        <v>#DIV/0!</v>
      </c>
      <c r="LX31" s="113" t="e">
        <f t="shared" si="742"/>
        <v>#DIV/0!</v>
      </c>
      <c r="LY31" s="113" t="e">
        <f t="shared" si="742"/>
        <v>#DIV/0!</v>
      </c>
      <c r="LZ31" s="113" t="e">
        <f t="shared" si="742"/>
        <v>#DIV/0!</v>
      </c>
      <c r="MA31" s="113" t="e">
        <f t="shared" si="742"/>
        <v>#DIV/0!</v>
      </c>
      <c r="MB31" s="113" t="e">
        <f t="shared" si="742"/>
        <v>#DIV/0!</v>
      </c>
      <c r="MC31" s="113" t="e">
        <f t="shared" si="742"/>
        <v>#DIV/0!</v>
      </c>
      <c r="MD31" s="113" t="e">
        <f t="shared" si="742"/>
        <v>#DIV/0!</v>
      </c>
      <c r="ME31" s="113" t="e">
        <f t="shared" si="742"/>
        <v>#DIV/0!</v>
      </c>
      <c r="MF31" s="113" t="e">
        <f t="shared" si="742"/>
        <v>#DIV/0!</v>
      </c>
      <c r="MG31" s="113" t="e">
        <f t="shared" si="742"/>
        <v>#DIV/0!</v>
      </c>
      <c r="MH31" s="113" t="e">
        <f t="shared" si="742"/>
        <v>#DIV/0!</v>
      </c>
      <c r="MI31" s="113" t="e">
        <f t="shared" si="742"/>
        <v>#DIV/0!</v>
      </c>
      <c r="MJ31" s="113" t="e">
        <f t="shared" si="742"/>
        <v>#DIV/0!</v>
      </c>
      <c r="MK31" s="113" t="e">
        <f t="shared" si="742"/>
        <v>#DIV/0!</v>
      </c>
      <c r="ML31" s="113" t="e">
        <f t="shared" si="742"/>
        <v>#DIV/0!</v>
      </c>
      <c r="MM31" s="113" t="e">
        <f t="shared" si="742"/>
        <v>#DIV/0!</v>
      </c>
      <c r="MN31" s="113" t="e">
        <f t="shared" si="742"/>
        <v>#DIV/0!</v>
      </c>
      <c r="MO31" s="113" t="e">
        <f t="shared" si="742"/>
        <v>#DIV/0!</v>
      </c>
      <c r="MP31" s="113" t="e">
        <f t="shared" si="742"/>
        <v>#DIV/0!</v>
      </c>
      <c r="MQ31" s="113" t="e">
        <f t="shared" si="742"/>
        <v>#DIV/0!</v>
      </c>
      <c r="MR31" s="113" t="e">
        <f t="shared" si="742"/>
        <v>#DIV/0!</v>
      </c>
      <c r="MS31" s="113" t="e">
        <f t="shared" si="742"/>
        <v>#DIV/0!</v>
      </c>
      <c r="MT31" s="113" t="e">
        <f t="shared" si="742"/>
        <v>#DIV/0!</v>
      </c>
      <c r="MU31" s="113" t="e">
        <f t="shared" si="742"/>
        <v>#DIV/0!</v>
      </c>
      <c r="MV31" s="113" t="e">
        <f t="shared" si="742"/>
        <v>#DIV/0!</v>
      </c>
      <c r="MW31" s="113" t="e">
        <f t="shared" si="742"/>
        <v>#DIV/0!</v>
      </c>
      <c r="MX31" s="113" t="e">
        <f t="shared" si="742"/>
        <v>#DIV/0!</v>
      </c>
      <c r="MY31" s="113" t="e">
        <f t="shared" si="742"/>
        <v>#DIV/0!</v>
      </c>
      <c r="MZ31" s="113" t="e">
        <f t="shared" si="742"/>
        <v>#DIV/0!</v>
      </c>
      <c r="NA31" s="113" t="e">
        <f t="shared" si="742"/>
        <v>#DIV/0!</v>
      </c>
      <c r="NB31" s="113" t="e">
        <f t="shared" si="742"/>
        <v>#DIV/0!</v>
      </c>
      <c r="NC31" s="113" t="e">
        <f t="shared" si="742"/>
        <v>#DIV/0!</v>
      </c>
      <c r="ND31" s="113" t="e">
        <f t="shared" si="742"/>
        <v>#DIV/0!</v>
      </c>
      <c r="NE31" s="113" t="e">
        <f t="shared" si="742"/>
        <v>#DIV/0!</v>
      </c>
      <c r="NF31" s="113" t="e">
        <f t="shared" si="742"/>
        <v>#DIV/0!</v>
      </c>
      <c r="NG31" s="113" t="e">
        <f t="shared" si="742"/>
        <v>#DIV/0!</v>
      </c>
      <c r="NH31" s="113" t="e">
        <f t="shared" si="742"/>
        <v>#DIV/0!</v>
      </c>
      <c r="NI31" s="113" t="e">
        <f t="shared" si="742"/>
        <v>#DIV/0!</v>
      </c>
      <c r="NJ31" s="113" t="e">
        <f t="shared" si="742"/>
        <v>#DIV/0!</v>
      </c>
      <c r="NK31" s="113" t="e">
        <f t="shared" si="742"/>
        <v>#DIV/0!</v>
      </c>
      <c r="NL31" s="113" t="e">
        <f t="shared" si="742"/>
        <v>#DIV/0!</v>
      </c>
      <c r="NM31" s="113" t="e">
        <f t="shared" si="742"/>
        <v>#DIV/0!</v>
      </c>
      <c r="NN31" s="113" t="e">
        <f t="shared" si="742"/>
        <v>#DIV/0!</v>
      </c>
      <c r="NO31" s="113" t="e">
        <f t="shared" si="742"/>
        <v>#DIV/0!</v>
      </c>
      <c r="NP31" s="113" t="e">
        <f t="shared" si="742"/>
        <v>#DIV/0!</v>
      </c>
      <c r="NQ31" s="113" t="e">
        <f t="shared" si="742"/>
        <v>#DIV/0!</v>
      </c>
      <c r="NR31" s="113" t="e">
        <f t="shared" si="742"/>
        <v>#DIV/0!</v>
      </c>
      <c r="NS31" s="113" t="e">
        <f t="shared" si="742"/>
        <v>#DIV/0!</v>
      </c>
      <c r="NT31" s="113" t="e">
        <f t="shared" si="742"/>
        <v>#DIV/0!</v>
      </c>
      <c r="NU31" s="113" t="e">
        <f t="shared" si="742"/>
        <v>#DIV/0!</v>
      </c>
      <c r="NV31" s="113" t="e">
        <f t="shared" si="742"/>
        <v>#DIV/0!</v>
      </c>
      <c r="NW31" s="113" t="e">
        <f t="shared" si="742"/>
        <v>#DIV/0!</v>
      </c>
      <c r="NX31" s="113" t="e">
        <f t="shared" si="742"/>
        <v>#DIV/0!</v>
      </c>
      <c r="NY31" s="113" t="e">
        <f t="shared" si="742"/>
        <v>#DIV/0!</v>
      </c>
      <c r="NZ31" s="113" t="e">
        <f t="shared" si="742"/>
        <v>#DIV/0!</v>
      </c>
      <c r="OA31" s="113" t="e">
        <f t="shared" si="742"/>
        <v>#DIV/0!</v>
      </c>
      <c r="OB31" s="113" t="e">
        <f t="shared" si="742"/>
        <v>#DIV/0!</v>
      </c>
      <c r="OC31" s="113" t="e">
        <f t="shared" si="742"/>
        <v>#DIV/0!</v>
      </c>
      <c r="OD31" s="113" t="e">
        <f t="shared" si="742"/>
        <v>#DIV/0!</v>
      </c>
      <c r="OE31" s="113" t="e">
        <f t="shared" si="742"/>
        <v>#DIV/0!</v>
      </c>
      <c r="OF31" s="113" t="e">
        <f t="shared" si="742"/>
        <v>#DIV/0!</v>
      </c>
      <c r="OG31" s="113" t="e">
        <f t="shared" ref="OG31:QR31" si="743">IF(OG30="","",$J$32)</f>
        <v>#DIV/0!</v>
      </c>
      <c r="OH31" s="113" t="e">
        <f t="shared" si="743"/>
        <v>#DIV/0!</v>
      </c>
      <c r="OI31" s="113" t="e">
        <f t="shared" si="743"/>
        <v>#DIV/0!</v>
      </c>
      <c r="OJ31" s="113" t="e">
        <f t="shared" si="743"/>
        <v>#DIV/0!</v>
      </c>
      <c r="OK31" s="113" t="e">
        <f t="shared" si="743"/>
        <v>#DIV/0!</v>
      </c>
      <c r="OL31" s="113" t="e">
        <f t="shared" si="743"/>
        <v>#DIV/0!</v>
      </c>
      <c r="OM31" s="113" t="e">
        <f t="shared" si="743"/>
        <v>#DIV/0!</v>
      </c>
      <c r="ON31" s="113" t="e">
        <f t="shared" si="743"/>
        <v>#DIV/0!</v>
      </c>
      <c r="OO31" s="113" t="e">
        <f t="shared" si="743"/>
        <v>#DIV/0!</v>
      </c>
      <c r="OP31" s="113" t="e">
        <f t="shared" si="743"/>
        <v>#DIV/0!</v>
      </c>
      <c r="OQ31" s="113" t="e">
        <f t="shared" si="743"/>
        <v>#DIV/0!</v>
      </c>
      <c r="OR31" s="113" t="e">
        <f t="shared" si="743"/>
        <v>#DIV/0!</v>
      </c>
      <c r="OS31" s="113" t="e">
        <f t="shared" si="743"/>
        <v>#DIV/0!</v>
      </c>
      <c r="OT31" s="113" t="e">
        <f t="shared" si="743"/>
        <v>#DIV/0!</v>
      </c>
      <c r="OU31" s="113" t="e">
        <f t="shared" si="743"/>
        <v>#DIV/0!</v>
      </c>
      <c r="OV31" s="113" t="e">
        <f t="shared" si="743"/>
        <v>#DIV/0!</v>
      </c>
      <c r="OW31" s="113" t="e">
        <f t="shared" si="743"/>
        <v>#DIV/0!</v>
      </c>
      <c r="OX31" s="113" t="e">
        <f t="shared" si="743"/>
        <v>#DIV/0!</v>
      </c>
      <c r="OY31" s="113" t="e">
        <f t="shared" si="743"/>
        <v>#DIV/0!</v>
      </c>
      <c r="OZ31" s="113" t="e">
        <f t="shared" si="743"/>
        <v>#DIV/0!</v>
      </c>
      <c r="PA31" s="113" t="e">
        <f t="shared" si="743"/>
        <v>#DIV/0!</v>
      </c>
      <c r="PB31" s="113" t="e">
        <f t="shared" si="743"/>
        <v>#DIV/0!</v>
      </c>
      <c r="PC31" s="113" t="e">
        <f t="shared" si="743"/>
        <v>#DIV/0!</v>
      </c>
      <c r="PD31" s="113" t="e">
        <f t="shared" si="743"/>
        <v>#DIV/0!</v>
      </c>
      <c r="PE31" s="113" t="e">
        <f t="shared" si="743"/>
        <v>#DIV/0!</v>
      </c>
      <c r="PF31" s="113" t="e">
        <f t="shared" si="743"/>
        <v>#DIV/0!</v>
      </c>
      <c r="PG31" s="113" t="e">
        <f t="shared" si="743"/>
        <v>#DIV/0!</v>
      </c>
      <c r="PH31" s="113" t="e">
        <f t="shared" si="743"/>
        <v>#DIV/0!</v>
      </c>
      <c r="PI31" s="113" t="e">
        <f t="shared" si="743"/>
        <v>#DIV/0!</v>
      </c>
      <c r="PJ31" s="113" t="e">
        <f t="shared" si="743"/>
        <v>#DIV/0!</v>
      </c>
      <c r="PK31" s="113" t="e">
        <f t="shared" si="743"/>
        <v>#DIV/0!</v>
      </c>
      <c r="PL31" s="113" t="e">
        <f t="shared" si="743"/>
        <v>#DIV/0!</v>
      </c>
      <c r="PM31" s="113" t="e">
        <f t="shared" si="743"/>
        <v>#DIV/0!</v>
      </c>
      <c r="PN31" s="113" t="e">
        <f t="shared" si="743"/>
        <v>#DIV/0!</v>
      </c>
      <c r="PO31" s="113" t="e">
        <f t="shared" si="743"/>
        <v>#DIV/0!</v>
      </c>
      <c r="PP31" s="113" t="e">
        <f t="shared" si="743"/>
        <v>#DIV/0!</v>
      </c>
      <c r="PQ31" s="113" t="e">
        <f t="shared" si="743"/>
        <v>#DIV/0!</v>
      </c>
      <c r="PR31" s="113" t="e">
        <f t="shared" si="743"/>
        <v>#DIV/0!</v>
      </c>
      <c r="PS31" s="113" t="e">
        <f t="shared" si="743"/>
        <v>#DIV/0!</v>
      </c>
      <c r="PT31" s="113" t="e">
        <f t="shared" si="743"/>
        <v>#DIV/0!</v>
      </c>
      <c r="PU31" s="113" t="e">
        <f t="shared" si="743"/>
        <v>#DIV/0!</v>
      </c>
      <c r="PV31" s="113" t="e">
        <f t="shared" si="743"/>
        <v>#DIV/0!</v>
      </c>
      <c r="PW31" s="113" t="e">
        <f t="shared" si="743"/>
        <v>#DIV/0!</v>
      </c>
      <c r="PX31" s="113" t="e">
        <f t="shared" si="743"/>
        <v>#DIV/0!</v>
      </c>
      <c r="PY31" s="113" t="e">
        <f t="shared" si="743"/>
        <v>#DIV/0!</v>
      </c>
      <c r="PZ31" s="113" t="e">
        <f t="shared" si="743"/>
        <v>#DIV/0!</v>
      </c>
      <c r="QA31" s="113" t="e">
        <f t="shared" si="743"/>
        <v>#DIV/0!</v>
      </c>
      <c r="QB31" s="113" t="e">
        <f t="shared" si="743"/>
        <v>#DIV/0!</v>
      </c>
      <c r="QC31" s="113" t="e">
        <f t="shared" si="743"/>
        <v>#DIV/0!</v>
      </c>
      <c r="QD31" s="113" t="e">
        <f t="shared" si="743"/>
        <v>#DIV/0!</v>
      </c>
      <c r="QE31" s="113" t="e">
        <f t="shared" si="743"/>
        <v>#DIV/0!</v>
      </c>
      <c r="QF31" s="113" t="e">
        <f t="shared" si="743"/>
        <v>#DIV/0!</v>
      </c>
      <c r="QG31" s="113" t="e">
        <f t="shared" si="743"/>
        <v>#DIV/0!</v>
      </c>
      <c r="QH31" s="113" t="e">
        <f t="shared" si="743"/>
        <v>#DIV/0!</v>
      </c>
      <c r="QI31" s="113" t="e">
        <f t="shared" si="743"/>
        <v>#DIV/0!</v>
      </c>
      <c r="QJ31" s="113" t="e">
        <f t="shared" si="743"/>
        <v>#DIV/0!</v>
      </c>
      <c r="QK31" s="113" t="e">
        <f t="shared" si="743"/>
        <v>#DIV/0!</v>
      </c>
      <c r="QL31" s="113" t="e">
        <f t="shared" si="743"/>
        <v>#DIV/0!</v>
      </c>
      <c r="QM31" s="113" t="e">
        <f t="shared" si="743"/>
        <v>#DIV/0!</v>
      </c>
      <c r="QN31" s="113" t="e">
        <f t="shared" si="743"/>
        <v>#DIV/0!</v>
      </c>
      <c r="QO31" s="113" t="e">
        <f t="shared" si="743"/>
        <v>#DIV/0!</v>
      </c>
      <c r="QP31" s="113" t="e">
        <f t="shared" si="743"/>
        <v>#DIV/0!</v>
      </c>
      <c r="QQ31" s="113" t="e">
        <f t="shared" si="743"/>
        <v>#DIV/0!</v>
      </c>
      <c r="QR31" s="113" t="e">
        <f t="shared" si="743"/>
        <v>#DIV/0!</v>
      </c>
      <c r="QS31" s="113" t="e">
        <f t="shared" ref="QS31:TD31" si="744">IF(QS30="","",$J$32)</f>
        <v>#DIV/0!</v>
      </c>
      <c r="QT31" s="113" t="e">
        <f t="shared" si="744"/>
        <v>#DIV/0!</v>
      </c>
      <c r="QU31" s="113" t="e">
        <f t="shared" si="744"/>
        <v>#DIV/0!</v>
      </c>
      <c r="QV31" s="113" t="e">
        <f t="shared" si="744"/>
        <v>#DIV/0!</v>
      </c>
      <c r="QW31" s="113" t="e">
        <f t="shared" si="744"/>
        <v>#DIV/0!</v>
      </c>
      <c r="QX31" s="113" t="e">
        <f t="shared" si="744"/>
        <v>#DIV/0!</v>
      </c>
      <c r="QY31" s="113" t="e">
        <f t="shared" si="744"/>
        <v>#DIV/0!</v>
      </c>
      <c r="QZ31" s="113" t="e">
        <f t="shared" si="744"/>
        <v>#DIV/0!</v>
      </c>
      <c r="RA31" s="113" t="e">
        <f t="shared" si="744"/>
        <v>#DIV/0!</v>
      </c>
      <c r="RB31" s="113" t="e">
        <f t="shared" si="744"/>
        <v>#DIV/0!</v>
      </c>
      <c r="RC31" s="113" t="e">
        <f t="shared" si="744"/>
        <v>#DIV/0!</v>
      </c>
      <c r="RD31" s="113" t="e">
        <f t="shared" si="744"/>
        <v>#DIV/0!</v>
      </c>
      <c r="RE31" s="113" t="e">
        <f t="shared" si="744"/>
        <v>#DIV/0!</v>
      </c>
      <c r="RF31" s="113" t="e">
        <f t="shared" si="744"/>
        <v>#DIV/0!</v>
      </c>
      <c r="RG31" s="113" t="e">
        <f t="shared" si="744"/>
        <v>#DIV/0!</v>
      </c>
      <c r="RH31" s="113" t="e">
        <f t="shared" si="744"/>
        <v>#DIV/0!</v>
      </c>
      <c r="RI31" s="113" t="e">
        <f t="shared" si="744"/>
        <v>#DIV/0!</v>
      </c>
      <c r="RJ31" s="113" t="e">
        <f t="shared" si="744"/>
        <v>#DIV/0!</v>
      </c>
      <c r="RK31" s="113" t="e">
        <f t="shared" si="744"/>
        <v>#DIV/0!</v>
      </c>
      <c r="RL31" s="113" t="e">
        <f t="shared" si="744"/>
        <v>#DIV/0!</v>
      </c>
      <c r="RM31" s="113" t="e">
        <f t="shared" si="744"/>
        <v>#DIV/0!</v>
      </c>
      <c r="RN31" s="113" t="e">
        <f t="shared" si="744"/>
        <v>#DIV/0!</v>
      </c>
      <c r="RO31" s="113" t="e">
        <f t="shared" si="744"/>
        <v>#DIV/0!</v>
      </c>
      <c r="RP31" s="113" t="e">
        <f t="shared" si="744"/>
        <v>#DIV/0!</v>
      </c>
      <c r="RQ31" s="113" t="e">
        <f t="shared" si="744"/>
        <v>#DIV/0!</v>
      </c>
      <c r="RR31" s="113" t="e">
        <f t="shared" si="744"/>
        <v>#DIV/0!</v>
      </c>
      <c r="RS31" s="113" t="e">
        <f t="shared" si="744"/>
        <v>#DIV/0!</v>
      </c>
      <c r="RT31" s="113" t="e">
        <f t="shared" si="744"/>
        <v>#DIV/0!</v>
      </c>
      <c r="RU31" s="113" t="e">
        <f t="shared" si="744"/>
        <v>#DIV/0!</v>
      </c>
      <c r="RV31" s="113" t="e">
        <f t="shared" si="744"/>
        <v>#DIV/0!</v>
      </c>
      <c r="RW31" s="113" t="e">
        <f t="shared" si="744"/>
        <v>#DIV/0!</v>
      </c>
      <c r="RX31" s="113" t="e">
        <f t="shared" si="744"/>
        <v>#DIV/0!</v>
      </c>
      <c r="RY31" s="113" t="e">
        <f t="shared" si="744"/>
        <v>#DIV/0!</v>
      </c>
      <c r="RZ31" s="113" t="e">
        <f t="shared" si="744"/>
        <v>#DIV/0!</v>
      </c>
      <c r="SA31" s="113" t="e">
        <f t="shared" si="744"/>
        <v>#DIV/0!</v>
      </c>
      <c r="SB31" s="113" t="e">
        <f t="shared" si="744"/>
        <v>#DIV/0!</v>
      </c>
      <c r="SC31" s="113" t="e">
        <f t="shared" si="744"/>
        <v>#DIV/0!</v>
      </c>
      <c r="SD31" s="113" t="e">
        <f t="shared" si="744"/>
        <v>#DIV/0!</v>
      </c>
      <c r="SE31" s="113" t="e">
        <f t="shared" si="744"/>
        <v>#DIV/0!</v>
      </c>
      <c r="SF31" s="113" t="e">
        <f t="shared" si="744"/>
        <v>#DIV/0!</v>
      </c>
      <c r="SG31" s="113" t="e">
        <f t="shared" si="744"/>
        <v>#DIV/0!</v>
      </c>
      <c r="SH31" s="113" t="e">
        <f t="shared" si="744"/>
        <v>#DIV/0!</v>
      </c>
      <c r="SI31" s="113" t="e">
        <f t="shared" si="744"/>
        <v>#DIV/0!</v>
      </c>
      <c r="SJ31" s="113" t="e">
        <f t="shared" si="744"/>
        <v>#DIV/0!</v>
      </c>
      <c r="SK31" s="113" t="e">
        <f t="shared" si="744"/>
        <v>#DIV/0!</v>
      </c>
      <c r="SL31" s="113" t="e">
        <f t="shared" si="744"/>
        <v>#DIV/0!</v>
      </c>
      <c r="SM31" s="113" t="e">
        <f t="shared" si="744"/>
        <v>#DIV/0!</v>
      </c>
      <c r="SN31" s="113" t="e">
        <f t="shared" si="744"/>
        <v>#DIV/0!</v>
      </c>
      <c r="SO31" s="113" t="e">
        <f t="shared" si="744"/>
        <v>#DIV/0!</v>
      </c>
      <c r="SP31" s="113" t="e">
        <f t="shared" si="744"/>
        <v>#DIV/0!</v>
      </c>
      <c r="SQ31" s="113" t="e">
        <f t="shared" si="744"/>
        <v>#DIV/0!</v>
      </c>
      <c r="SR31" s="113" t="e">
        <f t="shared" si="744"/>
        <v>#DIV/0!</v>
      </c>
      <c r="SS31" s="113" t="e">
        <f t="shared" si="744"/>
        <v>#DIV/0!</v>
      </c>
      <c r="ST31" s="113" t="e">
        <f t="shared" si="744"/>
        <v>#DIV/0!</v>
      </c>
      <c r="SU31" s="113" t="e">
        <f t="shared" si="744"/>
        <v>#DIV/0!</v>
      </c>
      <c r="SV31" s="113" t="e">
        <f t="shared" si="744"/>
        <v>#DIV/0!</v>
      </c>
      <c r="SW31" s="113" t="e">
        <f t="shared" si="744"/>
        <v>#DIV/0!</v>
      </c>
      <c r="SX31" s="113" t="e">
        <f t="shared" si="744"/>
        <v>#DIV/0!</v>
      </c>
      <c r="SY31" s="113" t="e">
        <f t="shared" si="744"/>
        <v>#DIV/0!</v>
      </c>
      <c r="SZ31" s="113" t="e">
        <f t="shared" si="744"/>
        <v>#DIV/0!</v>
      </c>
      <c r="TA31" s="113" t="e">
        <f t="shared" si="744"/>
        <v>#DIV/0!</v>
      </c>
      <c r="TB31" s="113" t="e">
        <f t="shared" si="744"/>
        <v>#DIV/0!</v>
      </c>
      <c r="TC31" s="113" t="e">
        <f t="shared" si="744"/>
        <v>#DIV/0!</v>
      </c>
      <c r="TD31" s="113" t="e">
        <f t="shared" si="744"/>
        <v>#DIV/0!</v>
      </c>
      <c r="TE31" s="113" t="e">
        <f t="shared" ref="TE31:VP31" si="745">IF(TE30="","",$J$32)</f>
        <v>#DIV/0!</v>
      </c>
      <c r="TF31" s="113" t="e">
        <f t="shared" si="745"/>
        <v>#DIV/0!</v>
      </c>
      <c r="TG31" s="113" t="e">
        <f t="shared" si="745"/>
        <v>#DIV/0!</v>
      </c>
      <c r="TH31" s="113" t="e">
        <f t="shared" si="745"/>
        <v>#DIV/0!</v>
      </c>
      <c r="TI31" s="113" t="e">
        <f t="shared" si="745"/>
        <v>#DIV/0!</v>
      </c>
      <c r="TJ31" s="113" t="e">
        <f t="shared" si="745"/>
        <v>#DIV/0!</v>
      </c>
      <c r="TK31" s="113" t="e">
        <f t="shared" si="745"/>
        <v>#DIV/0!</v>
      </c>
      <c r="TL31" s="113" t="e">
        <f t="shared" si="745"/>
        <v>#DIV/0!</v>
      </c>
      <c r="TM31" s="113" t="e">
        <f t="shared" si="745"/>
        <v>#DIV/0!</v>
      </c>
      <c r="TN31" s="113" t="e">
        <f t="shared" si="745"/>
        <v>#DIV/0!</v>
      </c>
      <c r="TO31" s="113" t="e">
        <f t="shared" si="745"/>
        <v>#DIV/0!</v>
      </c>
      <c r="TP31" s="113" t="e">
        <f t="shared" si="745"/>
        <v>#DIV/0!</v>
      </c>
      <c r="TQ31" s="113" t="e">
        <f t="shared" si="745"/>
        <v>#DIV/0!</v>
      </c>
      <c r="TR31" s="113" t="e">
        <f t="shared" si="745"/>
        <v>#DIV/0!</v>
      </c>
      <c r="TS31" s="113" t="e">
        <f t="shared" si="745"/>
        <v>#DIV/0!</v>
      </c>
      <c r="TT31" s="113" t="e">
        <f t="shared" si="745"/>
        <v>#DIV/0!</v>
      </c>
      <c r="TU31" s="113" t="e">
        <f t="shared" si="745"/>
        <v>#DIV/0!</v>
      </c>
      <c r="TV31" s="113" t="e">
        <f t="shared" si="745"/>
        <v>#DIV/0!</v>
      </c>
      <c r="TW31" s="113" t="e">
        <f t="shared" si="745"/>
        <v>#DIV/0!</v>
      </c>
      <c r="TX31" s="113" t="e">
        <f t="shared" si="745"/>
        <v>#DIV/0!</v>
      </c>
      <c r="TY31" s="113" t="e">
        <f t="shared" si="745"/>
        <v>#DIV/0!</v>
      </c>
      <c r="TZ31" s="113" t="e">
        <f t="shared" si="745"/>
        <v>#DIV/0!</v>
      </c>
      <c r="UA31" s="113" t="e">
        <f t="shared" si="745"/>
        <v>#DIV/0!</v>
      </c>
      <c r="UB31" s="113" t="e">
        <f t="shared" si="745"/>
        <v>#DIV/0!</v>
      </c>
      <c r="UC31" s="113" t="e">
        <f t="shared" si="745"/>
        <v>#DIV/0!</v>
      </c>
      <c r="UD31" s="113" t="e">
        <f t="shared" si="745"/>
        <v>#DIV/0!</v>
      </c>
      <c r="UE31" s="113" t="e">
        <f t="shared" si="745"/>
        <v>#DIV/0!</v>
      </c>
      <c r="UF31" s="113" t="e">
        <f t="shared" si="745"/>
        <v>#DIV/0!</v>
      </c>
      <c r="UG31" s="113" t="e">
        <f t="shared" si="745"/>
        <v>#DIV/0!</v>
      </c>
      <c r="UH31" s="113" t="e">
        <f t="shared" si="745"/>
        <v>#DIV/0!</v>
      </c>
      <c r="UI31" s="113" t="e">
        <f t="shared" si="745"/>
        <v>#DIV/0!</v>
      </c>
      <c r="UJ31" s="113" t="e">
        <f t="shared" si="745"/>
        <v>#DIV/0!</v>
      </c>
      <c r="UK31" s="113" t="e">
        <f t="shared" si="745"/>
        <v>#DIV/0!</v>
      </c>
      <c r="UL31" s="113" t="e">
        <f t="shared" si="745"/>
        <v>#DIV/0!</v>
      </c>
      <c r="UM31" s="113" t="e">
        <f t="shared" si="745"/>
        <v>#DIV/0!</v>
      </c>
      <c r="UN31" s="113" t="e">
        <f t="shared" si="745"/>
        <v>#DIV/0!</v>
      </c>
      <c r="UO31" s="113" t="e">
        <f t="shared" si="745"/>
        <v>#DIV/0!</v>
      </c>
      <c r="UP31" s="113" t="e">
        <f t="shared" si="745"/>
        <v>#DIV/0!</v>
      </c>
      <c r="UQ31" s="113" t="e">
        <f t="shared" si="745"/>
        <v>#DIV/0!</v>
      </c>
      <c r="UR31" s="113" t="e">
        <f t="shared" si="745"/>
        <v>#DIV/0!</v>
      </c>
      <c r="US31" s="113" t="e">
        <f t="shared" si="745"/>
        <v>#DIV/0!</v>
      </c>
      <c r="UT31" s="113" t="e">
        <f t="shared" si="745"/>
        <v>#DIV/0!</v>
      </c>
      <c r="UU31" s="113" t="e">
        <f t="shared" si="745"/>
        <v>#DIV/0!</v>
      </c>
      <c r="UV31" s="113" t="e">
        <f t="shared" si="745"/>
        <v>#DIV/0!</v>
      </c>
      <c r="UW31" s="113" t="e">
        <f t="shared" si="745"/>
        <v>#DIV/0!</v>
      </c>
      <c r="UX31" s="113" t="e">
        <f t="shared" si="745"/>
        <v>#DIV/0!</v>
      </c>
      <c r="UY31" s="113" t="e">
        <f t="shared" si="745"/>
        <v>#DIV/0!</v>
      </c>
      <c r="UZ31" s="113" t="e">
        <f t="shared" si="745"/>
        <v>#DIV/0!</v>
      </c>
      <c r="VA31" s="113" t="e">
        <f t="shared" si="745"/>
        <v>#DIV/0!</v>
      </c>
      <c r="VB31" s="113" t="e">
        <f t="shared" si="745"/>
        <v>#DIV/0!</v>
      </c>
      <c r="VC31" s="113" t="e">
        <f t="shared" si="745"/>
        <v>#DIV/0!</v>
      </c>
      <c r="VD31" s="113" t="e">
        <f t="shared" si="745"/>
        <v>#DIV/0!</v>
      </c>
      <c r="VE31" s="113" t="e">
        <f t="shared" si="745"/>
        <v>#DIV/0!</v>
      </c>
      <c r="VF31" s="113" t="e">
        <f t="shared" si="745"/>
        <v>#DIV/0!</v>
      </c>
      <c r="VG31" s="113" t="e">
        <f t="shared" si="745"/>
        <v>#DIV/0!</v>
      </c>
      <c r="VH31" s="113" t="e">
        <f t="shared" si="745"/>
        <v>#DIV/0!</v>
      </c>
      <c r="VI31" s="113" t="e">
        <f t="shared" si="745"/>
        <v>#DIV/0!</v>
      </c>
      <c r="VJ31" s="113" t="e">
        <f t="shared" si="745"/>
        <v>#DIV/0!</v>
      </c>
      <c r="VK31" s="113" t="e">
        <f t="shared" si="745"/>
        <v>#DIV/0!</v>
      </c>
      <c r="VL31" s="113" t="e">
        <f t="shared" si="745"/>
        <v>#DIV/0!</v>
      </c>
      <c r="VM31" s="113" t="e">
        <f t="shared" si="745"/>
        <v>#DIV/0!</v>
      </c>
      <c r="VN31" s="113" t="e">
        <f t="shared" si="745"/>
        <v>#DIV/0!</v>
      </c>
      <c r="VO31" s="113" t="e">
        <f t="shared" si="745"/>
        <v>#DIV/0!</v>
      </c>
      <c r="VP31" s="113" t="e">
        <f t="shared" si="745"/>
        <v>#DIV/0!</v>
      </c>
      <c r="VQ31" s="113" t="e">
        <f t="shared" ref="VQ31:YB31" si="746">IF(VQ30="","",$J$32)</f>
        <v>#DIV/0!</v>
      </c>
      <c r="VR31" s="113" t="e">
        <f t="shared" si="746"/>
        <v>#DIV/0!</v>
      </c>
      <c r="VS31" s="113" t="e">
        <f t="shared" si="746"/>
        <v>#DIV/0!</v>
      </c>
      <c r="VT31" s="113" t="e">
        <f t="shared" si="746"/>
        <v>#DIV/0!</v>
      </c>
      <c r="VU31" s="113" t="e">
        <f t="shared" si="746"/>
        <v>#DIV/0!</v>
      </c>
      <c r="VV31" s="113" t="e">
        <f t="shared" si="746"/>
        <v>#DIV/0!</v>
      </c>
      <c r="VW31" s="113" t="e">
        <f t="shared" si="746"/>
        <v>#DIV/0!</v>
      </c>
      <c r="VX31" s="113" t="e">
        <f t="shared" si="746"/>
        <v>#DIV/0!</v>
      </c>
      <c r="VY31" s="113" t="e">
        <f t="shared" si="746"/>
        <v>#DIV/0!</v>
      </c>
      <c r="VZ31" s="113" t="e">
        <f t="shared" si="746"/>
        <v>#DIV/0!</v>
      </c>
      <c r="WA31" s="113" t="e">
        <f t="shared" si="746"/>
        <v>#DIV/0!</v>
      </c>
      <c r="WB31" s="113" t="e">
        <f t="shared" si="746"/>
        <v>#DIV/0!</v>
      </c>
      <c r="WC31" s="113" t="e">
        <f t="shared" si="746"/>
        <v>#DIV/0!</v>
      </c>
      <c r="WD31" s="113" t="e">
        <f t="shared" si="746"/>
        <v>#DIV/0!</v>
      </c>
      <c r="WE31" s="113" t="e">
        <f t="shared" si="746"/>
        <v>#DIV/0!</v>
      </c>
      <c r="WF31" s="113" t="e">
        <f t="shared" si="746"/>
        <v>#DIV/0!</v>
      </c>
      <c r="WG31" s="113" t="e">
        <f t="shared" si="746"/>
        <v>#DIV/0!</v>
      </c>
      <c r="WH31" s="113" t="e">
        <f t="shared" si="746"/>
        <v>#DIV/0!</v>
      </c>
      <c r="WI31" s="113" t="e">
        <f t="shared" si="746"/>
        <v>#DIV/0!</v>
      </c>
      <c r="WJ31" s="113" t="e">
        <f t="shared" si="746"/>
        <v>#DIV/0!</v>
      </c>
      <c r="WK31" s="113" t="e">
        <f t="shared" si="746"/>
        <v>#DIV/0!</v>
      </c>
      <c r="WL31" s="113" t="e">
        <f t="shared" si="746"/>
        <v>#DIV/0!</v>
      </c>
      <c r="WM31" s="113" t="e">
        <f t="shared" si="746"/>
        <v>#DIV/0!</v>
      </c>
      <c r="WN31" s="113" t="e">
        <f t="shared" si="746"/>
        <v>#DIV/0!</v>
      </c>
      <c r="WO31" s="113" t="e">
        <f t="shared" si="746"/>
        <v>#DIV/0!</v>
      </c>
      <c r="WP31" s="113" t="e">
        <f t="shared" si="746"/>
        <v>#DIV/0!</v>
      </c>
      <c r="WQ31" s="113" t="e">
        <f t="shared" si="746"/>
        <v>#DIV/0!</v>
      </c>
      <c r="WR31" s="113" t="e">
        <f t="shared" si="746"/>
        <v>#DIV/0!</v>
      </c>
      <c r="WS31" s="113" t="e">
        <f t="shared" si="746"/>
        <v>#DIV/0!</v>
      </c>
      <c r="WT31" s="113" t="e">
        <f t="shared" si="746"/>
        <v>#DIV/0!</v>
      </c>
      <c r="WU31" s="113" t="e">
        <f t="shared" si="746"/>
        <v>#DIV/0!</v>
      </c>
      <c r="WV31" s="113" t="e">
        <f t="shared" si="746"/>
        <v>#DIV/0!</v>
      </c>
      <c r="WW31" s="113" t="e">
        <f t="shared" si="746"/>
        <v>#DIV/0!</v>
      </c>
      <c r="WX31" s="113" t="e">
        <f t="shared" si="746"/>
        <v>#DIV/0!</v>
      </c>
      <c r="WY31" s="113" t="e">
        <f t="shared" si="746"/>
        <v>#DIV/0!</v>
      </c>
      <c r="WZ31" s="113" t="e">
        <f t="shared" si="746"/>
        <v>#DIV/0!</v>
      </c>
      <c r="XA31" s="113" t="e">
        <f t="shared" si="746"/>
        <v>#DIV/0!</v>
      </c>
      <c r="XB31" s="113" t="e">
        <f t="shared" si="746"/>
        <v>#DIV/0!</v>
      </c>
      <c r="XC31" s="113" t="e">
        <f t="shared" si="746"/>
        <v>#DIV/0!</v>
      </c>
      <c r="XD31" s="113" t="e">
        <f t="shared" si="746"/>
        <v>#DIV/0!</v>
      </c>
      <c r="XE31" s="113" t="e">
        <f t="shared" si="746"/>
        <v>#DIV/0!</v>
      </c>
      <c r="XF31" s="113" t="e">
        <f t="shared" si="746"/>
        <v>#DIV/0!</v>
      </c>
      <c r="XG31" s="113" t="e">
        <f t="shared" si="746"/>
        <v>#DIV/0!</v>
      </c>
      <c r="XH31" s="113" t="e">
        <f t="shared" si="746"/>
        <v>#DIV/0!</v>
      </c>
      <c r="XI31" s="113" t="e">
        <f t="shared" si="746"/>
        <v>#DIV/0!</v>
      </c>
      <c r="XJ31" s="113" t="e">
        <f t="shared" si="746"/>
        <v>#DIV/0!</v>
      </c>
      <c r="XK31" s="113" t="e">
        <f t="shared" si="746"/>
        <v>#DIV/0!</v>
      </c>
      <c r="XL31" s="113" t="e">
        <f t="shared" si="746"/>
        <v>#DIV/0!</v>
      </c>
      <c r="XM31" s="113" t="e">
        <f t="shared" si="746"/>
        <v>#DIV/0!</v>
      </c>
      <c r="XN31" s="113" t="e">
        <f t="shared" si="746"/>
        <v>#DIV/0!</v>
      </c>
      <c r="XO31" s="113" t="e">
        <f t="shared" si="746"/>
        <v>#DIV/0!</v>
      </c>
      <c r="XP31" s="113" t="e">
        <f t="shared" si="746"/>
        <v>#DIV/0!</v>
      </c>
      <c r="XQ31" s="113" t="e">
        <f t="shared" si="746"/>
        <v>#DIV/0!</v>
      </c>
      <c r="XR31" s="113" t="e">
        <f t="shared" si="746"/>
        <v>#DIV/0!</v>
      </c>
      <c r="XS31" s="113" t="e">
        <f t="shared" si="746"/>
        <v>#DIV/0!</v>
      </c>
      <c r="XT31" s="113" t="e">
        <f t="shared" si="746"/>
        <v>#DIV/0!</v>
      </c>
      <c r="XU31" s="113" t="e">
        <f t="shared" si="746"/>
        <v>#DIV/0!</v>
      </c>
      <c r="XV31" s="113" t="e">
        <f t="shared" si="746"/>
        <v>#DIV/0!</v>
      </c>
      <c r="XW31" s="113" t="e">
        <f t="shared" si="746"/>
        <v>#DIV/0!</v>
      </c>
      <c r="XX31" s="113" t="e">
        <f t="shared" si="746"/>
        <v>#DIV/0!</v>
      </c>
      <c r="XY31" s="113" t="e">
        <f t="shared" si="746"/>
        <v>#DIV/0!</v>
      </c>
      <c r="XZ31" s="113" t="e">
        <f t="shared" si="746"/>
        <v>#DIV/0!</v>
      </c>
      <c r="YA31" s="113" t="e">
        <f t="shared" si="746"/>
        <v>#DIV/0!</v>
      </c>
      <c r="YB31" s="113" t="e">
        <f t="shared" si="746"/>
        <v>#DIV/0!</v>
      </c>
      <c r="YC31" s="113" t="e">
        <f t="shared" ref="YC31:ZO31" si="747">IF(YC30="","",$J$32)</f>
        <v>#DIV/0!</v>
      </c>
      <c r="YD31" s="113" t="e">
        <f t="shared" si="747"/>
        <v>#DIV/0!</v>
      </c>
      <c r="YE31" s="113" t="e">
        <f t="shared" si="747"/>
        <v>#DIV/0!</v>
      </c>
      <c r="YF31" s="113" t="e">
        <f t="shared" si="747"/>
        <v>#DIV/0!</v>
      </c>
      <c r="YG31" s="113" t="e">
        <f t="shared" si="747"/>
        <v>#DIV/0!</v>
      </c>
      <c r="YH31" s="113" t="e">
        <f t="shared" si="747"/>
        <v>#DIV/0!</v>
      </c>
      <c r="YI31" s="113" t="e">
        <f t="shared" si="747"/>
        <v>#DIV/0!</v>
      </c>
      <c r="YJ31" s="113" t="e">
        <f t="shared" si="747"/>
        <v>#DIV/0!</v>
      </c>
      <c r="YK31" s="113" t="e">
        <f t="shared" si="747"/>
        <v>#DIV/0!</v>
      </c>
      <c r="YL31" s="113" t="e">
        <f t="shared" si="747"/>
        <v>#DIV/0!</v>
      </c>
      <c r="YM31" s="113" t="e">
        <f t="shared" si="747"/>
        <v>#DIV/0!</v>
      </c>
      <c r="YN31" s="113" t="e">
        <f t="shared" si="747"/>
        <v>#DIV/0!</v>
      </c>
      <c r="YO31" s="113" t="e">
        <f t="shared" si="747"/>
        <v>#DIV/0!</v>
      </c>
      <c r="YP31" s="113" t="e">
        <f t="shared" si="747"/>
        <v>#DIV/0!</v>
      </c>
      <c r="YQ31" s="113" t="e">
        <f t="shared" si="747"/>
        <v>#DIV/0!</v>
      </c>
      <c r="YR31" s="113" t="e">
        <f t="shared" si="747"/>
        <v>#DIV/0!</v>
      </c>
      <c r="YS31" s="113" t="e">
        <f t="shared" si="747"/>
        <v>#DIV/0!</v>
      </c>
      <c r="YT31" s="113" t="e">
        <f t="shared" si="747"/>
        <v>#DIV/0!</v>
      </c>
      <c r="YU31" s="113" t="e">
        <f t="shared" si="747"/>
        <v>#DIV/0!</v>
      </c>
      <c r="YV31" s="113" t="e">
        <f t="shared" si="747"/>
        <v>#DIV/0!</v>
      </c>
      <c r="YW31" s="113" t="e">
        <f t="shared" si="747"/>
        <v>#DIV/0!</v>
      </c>
      <c r="YX31" s="113" t="e">
        <f t="shared" si="747"/>
        <v>#DIV/0!</v>
      </c>
      <c r="YY31" s="113" t="e">
        <f t="shared" si="747"/>
        <v>#DIV/0!</v>
      </c>
      <c r="YZ31" s="113" t="e">
        <f t="shared" si="747"/>
        <v>#DIV/0!</v>
      </c>
      <c r="ZA31" s="113" t="e">
        <f t="shared" si="747"/>
        <v>#DIV/0!</v>
      </c>
      <c r="ZB31" s="113" t="e">
        <f t="shared" si="747"/>
        <v>#DIV/0!</v>
      </c>
      <c r="ZC31" s="113" t="e">
        <f t="shared" si="747"/>
        <v>#DIV/0!</v>
      </c>
      <c r="ZD31" s="113" t="e">
        <f t="shared" si="747"/>
        <v>#DIV/0!</v>
      </c>
      <c r="ZE31" s="113" t="e">
        <f t="shared" si="747"/>
        <v>#DIV/0!</v>
      </c>
      <c r="ZF31" s="113" t="e">
        <f t="shared" si="747"/>
        <v>#DIV/0!</v>
      </c>
      <c r="ZG31" s="113" t="e">
        <f t="shared" si="747"/>
        <v>#DIV/0!</v>
      </c>
      <c r="ZH31" s="113" t="e">
        <f t="shared" si="747"/>
        <v>#DIV/0!</v>
      </c>
      <c r="ZI31" s="113" t="e">
        <f t="shared" si="747"/>
        <v>#DIV/0!</v>
      </c>
      <c r="ZJ31" s="113" t="e">
        <f t="shared" si="747"/>
        <v>#DIV/0!</v>
      </c>
      <c r="ZK31" s="113" t="e">
        <f t="shared" si="747"/>
        <v>#DIV/0!</v>
      </c>
      <c r="ZL31" s="113" t="e">
        <f t="shared" si="747"/>
        <v>#DIV/0!</v>
      </c>
      <c r="ZM31" s="113" t="e">
        <f t="shared" si="747"/>
        <v>#DIV/0!</v>
      </c>
      <c r="ZN31" s="113" t="e">
        <f t="shared" si="747"/>
        <v>#DIV/0!</v>
      </c>
      <c r="ZO31" s="113" t="e">
        <f t="shared" si="747"/>
        <v>#DIV/0!</v>
      </c>
    </row>
    <row r="32" spans="1:691" x14ac:dyDescent="0.2">
      <c r="I32" s="114" t="s">
        <v>9</v>
      </c>
      <c r="J32" s="113"/>
      <c r="K32" s="289"/>
      <c r="L32" s="116" t="s">
        <v>72</v>
      </c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  <c r="AD32" s="117"/>
      <c r="AE32" s="117"/>
      <c r="AF32" s="117"/>
      <c r="AG32" s="117"/>
      <c r="AH32" s="117"/>
      <c r="AI32" s="117"/>
      <c r="AJ32" s="117"/>
      <c r="AK32" s="117"/>
      <c r="AL32" s="117"/>
      <c r="AM32" s="117"/>
      <c r="AN32" s="117"/>
      <c r="AO32" s="117"/>
      <c r="AP32" s="117"/>
      <c r="AQ32" s="117"/>
      <c r="AR32" s="117"/>
      <c r="AS32" s="117"/>
      <c r="AT32" s="117"/>
      <c r="AU32" s="117"/>
      <c r="AV32" s="117"/>
      <c r="AW32" s="117"/>
      <c r="AX32" s="117"/>
      <c r="AY32" s="117"/>
      <c r="AZ32" s="117"/>
      <c r="BA32" s="117"/>
      <c r="BB32" s="117"/>
      <c r="BC32" s="117"/>
      <c r="BD32" s="117"/>
      <c r="BE32" s="117"/>
      <c r="BF32" s="117"/>
      <c r="BG32" s="117"/>
      <c r="BH32" s="117"/>
      <c r="BI32" s="117"/>
      <c r="BJ32" s="117"/>
      <c r="BK32" s="117"/>
      <c r="BL32" s="117"/>
      <c r="BM32" s="117"/>
      <c r="BN32" s="117"/>
      <c r="BO32" s="117"/>
      <c r="BP32" s="117"/>
      <c r="BQ32" s="117"/>
      <c r="BR32" s="117"/>
      <c r="BS32" s="117"/>
      <c r="BT32" s="117"/>
      <c r="BU32" s="117"/>
      <c r="BV32" s="117"/>
      <c r="BW32" s="117"/>
      <c r="BX32" s="117"/>
      <c r="BY32" s="117"/>
      <c r="BZ32" s="117"/>
      <c r="CA32" s="117"/>
      <c r="CB32" s="117"/>
      <c r="CC32" s="117"/>
      <c r="CD32" s="117"/>
      <c r="CE32" s="117"/>
      <c r="CF32" s="117"/>
      <c r="CG32" s="117"/>
      <c r="CH32" s="117"/>
      <c r="CI32" s="117"/>
      <c r="CJ32" s="117"/>
      <c r="CK32" s="117"/>
      <c r="CL32" s="117"/>
      <c r="CM32" s="117"/>
      <c r="CN32" s="117"/>
      <c r="CO32" s="117"/>
      <c r="CP32" s="117"/>
      <c r="CQ32" s="117"/>
      <c r="CR32" s="117"/>
      <c r="CS32" s="117"/>
      <c r="CT32" s="117"/>
      <c r="CU32" s="117"/>
      <c r="CV32" s="117"/>
      <c r="CW32" s="117"/>
      <c r="CX32" s="117"/>
      <c r="CY32" s="117"/>
      <c r="CZ32" s="117"/>
      <c r="DA32" s="117"/>
      <c r="DB32" s="117"/>
      <c r="DC32" s="117"/>
      <c r="DD32" s="117"/>
      <c r="DE32" s="117"/>
      <c r="DF32" s="117"/>
      <c r="DG32" s="117"/>
      <c r="DH32" s="117"/>
      <c r="DI32" s="117"/>
      <c r="DJ32" s="117"/>
      <c r="DK32" s="117"/>
      <c r="DL32" s="117"/>
      <c r="DM32" s="117"/>
      <c r="DN32" s="117"/>
      <c r="DO32" s="117"/>
      <c r="DP32" s="117"/>
      <c r="DQ32" s="117"/>
      <c r="DR32" s="117"/>
      <c r="DS32" s="117"/>
      <c r="DT32" s="117"/>
      <c r="DU32" s="117"/>
      <c r="DV32" s="117"/>
      <c r="DW32" s="117"/>
      <c r="DX32" s="117"/>
      <c r="DY32" s="117"/>
      <c r="DZ32" s="117"/>
      <c r="EA32" s="117"/>
      <c r="EB32" s="117"/>
      <c r="EC32" s="117"/>
      <c r="ED32" s="117"/>
      <c r="EE32" s="117"/>
      <c r="EF32" s="117"/>
      <c r="EG32" s="117"/>
      <c r="EH32" s="117"/>
      <c r="EI32" s="117"/>
      <c r="EJ32" s="117"/>
      <c r="EK32" s="117"/>
      <c r="EL32" s="117"/>
      <c r="EM32" s="117"/>
      <c r="EN32" s="117"/>
      <c r="EO32" s="117"/>
      <c r="EP32" s="117"/>
      <c r="EQ32" s="117"/>
      <c r="ER32" s="117"/>
      <c r="ES32" s="117"/>
      <c r="ET32" s="117"/>
      <c r="EU32" s="117"/>
      <c r="EV32" s="117"/>
      <c r="EW32" s="117"/>
      <c r="EX32" s="117"/>
      <c r="EY32" s="117"/>
      <c r="EZ32" s="117"/>
      <c r="FA32" s="117"/>
      <c r="FB32" s="117"/>
      <c r="FC32" s="117"/>
      <c r="FD32" s="117"/>
      <c r="FE32" s="117"/>
      <c r="FF32" s="117"/>
      <c r="FG32" s="117"/>
      <c r="FH32" s="117"/>
      <c r="FI32" s="117"/>
      <c r="FJ32" s="117"/>
      <c r="FK32" s="117"/>
      <c r="FL32" s="117"/>
      <c r="FM32" s="117"/>
      <c r="FN32" s="117"/>
      <c r="FO32" s="117"/>
      <c r="FP32" s="117"/>
      <c r="FQ32" s="117"/>
      <c r="FR32" s="117"/>
      <c r="FS32" s="117"/>
      <c r="FT32" s="117"/>
      <c r="FU32" s="117"/>
      <c r="FV32" s="117"/>
      <c r="FW32" s="117"/>
      <c r="FX32" s="117"/>
      <c r="FY32" s="117"/>
      <c r="FZ32" s="117"/>
      <c r="GA32" s="117"/>
      <c r="GB32" s="117"/>
      <c r="GC32" s="117"/>
      <c r="GD32" s="117"/>
      <c r="GE32" s="117"/>
      <c r="GF32" s="117"/>
      <c r="GG32" s="117"/>
      <c r="GH32" s="117"/>
      <c r="GI32" s="117"/>
      <c r="GJ32" s="117"/>
      <c r="GK32" s="117"/>
      <c r="GL32" s="117"/>
      <c r="GM32" s="117"/>
      <c r="GN32" s="117"/>
      <c r="GO32" s="117"/>
      <c r="GP32" s="117"/>
      <c r="GQ32" s="117"/>
      <c r="GR32" s="117"/>
      <c r="GS32" s="117"/>
      <c r="GT32" s="117"/>
      <c r="GU32" s="117"/>
      <c r="GV32" s="117"/>
      <c r="GW32" s="117"/>
      <c r="GX32" s="117"/>
      <c r="GY32" s="117"/>
      <c r="GZ32" s="117"/>
      <c r="HA32" s="117"/>
      <c r="HB32" s="117"/>
      <c r="HC32" s="117"/>
      <c r="HD32" s="117"/>
      <c r="HE32" s="117"/>
      <c r="HF32" s="117"/>
      <c r="HG32" s="117"/>
      <c r="HH32" s="117"/>
      <c r="HI32" s="117"/>
      <c r="HJ32" s="117"/>
      <c r="HK32" s="117"/>
      <c r="HL32" s="117"/>
      <c r="HM32" s="117"/>
      <c r="HN32" s="117"/>
      <c r="HO32" s="117"/>
      <c r="HP32" s="117"/>
      <c r="HQ32" s="117"/>
      <c r="HR32" s="117"/>
      <c r="HS32" s="117"/>
      <c r="HT32" s="117"/>
      <c r="HU32" s="117"/>
      <c r="HV32" s="117"/>
      <c r="HW32" s="117"/>
      <c r="HX32" s="117"/>
      <c r="HY32" s="117"/>
      <c r="HZ32" s="117"/>
      <c r="IA32" s="117"/>
      <c r="IB32" s="117"/>
      <c r="IC32" s="117"/>
      <c r="ID32" s="117"/>
      <c r="IE32" s="117"/>
      <c r="IF32" s="117"/>
      <c r="IG32" s="117"/>
      <c r="IH32" s="117"/>
      <c r="II32" s="117"/>
      <c r="IJ32" s="117"/>
      <c r="IK32" s="117"/>
      <c r="IL32" s="117"/>
      <c r="IM32" s="117"/>
      <c r="IN32" s="117"/>
      <c r="IO32" s="117"/>
      <c r="IP32" s="117"/>
      <c r="IQ32" s="117"/>
      <c r="IR32" s="117"/>
      <c r="IS32" s="117"/>
      <c r="IT32" s="117"/>
      <c r="IU32" s="117"/>
      <c r="IV32" s="117"/>
      <c r="IW32" s="117"/>
      <c r="IX32" s="117"/>
      <c r="IY32" s="117"/>
      <c r="IZ32" s="117"/>
      <c r="JA32" s="117"/>
      <c r="JB32" s="117"/>
      <c r="JC32" s="117"/>
      <c r="JD32" s="117"/>
      <c r="JE32" s="117"/>
      <c r="JF32" s="117"/>
      <c r="JG32" s="117"/>
      <c r="JH32" s="117"/>
      <c r="JI32" s="117"/>
      <c r="JJ32" s="117"/>
      <c r="JK32" s="117"/>
      <c r="JL32" s="117"/>
      <c r="JM32" s="117"/>
      <c r="JN32" s="117"/>
      <c r="JO32" s="117"/>
      <c r="JP32" s="117"/>
      <c r="JQ32" s="117"/>
      <c r="JR32" s="117"/>
      <c r="JS32" s="117"/>
      <c r="JT32" s="117"/>
      <c r="JU32" s="117"/>
      <c r="JV32" s="117"/>
      <c r="JW32" s="117"/>
      <c r="JX32" s="117"/>
      <c r="JY32" s="117"/>
      <c r="JZ32" s="117"/>
      <c r="KA32" s="117"/>
      <c r="KB32" s="117"/>
      <c r="KC32" s="117"/>
      <c r="KD32" s="117"/>
      <c r="KE32" s="117"/>
      <c r="KF32" s="117"/>
      <c r="KG32" s="117"/>
      <c r="KH32" s="117"/>
      <c r="KI32" s="117"/>
      <c r="KJ32" s="117"/>
      <c r="KK32" s="117"/>
      <c r="KL32" s="117"/>
      <c r="KM32" s="117"/>
      <c r="KN32" s="117"/>
      <c r="KO32" s="117"/>
      <c r="KP32" s="117"/>
      <c r="KQ32" s="117"/>
      <c r="KR32" s="117"/>
      <c r="KS32" s="117"/>
      <c r="KT32" s="117"/>
      <c r="KU32" s="117"/>
      <c r="KV32" s="117"/>
      <c r="KW32" s="117"/>
      <c r="KX32" s="117"/>
      <c r="KY32" s="117"/>
      <c r="KZ32" s="117"/>
      <c r="LA32" s="117"/>
      <c r="LB32" s="117"/>
      <c r="LC32" s="117"/>
      <c r="LD32" s="117"/>
      <c r="LE32" s="117"/>
      <c r="LF32" s="117"/>
      <c r="LG32" s="117"/>
      <c r="LH32" s="117"/>
      <c r="LI32" s="117"/>
      <c r="LJ32" s="117"/>
      <c r="LK32" s="117"/>
      <c r="LL32" s="117"/>
      <c r="LM32" s="117"/>
      <c r="LN32" s="117"/>
      <c r="LO32" s="117"/>
      <c r="LP32" s="117"/>
      <c r="LQ32" s="117"/>
      <c r="LR32" s="117"/>
      <c r="LS32" s="117"/>
      <c r="LT32" s="117"/>
      <c r="LU32" s="117"/>
      <c r="LV32" s="117"/>
      <c r="LW32" s="117"/>
      <c r="LX32" s="117"/>
      <c r="LY32" s="117"/>
      <c r="LZ32" s="117"/>
      <c r="MA32" s="117"/>
      <c r="MB32" s="117"/>
      <c r="MC32" s="117"/>
      <c r="MD32" s="117"/>
      <c r="ME32" s="117"/>
      <c r="MF32" s="117"/>
      <c r="MG32" s="117"/>
      <c r="MH32" s="117"/>
      <c r="MI32" s="117"/>
      <c r="MJ32" s="117"/>
      <c r="MK32" s="117"/>
      <c r="ML32" s="117"/>
      <c r="MM32" s="117"/>
      <c r="MN32" s="117"/>
      <c r="MO32" s="117"/>
      <c r="MP32" s="117"/>
      <c r="MQ32" s="117"/>
      <c r="MR32" s="117"/>
      <c r="MS32" s="117"/>
      <c r="MT32" s="117"/>
      <c r="MU32" s="117"/>
      <c r="MV32" s="117"/>
      <c r="MW32" s="117"/>
      <c r="MX32" s="117"/>
      <c r="MY32" s="117"/>
      <c r="MZ32" s="117"/>
      <c r="NA32" s="117"/>
      <c r="NB32" s="117"/>
      <c r="NC32" s="117"/>
      <c r="ND32" s="117"/>
      <c r="NE32" s="117"/>
      <c r="NF32" s="117"/>
      <c r="NG32" s="117"/>
      <c r="NH32" s="117"/>
      <c r="NI32" s="117"/>
      <c r="NJ32" s="117"/>
      <c r="NK32" s="117"/>
      <c r="NL32" s="117"/>
      <c r="NM32" s="117"/>
      <c r="NN32" s="117"/>
      <c r="NO32" s="117"/>
      <c r="NP32" s="117"/>
      <c r="NQ32" s="117"/>
      <c r="NR32" s="117"/>
      <c r="NS32" s="117"/>
      <c r="NT32" s="117"/>
      <c r="NU32" s="117"/>
      <c r="NV32" s="117"/>
      <c r="NW32" s="117"/>
      <c r="NX32" s="117"/>
      <c r="NY32" s="117"/>
      <c r="NZ32" s="117"/>
      <c r="OA32" s="117"/>
      <c r="OB32" s="117"/>
      <c r="OC32" s="117"/>
      <c r="OD32" s="117"/>
      <c r="OE32" s="117"/>
      <c r="OF32" s="117"/>
      <c r="OG32" s="117"/>
      <c r="OH32" s="117"/>
      <c r="OI32" s="117"/>
      <c r="OJ32" s="117"/>
      <c r="OK32" s="117"/>
      <c r="OL32" s="117"/>
      <c r="OM32" s="117"/>
      <c r="ON32" s="117"/>
      <c r="OO32" s="117"/>
      <c r="OP32" s="117"/>
      <c r="OQ32" s="117"/>
      <c r="OR32" s="117"/>
      <c r="OS32" s="117"/>
      <c r="OT32" s="117"/>
      <c r="OU32" s="117"/>
      <c r="OV32" s="117"/>
      <c r="OW32" s="117"/>
      <c r="OX32" s="117"/>
      <c r="OY32" s="117"/>
      <c r="OZ32" s="117"/>
      <c r="PA32" s="117"/>
      <c r="PB32" s="117"/>
      <c r="PC32" s="117"/>
      <c r="PD32" s="117"/>
      <c r="PE32" s="117"/>
      <c r="PF32" s="117"/>
      <c r="PG32" s="117"/>
      <c r="PH32" s="117"/>
      <c r="PI32" s="117"/>
      <c r="PJ32" s="117"/>
      <c r="PK32" s="117"/>
      <c r="PL32" s="117"/>
      <c r="PM32" s="117"/>
      <c r="PN32" s="117"/>
      <c r="PO32" s="117"/>
      <c r="PP32" s="117"/>
      <c r="PQ32" s="117"/>
      <c r="PR32" s="117"/>
      <c r="PS32" s="117"/>
      <c r="PT32" s="117"/>
      <c r="PU32" s="117"/>
      <c r="PV32" s="117"/>
      <c r="PW32" s="117"/>
      <c r="PX32" s="117"/>
      <c r="PY32" s="117"/>
      <c r="PZ32" s="117"/>
      <c r="QA32" s="117"/>
      <c r="QB32" s="117"/>
      <c r="QC32" s="117"/>
      <c r="QD32" s="117"/>
      <c r="QE32" s="117"/>
      <c r="QF32" s="117"/>
      <c r="QG32" s="117"/>
      <c r="QH32" s="117"/>
      <c r="QI32" s="117"/>
      <c r="QJ32" s="117"/>
      <c r="QK32" s="117"/>
      <c r="QL32" s="117"/>
      <c r="QM32" s="117"/>
      <c r="QN32" s="117"/>
      <c r="QO32" s="117"/>
      <c r="QP32" s="117"/>
      <c r="QQ32" s="117"/>
      <c r="QR32" s="117"/>
      <c r="QS32" s="117"/>
      <c r="QT32" s="117"/>
      <c r="QU32" s="117"/>
      <c r="QV32" s="117"/>
      <c r="QW32" s="117"/>
      <c r="QX32" s="117"/>
      <c r="QY32" s="117"/>
      <c r="QZ32" s="117"/>
      <c r="RA32" s="117"/>
      <c r="RB32" s="117"/>
      <c r="RC32" s="117"/>
      <c r="RD32" s="117"/>
      <c r="RE32" s="117"/>
      <c r="RF32" s="117"/>
      <c r="RG32" s="117"/>
      <c r="RH32" s="117"/>
      <c r="RI32" s="117"/>
      <c r="RJ32" s="117"/>
      <c r="RK32" s="117"/>
      <c r="RL32" s="117"/>
      <c r="RM32" s="117"/>
      <c r="RN32" s="117"/>
      <c r="RO32" s="117"/>
      <c r="RP32" s="117"/>
      <c r="RQ32" s="117"/>
      <c r="RR32" s="117"/>
      <c r="RS32" s="117"/>
      <c r="RT32" s="117"/>
      <c r="RU32" s="117"/>
      <c r="RV32" s="117"/>
      <c r="RW32" s="117"/>
      <c r="RX32" s="117"/>
      <c r="RY32" s="117"/>
      <c r="RZ32" s="117"/>
      <c r="SA32" s="117"/>
      <c r="SB32" s="117"/>
      <c r="SC32" s="117"/>
      <c r="SD32" s="117"/>
      <c r="SE32" s="117"/>
      <c r="SF32" s="117"/>
      <c r="SG32" s="117"/>
      <c r="SH32" s="117"/>
      <c r="SI32" s="117"/>
      <c r="SJ32" s="117"/>
      <c r="SK32" s="117"/>
      <c r="SL32" s="117"/>
      <c r="SM32" s="117"/>
      <c r="SN32" s="117"/>
      <c r="SO32" s="117"/>
      <c r="SP32" s="117"/>
      <c r="SQ32" s="117"/>
      <c r="SR32" s="117"/>
      <c r="SS32" s="117"/>
      <c r="ST32" s="117"/>
      <c r="SU32" s="117"/>
      <c r="SV32" s="117"/>
      <c r="SW32" s="117"/>
      <c r="SX32" s="117"/>
      <c r="SY32" s="117"/>
      <c r="SZ32" s="117"/>
      <c r="TA32" s="117"/>
      <c r="TB32" s="117"/>
      <c r="TC32" s="117"/>
      <c r="TD32" s="117"/>
      <c r="TE32" s="117"/>
      <c r="TF32" s="117"/>
      <c r="TG32" s="117"/>
      <c r="TH32" s="117"/>
      <c r="TI32" s="117"/>
      <c r="TJ32" s="117"/>
      <c r="TK32" s="117"/>
      <c r="TL32" s="117"/>
      <c r="TM32" s="117"/>
      <c r="TN32" s="117"/>
      <c r="TO32" s="117"/>
      <c r="TP32" s="117"/>
      <c r="TQ32" s="117"/>
      <c r="TR32" s="117"/>
      <c r="TS32" s="117"/>
      <c r="TT32" s="117"/>
      <c r="TU32" s="117"/>
      <c r="TV32" s="117"/>
      <c r="TW32" s="117"/>
      <c r="TX32" s="117"/>
      <c r="TY32" s="117"/>
      <c r="TZ32" s="117"/>
      <c r="UA32" s="117"/>
      <c r="UB32" s="117"/>
      <c r="UC32" s="117"/>
      <c r="UD32" s="117"/>
      <c r="UE32" s="117"/>
      <c r="UF32" s="117"/>
      <c r="UG32" s="117"/>
      <c r="UH32" s="117"/>
      <c r="UI32" s="117"/>
      <c r="UJ32" s="117"/>
      <c r="UK32" s="117"/>
      <c r="UL32" s="117"/>
      <c r="UM32" s="117"/>
      <c r="UN32" s="117"/>
      <c r="UO32" s="117"/>
      <c r="UP32" s="117"/>
      <c r="UQ32" s="117"/>
      <c r="UR32" s="117"/>
      <c r="US32" s="117"/>
      <c r="UT32" s="117"/>
      <c r="UU32" s="117"/>
      <c r="UV32" s="117"/>
      <c r="UW32" s="117"/>
      <c r="UX32" s="117"/>
      <c r="UY32" s="117"/>
      <c r="UZ32" s="117"/>
      <c r="VA32" s="117"/>
      <c r="VB32" s="117"/>
      <c r="VC32" s="117"/>
      <c r="VD32" s="117"/>
      <c r="VE32" s="117"/>
      <c r="VF32" s="117"/>
      <c r="VG32" s="117"/>
      <c r="VH32" s="117"/>
      <c r="VI32" s="117"/>
      <c r="VJ32" s="117"/>
      <c r="VK32" s="117"/>
      <c r="VL32" s="117"/>
      <c r="VM32" s="117"/>
      <c r="VN32" s="117"/>
      <c r="VO32" s="117"/>
      <c r="VP32" s="117"/>
      <c r="VQ32" s="117"/>
      <c r="VR32" s="117"/>
      <c r="VS32" s="117"/>
      <c r="VT32" s="117"/>
      <c r="VU32" s="117"/>
      <c r="VV32" s="117"/>
      <c r="VW32" s="117"/>
      <c r="VX32" s="117"/>
      <c r="VY32" s="117"/>
      <c r="VZ32" s="117"/>
      <c r="WA32" s="117"/>
      <c r="WB32" s="117"/>
      <c r="WC32" s="117"/>
      <c r="WD32" s="117"/>
      <c r="WE32" s="117"/>
      <c r="WF32" s="117"/>
      <c r="WG32" s="117"/>
      <c r="WH32" s="117"/>
      <c r="WI32" s="117"/>
      <c r="WJ32" s="117"/>
      <c r="WK32" s="117"/>
      <c r="WL32" s="117"/>
      <c r="WM32" s="117"/>
      <c r="WN32" s="117"/>
      <c r="WO32" s="117"/>
      <c r="WP32" s="117"/>
      <c r="WQ32" s="117"/>
      <c r="WR32" s="117"/>
      <c r="WS32" s="117"/>
      <c r="WT32" s="117"/>
      <c r="WU32" s="117"/>
      <c r="WV32" s="117"/>
      <c r="WW32" s="117"/>
      <c r="WX32" s="117"/>
      <c r="WY32" s="117"/>
      <c r="WZ32" s="117"/>
      <c r="XA32" s="117"/>
      <c r="XB32" s="117"/>
      <c r="XC32" s="117"/>
      <c r="XD32" s="117"/>
      <c r="XE32" s="117"/>
      <c r="XF32" s="117"/>
      <c r="XG32" s="117"/>
      <c r="XH32" s="117"/>
      <c r="XI32" s="117"/>
      <c r="XJ32" s="117"/>
      <c r="XK32" s="117"/>
      <c r="XL32" s="117"/>
      <c r="XM32" s="117"/>
      <c r="XN32" s="117"/>
      <c r="XO32" s="117"/>
      <c r="XP32" s="117"/>
      <c r="XQ32" s="117"/>
      <c r="XR32" s="117"/>
      <c r="XS32" s="117"/>
      <c r="XT32" s="117"/>
      <c r="XU32" s="117"/>
      <c r="XV32" s="117"/>
      <c r="XW32" s="117"/>
      <c r="XX32" s="117"/>
      <c r="XY32" s="117"/>
      <c r="XZ32" s="117"/>
      <c r="YA32" s="117"/>
      <c r="YB32" s="117"/>
      <c r="YC32" s="117"/>
      <c r="YD32" s="117"/>
      <c r="YE32" s="117"/>
      <c r="YF32" s="117"/>
      <c r="YG32" s="117"/>
      <c r="YH32" s="117"/>
      <c r="YI32" s="117"/>
      <c r="YJ32" s="117"/>
      <c r="YK32" s="117"/>
      <c r="YL32" s="117"/>
      <c r="YM32" s="117"/>
      <c r="YN32" s="117"/>
      <c r="YO32" s="117"/>
      <c r="YP32" s="117"/>
      <c r="YQ32" s="117"/>
      <c r="YR32" s="117"/>
      <c r="YS32" s="117"/>
      <c r="YT32" s="117"/>
      <c r="YU32" s="117"/>
      <c r="YV32" s="117"/>
      <c r="YW32" s="117"/>
      <c r="YX32" s="117"/>
      <c r="YY32" s="117"/>
      <c r="YZ32" s="117"/>
      <c r="ZA32" s="117"/>
      <c r="ZB32" s="117"/>
      <c r="ZC32" s="117"/>
      <c r="ZD32" s="117"/>
      <c r="ZE32" s="117"/>
      <c r="ZF32" s="117"/>
      <c r="ZG32" s="117"/>
      <c r="ZH32" s="117"/>
      <c r="ZI32" s="117"/>
      <c r="ZJ32" s="117"/>
      <c r="ZK32" s="117"/>
      <c r="ZL32" s="117"/>
      <c r="ZM32" s="117"/>
      <c r="ZN32" s="117"/>
      <c r="ZO32" s="117"/>
    </row>
    <row r="33" spans="1:691" x14ac:dyDescent="0.2">
      <c r="I33" s="113" t="s">
        <v>84</v>
      </c>
      <c r="J33" s="114" t="e">
        <f>ROUND((J32*2*10)/_xlfn.XLOOKUP(J31,A30:F30,A31:F31,,,),0)</f>
        <v>#DIV/0!</v>
      </c>
      <c r="K33" s="117" t="s">
        <v>101</v>
      </c>
      <c r="L33" s="116" t="s">
        <v>73</v>
      </c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7"/>
      <c r="BL33" s="117"/>
      <c r="BM33" s="117"/>
      <c r="BN33" s="117"/>
      <c r="BO33" s="117"/>
      <c r="BP33" s="117"/>
      <c r="BQ33" s="117"/>
      <c r="BR33" s="117"/>
      <c r="BS33" s="117"/>
      <c r="BT33" s="117"/>
      <c r="BU33" s="117"/>
      <c r="BV33" s="117"/>
      <c r="BW33" s="117"/>
      <c r="BX33" s="117"/>
      <c r="BY33" s="117"/>
      <c r="BZ33" s="117"/>
      <c r="CA33" s="117"/>
      <c r="CB33" s="117"/>
      <c r="CC33" s="117"/>
      <c r="CD33" s="117"/>
      <c r="CE33" s="117"/>
      <c r="CF33" s="117"/>
      <c r="CG33" s="117"/>
      <c r="CH33" s="117"/>
      <c r="CI33" s="117"/>
      <c r="CJ33" s="117"/>
      <c r="CK33" s="117"/>
      <c r="CL33" s="117"/>
      <c r="CM33" s="117"/>
      <c r="CN33" s="117"/>
      <c r="CO33" s="117"/>
      <c r="CP33" s="117"/>
      <c r="CQ33" s="117"/>
      <c r="CR33" s="117"/>
      <c r="CS33" s="117"/>
      <c r="CT33" s="117"/>
      <c r="CU33" s="117"/>
      <c r="CV33" s="117"/>
      <c r="CW33" s="117"/>
      <c r="CX33" s="117"/>
      <c r="CY33" s="117"/>
      <c r="CZ33" s="117"/>
      <c r="DA33" s="117"/>
      <c r="DB33" s="117"/>
      <c r="DC33" s="117"/>
      <c r="DD33" s="117"/>
      <c r="DE33" s="117"/>
      <c r="DF33" s="117"/>
      <c r="DG33" s="117"/>
      <c r="DH33" s="117"/>
      <c r="DI33" s="117"/>
      <c r="DJ33" s="117"/>
      <c r="DK33" s="117"/>
      <c r="DL33" s="117"/>
      <c r="DM33" s="117"/>
      <c r="DN33" s="117"/>
      <c r="DO33" s="117"/>
      <c r="DP33" s="117"/>
      <c r="DQ33" s="117"/>
      <c r="DR33" s="117"/>
      <c r="DS33" s="117"/>
      <c r="DT33" s="117"/>
      <c r="DU33" s="117"/>
      <c r="DV33" s="117"/>
      <c r="DW33" s="117"/>
      <c r="DX33" s="117"/>
      <c r="DY33" s="117"/>
      <c r="DZ33" s="117"/>
      <c r="EA33" s="117"/>
      <c r="EB33" s="117"/>
      <c r="EC33" s="117"/>
      <c r="ED33" s="117"/>
      <c r="EE33" s="117"/>
      <c r="EF33" s="117"/>
      <c r="EG33" s="117"/>
      <c r="EH33" s="117"/>
      <c r="EI33" s="117"/>
      <c r="EJ33" s="117"/>
      <c r="EK33" s="117"/>
      <c r="EL33" s="117"/>
      <c r="EM33" s="117"/>
      <c r="EN33" s="117"/>
      <c r="EO33" s="117"/>
      <c r="EP33" s="117"/>
      <c r="EQ33" s="117"/>
      <c r="ER33" s="117"/>
      <c r="ES33" s="117"/>
      <c r="ET33" s="117"/>
      <c r="EU33" s="117"/>
      <c r="EV33" s="117"/>
      <c r="EW33" s="117"/>
      <c r="EX33" s="117"/>
      <c r="EY33" s="117"/>
      <c r="EZ33" s="117"/>
      <c r="FA33" s="117"/>
      <c r="FB33" s="117"/>
      <c r="FC33" s="117"/>
      <c r="FD33" s="117"/>
      <c r="FE33" s="117"/>
      <c r="FF33" s="117"/>
      <c r="FG33" s="117"/>
      <c r="FH33" s="117"/>
      <c r="FI33" s="117"/>
      <c r="FJ33" s="117"/>
      <c r="FK33" s="117"/>
      <c r="FL33" s="117"/>
      <c r="FM33" s="117"/>
      <c r="FN33" s="117"/>
      <c r="FO33" s="117"/>
      <c r="FP33" s="117"/>
      <c r="FQ33" s="117"/>
      <c r="FR33" s="117"/>
      <c r="FS33" s="117"/>
      <c r="FT33" s="117"/>
      <c r="FU33" s="117"/>
      <c r="FV33" s="117"/>
      <c r="FW33" s="117"/>
      <c r="FX33" s="117"/>
      <c r="FY33" s="117"/>
      <c r="FZ33" s="117"/>
      <c r="GA33" s="117"/>
      <c r="GB33" s="117"/>
      <c r="GC33" s="117"/>
      <c r="GD33" s="117"/>
      <c r="GE33" s="117"/>
      <c r="GF33" s="117"/>
      <c r="GG33" s="117"/>
      <c r="GH33" s="117"/>
      <c r="GI33" s="117"/>
      <c r="GJ33" s="117"/>
      <c r="GK33" s="117"/>
      <c r="GL33" s="117"/>
      <c r="GM33" s="117"/>
      <c r="GN33" s="117"/>
      <c r="GO33" s="117"/>
      <c r="GP33" s="117"/>
      <c r="GQ33" s="117"/>
      <c r="GR33" s="117"/>
      <c r="GS33" s="117"/>
      <c r="GT33" s="117"/>
      <c r="GU33" s="117"/>
      <c r="GV33" s="117"/>
      <c r="GW33" s="117"/>
      <c r="GX33" s="117"/>
      <c r="GY33" s="117"/>
      <c r="GZ33" s="117"/>
      <c r="HA33" s="117"/>
      <c r="HB33" s="117"/>
      <c r="HC33" s="117"/>
      <c r="HD33" s="117"/>
      <c r="HE33" s="117"/>
      <c r="HF33" s="117"/>
      <c r="HG33" s="117"/>
      <c r="HH33" s="117"/>
      <c r="HI33" s="117"/>
      <c r="HJ33" s="117"/>
      <c r="HK33" s="117"/>
      <c r="HL33" s="117"/>
      <c r="HM33" s="117"/>
      <c r="HN33" s="117"/>
      <c r="HO33" s="117"/>
      <c r="HP33" s="117"/>
      <c r="HQ33" s="117"/>
      <c r="HR33" s="117"/>
      <c r="HS33" s="117"/>
      <c r="HT33" s="117"/>
      <c r="HU33" s="117"/>
      <c r="HV33" s="117"/>
      <c r="HW33" s="117"/>
      <c r="HX33" s="117"/>
      <c r="HY33" s="117"/>
      <c r="HZ33" s="117"/>
      <c r="IA33" s="117"/>
      <c r="IB33" s="117"/>
      <c r="IC33" s="117"/>
      <c r="ID33" s="117"/>
      <c r="IE33" s="117"/>
      <c r="IF33" s="117"/>
      <c r="IG33" s="117"/>
      <c r="IH33" s="117"/>
      <c r="II33" s="117"/>
      <c r="IJ33" s="117"/>
      <c r="IK33" s="117"/>
      <c r="IL33" s="117"/>
      <c r="IM33" s="117"/>
      <c r="IN33" s="117"/>
      <c r="IO33" s="117"/>
      <c r="IP33" s="117"/>
      <c r="IQ33" s="117"/>
      <c r="IR33" s="117"/>
      <c r="IS33" s="117"/>
      <c r="IT33" s="117"/>
      <c r="IU33" s="117"/>
      <c r="IV33" s="117"/>
      <c r="IW33" s="117"/>
      <c r="IX33" s="117"/>
      <c r="IY33" s="117"/>
      <c r="IZ33" s="117"/>
      <c r="JA33" s="117"/>
      <c r="JB33" s="117"/>
      <c r="JC33" s="117"/>
      <c r="JD33" s="117"/>
      <c r="JE33" s="117"/>
      <c r="JF33" s="117"/>
      <c r="JG33" s="117"/>
      <c r="JH33" s="117"/>
      <c r="JI33" s="117"/>
      <c r="JJ33" s="117"/>
      <c r="JK33" s="117"/>
      <c r="JL33" s="117"/>
      <c r="JM33" s="117"/>
      <c r="JN33" s="117"/>
      <c r="JO33" s="117"/>
      <c r="JP33" s="117"/>
      <c r="JQ33" s="117"/>
      <c r="JR33" s="117"/>
      <c r="JS33" s="117"/>
      <c r="JT33" s="117"/>
      <c r="JU33" s="117"/>
      <c r="JV33" s="117"/>
      <c r="JW33" s="117"/>
      <c r="JX33" s="117"/>
      <c r="JY33" s="117"/>
      <c r="JZ33" s="117"/>
      <c r="KA33" s="117"/>
      <c r="KB33" s="117"/>
      <c r="KC33" s="117"/>
      <c r="KD33" s="117"/>
      <c r="KE33" s="117"/>
      <c r="KF33" s="117"/>
      <c r="KG33" s="117"/>
      <c r="KH33" s="117"/>
      <c r="KI33" s="117"/>
      <c r="KJ33" s="117"/>
      <c r="KK33" s="117"/>
      <c r="KL33" s="117"/>
      <c r="KM33" s="117"/>
      <c r="KN33" s="117"/>
      <c r="KO33" s="117"/>
      <c r="KP33" s="117"/>
      <c r="KQ33" s="117"/>
      <c r="KR33" s="117"/>
      <c r="KS33" s="117"/>
      <c r="KT33" s="117"/>
      <c r="KU33" s="117"/>
      <c r="KV33" s="117"/>
      <c r="KW33" s="117"/>
      <c r="KX33" s="117"/>
      <c r="KY33" s="117"/>
      <c r="KZ33" s="117"/>
      <c r="LA33" s="117"/>
      <c r="LB33" s="117"/>
      <c r="LC33" s="117"/>
      <c r="LD33" s="117"/>
      <c r="LE33" s="117"/>
      <c r="LF33" s="117"/>
      <c r="LG33" s="117"/>
      <c r="LH33" s="117"/>
      <c r="LI33" s="117"/>
      <c r="LJ33" s="117"/>
      <c r="LK33" s="117"/>
      <c r="LL33" s="117"/>
      <c r="LM33" s="117"/>
      <c r="LN33" s="117"/>
      <c r="LO33" s="117"/>
      <c r="LP33" s="117"/>
      <c r="LQ33" s="117"/>
      <c r="LR33" s="117"/>
      <c r="LS33" s="117"/>
      <c r="LT33" s="117"/>
      <c r="LU33" s="117"/>
      <c r="LV33" s="117"/>
      <c r="LW33" s="117"/>
      <c r="LX33" s="117"/>
      <c r="LY33" s="117"/>
      <c r="LZ33" s="117"/>
      <c r="MA33" s="117"/>
      <c r="MB33" s="117"/>
      <c r="MC33" s="117"/>
      <c r="MD33" s="117"/>
      <c r="ME33" s="117"/>
      <c r="MF33" s="117"/>
      <c r="MG33" s="117"/>
      <c r="MH33" s="117"/>
      <c r="MI33" s="117"/>
      <c r="MJ33" s="117"/>
      <c r="MK33" s="117"/>
      <c r="ML33" s="117"/>
      <c r="MM33" s="117"/>
      <c r="MN33" s="117"/>
      <c r="MO33" s="117"/>
      <c r="MP33" s="117"/>
      <c r="MQ33" s="117"/>
      <c r="MR33" s="117"/>
      <c r="MS33" s="117"/>
      <c r="MT33" s="117"/>
      <c r="MU33" s="117"/>
      <c r="MV33" s="117"/>
      <c r="MW33" s="117"/>
      <c r="MX33" s="117"/>
      <c r="MY33" s="117"/>
      <c r="MZ33" s="117"/>
      <c r="NA33" s="117"/>
      <c r="NB33" s="117"/>
      <c r="NC33" s="117"/>
      <c r="ND33" s="117"/>
      <c r="NE33" s="117"/>
      <c r="NF33" s="117"/>
      <c r="NG33" s="117"/>
      <c r="NH33" s="117"/>
      <c r="NI33" s="117"/>
      <c r="NJ33" s="117"/>
      <c r="NK33" s="117"/>
      <c r="NL33" s="117"/>
      <c r="NM33" s="117"/>
      <c r="NN33" s="117"/>
      <c r="NO33" s="117"/>
      <c r="NP33" s="117"/>
      <c r="NQ33" s="117"/>
      <c r="NR33" s="117"/>
      <c r="NS33" s="117"/>
      <c r="NT33" s="117"/>
      <c r="NU33" s="117"/>
      <c r="NV33" s="117"/>
      <c r="NW33" s="117"/>
      <c r="NX33" s="117"/>
      <c r="NY33" s="117"/>
      <c r="NZ33" s="117"/>
      <c r="OA33" s="117"/>
      <c r="OB33" s="117"/>
      <c r="OC33" s="117"/>
      <c r="OD33" s="117"/>
      <c r="OE33" s="117"/>
      <c r="OF33" s="117"/>
      <c r="OG33" s="117"/>
      <c r="OH33" s="117"/>
      <c r="OI33" s="117"/>
      <c r="OJ33" s="117"/>
      <c r="OK33" s="117"/>
      <c r="OL33" s="117"/>
      <c r="OM33" s="117"/>
      <c r="ON33" s="117"/>
      <c r="OO33" s="117"/>
      <c r="OP33" s="117"/>
      <c r="OQ33" s="117"/>
      <c r="OR33" s="117"/>
      <c r="OS33" s="117"/>
      <c r="OT33" s="117"/>
      <c r="OU33" s="117"/>
      <c r="OV33" s="117"/>
      <c r="OW33" s="117"/>
      <c r="OX33" s="117"/>
      <c r="OY33" s="117"/>
      <c r="OZ33" s="117"/>
      <c r="PA33" s="117"/>
      <c r="PB33" s="117"/>
      <c r="PC33" s="117"/>
      <c r="PD33" s="117"/>
      <c r="PE33" s="117"/>
      <c r="PF33" s="117"/>
      <c r="PG33" s="117"/>
      <c r="PH33" s="117"/>
      <c r="PI33" s="117"/>
      <c r="PJ33" s="117"/>
      <c r="PK33" s="117"/>
      <c r="PL33" s="117"/>
      <c r="PM33" s="117"/>
      <c r="PN33" s="117"/>
      <c r="PO33" s="117"/>
      <c r="PP33" s="117"/>
      <c r="PQ33" s="117"/>
      <c r="PR33" s="117"/>
      <c r="PS33" s="117"/>
      <c r="PT33" s="117"/>
      <c r="PU33" s="117"/>
      <c r="PV33" s="117"/>
      <c r="PW33" s="117"/>
      <c r="PX33" s="117"/>
      <c r="PY33" s="117"/>
      <c r="PZ33" s="117"/>
      <c r="QA33" s="117"/>
      <c r="QB33" s="117"/>
      <c r="QC33" s="117"/>
      <c r="QD33" s="117"/>
      <c r="QE33" s="117"/>
      <c r="QF33" s="117"/>
      <c r="QG33" s="117"/>
      <c r="QH33" s="117"/>
      <c r="QI33" s="117"/>
      <c r="QJ33" s="117"/>
      <c r="QK33" s="117"/>
      <c r="QL33" s="117"/>
      <c r="QM33" s="117"/>
      <c r="QN33" s="117"/>
      <c r="QO33" s="117"/>
      <c r="QP33" s="117"/>
      <c r="QQ33" s="117"/>
      <c r="QR33" s="117"/>
      <c r="QS33" s="117"/>
      <c r="QT33" s="117"/>
      <c r="QU33" s="117"/>
      <c r="QV33" s="117"/>
      <c r="QW33" s="117"/>
      <c r="QX33" s="117"/>
      <c r="QY33" s="117"/>
      <c r="QZ33" s="117"/>
      <c r="RA33" s="117"/>
      <c r="RB33" s="117"/>
      <c r="RC33" s="117"/>
      <c r="RD33" s="117"/>
      <c r="RE33" s="117"/>
      <c r="RF33" s="117"/>
      <c r="RG33" s="117"/>
      <c r="RH33" s="117"/>
      <c r="RI33" s="117"/>
      <c r="RJ33" s="117"/>
      <c r="RK33" s="117"/>
      <c r="RL33" s="117"/>
      <c r="RM33" s="117"/>
      <c r="RN33" s="117"/>
      <c r="RO33" s="117"/>
      <c r="RP33" s="117"/>
      <c r="RQ33" s="117"/>
      <c r="RR33" s="117"/>
      <c r="RS33" s="117"/>
      <c r="RT33" s="117"/>
      <c r="RU33" s="117"/>
      <c r="RV33" s="117"/>
      <c r="RW33" s="117"/>
      <c r="RX33" s="117"/>
      <c r="RY33" s="117"/>
      <c r="RZ33" s="117"/>
      <c r="SA33" s="117"/>
      <c r="SB33" s="117"/>
      <c r="SC33" s="117"/>
      <c r="SD33" s="117"/>
      <c r="SE33" s="117"/>
      <c r="SF33" s="117"/>
      <c r="SG33" s="117"/>
      <c r="SH33" s="117"/>
      <c r="SI33" s="117"/>
      <c r="SJ33" s="117"/>
      <c r="SK33" s="117"/>
      <c r="SL33" s="117"/>
      <c r="SM33" s="117"/>
      <c r="SN33" s="117"/>
      <c r="SO33" s="117"/>
      <c r="SP33" s="117"/>
      <c r="SQ33" s="117"/>
      <c r="SR33" s="117"/>
      <c r="SS33" s="117"/>
      <c r="ST33" s="117"/>
      <c r="SU33" s="117"/>
      <c r="SV33" s="117"/>
      <c r="SW33" s="117"/>
      <c r="SX33" s="117"/>
      <c r="SY33" s="117"/>
      <c r="SZ33" s="117"/>
      <c r="TA33" s="117"/>
      <c r="TB33" s="117"/>
      <c r="TC33" s="117"/>
      <c r="TD33" s="117"/>
      <c r="TE33" s="117"/>
      <c r="TF33" s="117"/>
      <c r="TG33" s="117"/>
      <c r="TH33" s="117"/>
      <c r="TI33" s="117"/>
      <c r="TJ33" s="117"/>
      <c r="TK33" s="117"/>
      <c r="TL33" s="117"/>
      <c r="TM33" s="117"/>
      <c r="TN33" s="117"/>
      <c r="TO33" s="117"/>
      <c r="TP33" s="117"/>
      <c r="TQ33" s="117"/>
      <c r="TR33" s="117"/>
      <c r="TS33" s="117"/>
      <c r="TT33" s="117"/>
      <c r="TU33" s="117"/>
      <c r="TV33" s="117"/>
      <c r="TW33" s="117"/>
      <c r="TX33" s="117"/>
      <c r="TY33" s="117"/>
      <c r="TZ33" s="117"/>
      <c r="UA33" s="117"/>
      <c r="UB33" s="117"/>
      <c r="UC33" s="117"/>
      <c r="UD33" s="117"/>
      <c r="UE33" s="117"/>
      <c r="UF33" s="117"/>
      <c r="UG33" s="117"/>
      <c r="UH33" s="117"/>
      <c r="UI33" s="117"/>
      <c r="UJ33" s="117"/>
      <c r="UK33" s="117"/>
      <c r="UL33" s="117"/>
      <c r="UM33" s="117"/>
      <c r="UN33" s="117"/>
      <c r="UO33" s="117"/>
      <c r="UP33" s="117"/>
      <c r="UQ33" s="117"/>
      <c r="UR33" s="117"/>
      <c r="US33" s="117"/>
      <c r="UT33" s="117"/>
      <c r="UU33" s="117"/>
      <c r="UV33" s="117"/>
      <c r="UW33" s="117"/>
      <c r="UX33" s="117"/>
      <c r="UY33" s="117"/>
      <c r="UZ33" s="117"/>
      <c r="VA33" s="117"/>
      <c r="VB33" s="117"/>
      <c r="VC33" s="117"/>
      <c r="VD33" s="117"/>
      <c r="VE33" s="117"/>
      <c r="VF33" s="117"/>
      <c r="VG33" s="117"/>
      <c r="VH33" s="117"/>
      <c r="VI33" s="117"/>
      <c r="VJ33" s="117"/>
      <c r="VK33" s="117"/>
      <c r="VL33" s="117"/>
      <c r="VM33" s="117"/>
      <c r="VN33" s="117"/>
      <c r="VO33" s="117"/>
      <c r="VP33" s="117"/>
      <c r="VQ33" s="117"/>
      <c r="VR33" s="117"/>
      <c r="VS33" s="117"/>
      <c r="VT33" s="117"/>
      <c r="VU33" s="117"/>
      <c r="VV33" s="117"/>
      <c r="VW33" s="117"/>
      <c r="VX33" s="117"/>
      <c r="VY33" s="117"/>
      <c r="VZ33" s="117"/>
      <c r="WA33" s="117"/>
      <c r="WB33" s="117"/>
      <c r="WC33" s="117"/>
      <c r="WD33" s="117"/>
      <c r="WE33" s="117"/>
      <c r="WF33" s="117"/>
      <c r="WG33" s="117"/>
      <c r="WH33" s="117"/>
      <c r="WI33" s="117"/>
      <c r="WJ33" s="117"/>
      <c r="WK33" s="117"/>
      <c r="WL33" s="117"/>
      <c r="WM33" s="117"/>
      <c r="WN33" s="117"/>
      <c r="WO33" s="117"/>
      <c r="WP33" s="117"/>
      <c r="WQ33" s="117"/>
      <c r="WR33" s="117"/>
      <c r="WS33" s="117"/>
      <c r="WT33" s="117"/>
      <c r="WU33" s="117"/>
      <c r="WV33" s="117"/>
      <c r="WW33" s="117"/>
      <c r="WX33" s="117"/>
      <c r="WY33" s="117"/>
      <c r="WZ33" s="117"/>
      <c r="XA33" s="117"/>
      <c r="XB33" s="117"/>
      <c r="XC33" s="117"/>
      <c r="XD33" s="117"/>
      <c r="XE33" s="117"/>
      <c r="XF33" s="117"/>
      <c r="XG33" s="117"/>
      <c r="XH33" s="117"/>
      <c r="XI33" s="117"/>
      <c r="XJ33" s="117"/>
      <c r="XK33" s="117"/>
      <c r="XL33" s="117"/>
      <c r="XM33" s="117"/>
      <c r="XN33" s="117"/>
      <c r="XO33" s="117"/>
      <c r="XP33" s="117"/>
      <c r="XQ33" s="117"/>
      <c r="XR33" s="117"/>
      <c r="XS33" s="117"/>
      <c r="XT33" s="117"/>
      <c r="XU33" s="117"/>
      <c r="XV33" s="117"/>
      <c r="XW33" s="117"/>
      <c r="XX33" s="117"/>
      <c r="XY33" s="117"/>
      <c r="XZ33" s="117"/>
      <c r="YA33" s="117"/>
      <c r="YB33" s="117"/>
      <c r="YC33" s="117"/>
      <c r="YD33" s="117"/>
      <c r="YE33" s="117"/>
      <c r="YF33" s="117"/>
      <c r="YG33" s="117"/>
      <c r="YH33" s="117"/>
      <c r="YI33" s="117"/>
      <c r="YJ33" s="117"/>
      <c r="YK33" s="117"/>
      <c r="YL33" s="117"/>
      <c r="YM33" s="117"/>
      <c r="YN33" s="117"/>
      <c r="YO33" s="117"/>
      <c r="YP33" s="117"/>
      <c r="YQ33" s="117"/>
      <c r="YR33" s="117"/>
      <c r="YS33" s="117"/>
      <c r="YT33" s="117"/>
      <c r="YU33" s="117"/>
      <c r="YV33" s="117"/>
      <c r="YW33" s="117"/>
      <c r="YX33" s="117"/>
      <c r="YY33" s="117"/>
      <c r="YZ33" s="117"/>
      <c r="ZA33" s="117"/>
      <c r="ZB33" s="117"/>
      <c r="ZC33" s="117"/>
      <c r="ZD33" s="117"/>
      <c r="ZE33" s="117"/>
      <c r="ZF33" s="117"/>
      <c r="ZG33" s="117"/>
      <c r="ZH33" s="117"/>
      <c r="ZI33" s="117"/>
      <c r="ZJ33" s="117"/>
      <c r="ZK33" s="117"/>
      <c r="ZL33" s="117"/>
      <c r="ZM33" s="117"/>
      <c r="ZN33" s="117"/>
      <c r="ZO33" s="117"/>
    </row>
    <row r="34" spans="1:691" x14ac:dyDescent="0.2">
      <c r="I34" s="118" t="s">
        <v>82</v>
      </c>
      <c r="J34" s="119" t="str">
        <f>G31+K34+SUM(M34:ZO34)&amp;"/"&amp;G31</f>
        <v>0/0</v>
      </c>
      <c r="K34" s="118"/>
      <c r="L34" s="120" t="s">
        <v>82</v>
      </c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19"/>
      <c r="BQ34" s="119"/>
      <c r="BR34" s="119"/>
      <c r="BS34" s="119"/>
      <c r="BT34" s="119"/>
      <c r="BU34" s="119"/>
      <c r="BV34" s="119"/>
      <c r="BW34" s="119"/>
      <c r="BX34" s="119"/>
      <c r="BY34" s="119"/>
      <c r="BZ34" s="119"/>
      <c r="CA34" s="119"/>
      <c r="CB34" s="119"/>
      <c r="CC34" s="119"/>
      <c r="CD34" s="119"/>
      <c r="CE34" s="119"/>
      <c r="CF34" s="119"/>
      <c r="CG34" s="119"/>
      <c r="CH34" s="119"/>
      <c r="CI34" s="119"/>
      <c r="CJ34" s="119"/>
      <c r="CK34" s="119"/>
      <c r="CL34" s="119"/>
      <c r="CM34" s="119"/>
      <c r="CN34" s="119"/>
      <c r="CO34" s="119"/>
      <c r="CP34" s="119"/>
      <c r="CQ34" s="119"/>
      <c r="CR34" s="119"/>
      <c r="CS34" s="119"/>
      <c r="CT34" s="119"/>
      <c r="CU34" s="119"/>
      <c r="CV34" s="119"/>
      <c r="CW34" s="119"/>
      <c r="CX34" s="119"/>
      <c r="CY34" s="119"/>
      <c r="CZ34" s="119"/>
      <c r="DA34" s="119"/>
      <c r="DB34" s="119"/>
      <c r="DC34" s="119"/>
      <c r="DD34" s="119"/>
      <c r="DE34" s="119"/>
      <c r="DF34" s="119"/>
      <c r="DG34" s="119"/>
      <c r="DH34" s="119"/>
      <c r="DI34" s="119"/>
      <c r="DJ34" s="119"/>
      <c r="DK34" s="119"/>
      <c r="DL34" s="119"/>
      <c r="DM34" s="119"/>
      <c r="DN34" s="119"/>
      <c r="DO34" s="119"/>
      <c r="DP34" s="119"/>
      <c r="DQ34" s="119"/>
      <c r="DR34" s="119"/>
      <c r="DS34" s="119"/>
      <c r="DT34" s="119"/>
      <c r="DU34" s="119"/>
      <c r="DV34" s="119"/>
      <c r="DW34" s="119"/>
      <c r="DX34" s="119"/>
      <c r="DY34" s="119"/>
      <c r="DZ34" s="119"/>
      <c r="EA34" s="119"/>
      <c r="EB34" s="119"/>
      <c r="EC34" s="119"/>
      <c r="ED34" s="119"/>
      <c r="EE34" s="119"/>
      <c r="EF34" s="119"/>
      <c r="EG34" s="119"/>
      <c r="EH34" s="119"/>
      <c r="EI34" s="119"/>
      <c r="EJ34" s="119"/>
      <c r="EK34" s="119"/>
      <c r="EL34" s="119"/>
      <c r="EM34" s="119"/>
      <c r="EN34" s="119"/>
      <c r="EO34" s="119"/>
      <c r="EP34" s="119"/>
      <c r="EQ34" s="119"/>
      <c r="ER34" s="119"/>
      <c r="ES34" s="119"/>
      <c r="ET34" s="119"/>
      <c r="EU34" s="119"/>
      <c r="EV34" s="119"/>
      <c r="EW34" s="119"/>
      <c r="EX34" s="119"/>
      <c r="EY34" s="119"/>
      <c r="EZ34" s="119"/>
      <c r="FA34" s="119"/>
      <c r="FB34" s="119"/>
      <c r="FC34" s="119"/>
      <c r="FD34" s="119"/>
      <c r="FE34" s="119"/>
      <c r="FF34" s="119"/>
      <c r="FG34" s="119"/>
      <c r="FH34" s="119"/>
      <c r="FI34" s="119"/>
      <c r="FJ34" s="119"/>
      <c r="FK34" s="119"/>
      <c r="FL34" s="119"/>
      <c r="FM34" s="119"/>
      <c r="FN34" s="119"/>
      <c r="FO34" s="119"/>
      <c r="FP34" s="119"/>
      <c r="FQ34" s="119"/>
      <c r="FR34" s="119"/>
      <c r="FS34" s="119"/>
      <c r="FT34" s="119"/>
      <c r="FU34" s="119"/>
      <c r="FV34" s="119"/>
      <c r="FW34" s="119"/>
      <c r="FX34" s="119"/>
      <c r="FY34" s="119"/>
      <c r="FZ34" s="119"/>
      <c r="GA34" s="119"/>
      <c r="GB34" s="119"/>
      <c r="GC34" s="119"/>
      <c r="GD34" s="119"/>
      <c r="GE34" s="119"/>
      <c r="GF34" s="119"/>
      <c r="GG34" s="119"/>
      <c r="GH34" s="119"/>
      <c r="GI34" s="119"/>
      <c r="GJ34" s="119"/>
      <c r="GK34" s="119"/>
      <c r="GL34" s="119"/>
      <c r="GM34" s="119"/>
      <c r="GN34" s="119"/>
      <c r="GO34" s="119"/>
      <c r="GP34" s="119"/>
      <c r="GQ34" s="119"/>
      <c r="GR34" s="119"/>
      <c r="GS34" s="119"/>
      <c r="GT34" s="119"/>
      <c r="GU34" s="119"/>
      <c r="GV34" s="119"/>
      <c r="GW34" s="119"/>
      <c r="GX34" s="119"/>
      <c r="GY34" s="119"/>
      <c r="GZ34" s="119"/>
      <c r="HA34" s="119"/>
      <c r="HB34" s="119"/>
      <c r="HC34" s="119"/>
      <c r="HD34" s="119"/>
      <c r="HE34" s="119"/>
      <c r="HF34" s="119"/>
      <c r="HG34" s="119"/>
      <c r="HH34" s="119"/>
      <c r="HI34" s="119"/>
      <c r="HJ34" s="119"/>
      <c r="HK34" s="119"/>
      <c r="HL34" s="119"/>
      <c r="HM34" s="119"/>
      <c r="HN34" s="119"/>
      <c r="HO34" s="119"/>
      <c r="HP34" s="119"/>
      <c r="HQ34" s="119"/>
      <c r="HR34" s="119"/>
      <c r="HS34" s="119"/>
      <c r="HT34" s="119"/>
      <c r="HU34" s="119"/>
      <c r="HV34" s="119"/>
      <c r="HW34" s="119"/>
      <c r="HX34" s="119"/>
      <c r="HY34" s="119"/>
      <c r="HZ34" s="119"/>
      <c r="IA34" s="119"/>
      <c r="IB34" s="119"/>
      <c r="IC34" s="119"/>
      <c r="ID34" s="119"/>
      <c r="IE34" s="119"/>
      <c r="IF34" s="119"/>
      <c r="IG34" s="119"/>
      <c r="IH34" s="119"/>
      <c r="II34" s="119"/>
      <c r="IJ34" s="119"/>
      <c r="IK34" s="119"/>
      <c r="IL34" s="119"/>
      <c r="IM34" s="119"/>
      <c r="IN34" s="119"/>
      <c r="IO34" s="119"/>
      <c r="IP34" s="119"/>
      <c r="IQ34" s="119"/>
      <c r="IR34" s="119"/>
      <c r="IS34" s="119"/>
      <c r="IT34" s="119"/>
      <c r="IU34" s="119"/>
      <c r="IV34" s="119"/>
      <c r="IW34" s="119"/>
      <c r="IX34" s="119"/>
      <c r="IY34" s="119"/>
      <c r="IZ34" s="119"/>
      <c r="JA34" s="119"/>
      <c r="JB34" s="119"/>
      <c r="JC34" s="119"/>
      <c r="JD34" s="119"/>
      <c r="JE34" s="119"/>
      <c r="JF34" s="119"/>
      <c r="JG34" s="119"/>
      <c r="JH34" s="119"/>
      <c r="JI34" s="119"/>
      <c r="JJ34" s="119"/>
      <c r="JK34" s="119"/>
      <c r="JL34" s="119"/>
      <c r="JM34" s="119"/>
      <c r="JN34" s="119"/>
      <c r="JO34" s="119"/>
      <c r="JP34" s="119"/>
      <c r="JQ34" s="119"/>
      <c r="JR34" s="119"/>
      <c r="JS34" s="119"/>
      <c r="JT34" s="119"/>
      <c r="JU34" s="119"/>
      <c r="JV34" s="119"/>
      <c r="JW34" s="119"/>
      <c r="JX34" s="119"/>
      <c r="JY34" s="119"/>
      <c r="JZ34" s="119"/>
      <c r="KA34" s="119"/>
      <c r="KB34" s="119"/>
      <c r="KC34" s="119"/>
      <c r="KD34" s="119"/>
      <c r="KE34" s="119"/>
      <c r="KF34" s="119"/>
      <c r="KG34" s="119"/>
      <c r="KH34" s="119"/>
      <c r="KI34" s="119"/>
      <c r="KJ34" s="119"/>
      <c r="KK34" s="119"/>
      <c r="KL34" s="119"/>
      <c r="KM34" s="119"/>
      <c r="KN34" s="119"/>
      <c r="KO34" s="119"/>
      <c r="KP34" s="119"/>
      <c r="KQ34" s="119"/>
      <c r="KR34" s="119"/>
      <c r="KS34" s="119"/>
      <c r="KT34" s="119"/>
      <c r="KU34" s="119"/>
      <c r="KV34" s="119"/>
      <c r="KW34" s="119"/>
      <c r="KX34" s="119"/>
      <c r="KY34" s="119"/>
      <c r="KZ34" s="119"/>
      <c r="LA34" s="119"/>
      <c r="LB34" s="119"/>
      <c r="LC34" s="119"/>
      <c r="LD34" s="119"/>
      <c r="LE34" s="119"/>
      <c r="LF34" s="119"/>
      <c r="LG34" s="119"/>
      <c r="LH34" s="119"/>
      <c r="LI34" s="119"/>
      <c r="LJ34" s="119"/>
      <c r="LK34" s="119"/>
      <c r="LL34" s="119"/>
      <c r="LM34" s="119"/>
      <c r="LN34" s="119"/>
      <c r="LO34" s="119"/>
      <c r="LP34" s="119"/>
      <c r="LQ34" s="119"/>
      <c r="LR34" s="119"/>
      <c r="LS34" s="119"/>
      <c r="LT34" s="119"/>
      <c r="LU34" s="119"/>
      <c r="LV34" s="119"/>
      <c r="LW34" s="119"/>
      <c r="LX34" s="119"/>
      <c r="LY34" s="119"/>
      <c r="LZ34" s="119"/>
      <c r="MA34" s="119"/>
      <c r="MB34" s="119"/>
      <c r="MC34" s="119"/>
      <c r="MD34" s="119"/>
      <c r="ME34" s="119"/>
      <c r="MF34" s="119"/>
      <c r="MG34" s="119"/>
      <c r="MH34" s="119"/>
      <c r="MI34" s="119"/>
      <c r="MJ34" s="119"/>
      <c r="MK34" s="119"/>
      <c r="ML34" s="119"/>
      <c r="MM34" s="119"/>
      <c r="MN34" s="119"/>
      <c r="MO34" s="119"/>
      <c r="MP34" s="119"/>
      <c r="MQ34" s="119"/>
      <c r="MR34" s="119"/>
      <c r="MS34" s="119"/>
      <c r="MT34" s="119"/>
      <c r="MU34" s="119"/>
      <c r="MV34" s="119"/>
      <c r="MW34" s="119"/>
      <c r="MX34" s="119"/>
      <c r="MY34" s="119"/>
      <c r="MZ34" s="119"/>
      <c r="NA34" s="119"/>
      <c r="NB34" s="119"/>
      <c r="NC34" s="119"/>
      <c r="ND34" s="119"/>
      <c r="NE34" s="119"/>
      <c r="NF34" s="119"/>
      <c r="NG34" s="119"/>
      <c r="NH34" s="119"/>
      <c r="NI34" s="119"/>
      <c r="NJ34" s="119"/>
      <c r="NK34" s="119"/>
      <c r="NL34" s="119"/>
      <c r="NM34" s="119"/>
      <c r="NN34" s="119"/>
      <c r="NO34" s="119"/>
      <c r="NP34" s="119"/>
      <c r="NQ34" s="119"/>
      <c r="NR34" s="119"/>
      <c r="NS34" s="119"/>
      <c r="NT34" s="119"/>
      <c r="NU34" s="119"/>
      <c r="NV34" s="119"/>
      <c r="NW34" s="119"/>
      <c r="NX34" s="119"/>
      <c r="NY34" s="119"/>
      <c r="NZ34" s="119"/>
      <c r="OA34" s="119"/>
      <c r="OB34" s="119"/>
      <c r="OC34" s="119"/>
      <c r="OD34" s="119"/>
      <c r="OE34" s="119"/>
      <c r="OF34" s="119"/>
      <c r="OG34" s="119"/>
      <c r="OH34" s="119"/>
      <c r="OI34" s="119"/>
      <c r="OJ34" s="119"/>
      <c r="OK34" s="119"/>
      <c r="OL34" s="119"/>
      <c r="OM34" s="119"/>
      <c r="ON34" s="119"/>
      <c r="OO34" s="119"/>
      <c r="OP34" s="119"/>
      <c r="OQ34" s="119"/>
      <c r="OR34" s="119"/>
      <c r="OS34" s="119"/>
      <c r="OT34" s="119"/>
      <c r="OU34" s="119"/>
      <c r="OV34" s="119"/>
      <c r="OW34" s="119"/>
      <c r="OX34" s="119"/>
      <c r="OY34" s="119"/>
      <c r="OZ34" s="119"/>
      <c r="PA34" s="119"/>
      <c r="PB34" s="119"/>
      <c r="PC34" s="119"/>
      <c r="PD34" s="119"/>
      <c r="PE34" s="119"/>
      <c r="PF34" s="119"/>
      <c r="PG34" s="119"/>
      <c r="PH34" s="119"/>
      <c r="PI34" s="119"/>
      <c r="PJ34" s="119"/>
      <c r="PK34" s="119"/>
      <c r="PL34" s="119"/>
      <c r="PM34" s="119"/>
      <c r="PN34" s="119"/>
      <c r="PO34" s="119"/>
      <c r="PP34" s="119"/>
      <c r="PQ34" s="119"/>
      <c r="PR34" s="119"/>
      <c r="PS34" s="119"/>
      <c r="PT34" s="119"/>
      <c r="PU34" s="119"/>
      <c r="PV34" s="119"/>
      <c r="PW34" s="119"/>
      <c r="PX34" s="119"/>
      <c r="PY34" s="119"/>
      <c r="PZ34" s="119"/>
      <c r="QA34" s="119"/>
      <c r="QB34" s="119"/>
      <c r="QC34" s="119"/>
      <c r="QD34" s="119"/>
      <c r="QE34" s="119"/>
      <c r="QF34" s="119"/>
      <c r="QG34" s="119"/>
      <c r="QH34" s="119"/>
      <c r="QI34" s="119"/>
      <c r="QJ34" s="119"/>
      <c r="QK34" s="119"/>
      <c r="QL34" s="119"/>
      <c r="QM34" s="119"/>
      <c r="QN34" s="119"/>
      <c r="QO34" s="119"/>
      <c r="QP34" s="119"/>
      <c r="QQ34" s="119"/>
      <c r="QR34" s="119"/>
      <c r="QS34" s="119"/>
      <c r="QT34" s="119"/>
      <c r="QU34" s="119"/>
      <c r="QV34" s="119"/>
      <c r="QW34" s="119"/>
      <c r="QX34" s="119"/>
      <c r="QY34" s="119"/>
      <c r="QZ34" s="119"/>
      <c r="RA34" s="119"/>
      <c r="RB34" s="119"/>
      <c r="RC34" s="119"/>
      <c r="RD34" s="119"/>
      <c r="RE34" s="119"/>
      <c r="RF34" s="119"/>
      <c r="RG34" s="119"/>
      <c r="RH34" s="119"/>
      <c r="RI34" s="119"/>
      <c r="RJ34" s="119"/>
      <c r="RK34" s="119"/>
      <c r="RL34" s="119"/>
      <c r="RM34" s="119"/>
      <c r="RN34" s="119"/>
      <c r="RO34" s="119"/>
      <c r="RP34" s="119"/>
      <c r="RQ34" s="119"/>
      <c r="RR34" s="119"/>
      <c r="RS34" s="119"/>
      <c r="RT34" s="119"/>
      <c r="RU34" s="119"/>
      <c r="RV34" s="119"/>
      <c r="RW34" s="119"/>
      <c r="RX34" s="119"/>
      <c r="RY34" s="119"/>
      <c r="RZ34" s="119"/>
      <c r="SA34" s="119"/>
      <c r="SB34" s="119"/>
      <c r="SC34" s="119"/>
      <c r="SD34" s="119"/>
      <c r="SE34" s="119"/>
      <c r="SF34" s="119"/>
      <c r="SG34" s="119"/>
      <c r="SH34" s="119"/>
      <c r="SI34" s="119"/>
      <c r="SJ34" s="119"/>
      <c r="SK34" s="119"/>
      <c r="SL34" s="119"/>
      <c r="SM34" s="119"/>
      <c r="SN34" s="119"/>
      <c r="SO34" s="119"/>
      <c r="SP34" s="119"/>
      <c r="SQ34" s="119"/>
      <c r="SR34" s="119"/>
      <c r="SS34" s="119"/>
      <c r="ST34" s="119"/>
      <c r="SU34" s="119"/>
      <c r="SV34" s="119"/>
      <c r="SW34" s="119"/>
      <c r="SX34" s="119"/>
      <c r="SY34" s="119"/>
      <c r="SZ34" s="119"/>
      <c r="TA34" s="119"/>
      <c r="TB34" s="119"/>
      <c r="TC34" s="119"/>
      <c r="TD34" s="119"/>
      <c r="TE34" s="119"/>
      <c r="TF34" s="119"/>
      <c r="TG34" s="119"/>
      <c r="TH34" s="119"/>
      <c r="TI34" s="119"/>
      <c r="TJ34" s="119"/>
      <c r="TK34" s="119"/>
      <c r="TL34" s="119"/>
      <c r="TM34" s="119"/>
      <c r="TN34" s="119"/>
      <c r="TO34" s="119"/>
      <c r="TP34" s="119"/>
      <c r="TQ34" s="119"/>
      <c r="TR34" s="119"/>
      <c r="TS34" s="119"/>
      <c r="TT34" s="119"/>
      <c r="TU34" s="119"/>
      <c r="TV34" s="119"/>
      <c r="TW34" s="119"/>
      <c r="TX34" s="119"/>
      <c r="TY34" s="119"/>
      <c r="TZ34" s="119"/>
      <c r="UA34" s="119"/>
      <c r="UB34" s="119"/>
      <c r="UC34" s="119"/>
      <c r="UD34" s="119"/>
      <c r="UE34" s="119"/>
      <c r="UF34" s="119"/>
      <c r="UG34" s="119"/>
      <c r="UH34" s="119"/>
      <c r="UI34" s="119"/>
      <c r="UJ34" s="119"/>
      <c r="UK34" s="119"/>
      <c r="UL34" s="119"/>
      <c r="UM34" s="119"/>
      <c r="UN34" s="119"/>
      <c r="UO34" s="119"/>
      <c r="UP34" s="119"/>
      <c r="UQ34" s="119"/>
      <c r="UR34" s="119"/>
      <c r="US34" s="119"/>
      <c r="UT34" s="119"/>
      <c r="UU34" s="119"/>
      <c r="UV34" s="119"/>
      <c r="UW34" s="119"/>
      <c r="UX34" s="119"/>
      <c r="UY34" s="119"/>
      <c r="UZ34" s="119"/>
      <c r="VA34" s="119"/>
      <c r="VB34" s="119"/>
      <c r="VC34" s="119"/>
      <c r="VD34" s="119"/>
      <c r="VE34" s="119"/>
      <c r="VF34" s="119"/>
      <c r="VG34" s="119"/>
      <c r="VH34" s="119"/>
      <c r="VI34" s="119"/>
      <c r="VJ34" s="119"/>
      <c r="VK34" s="119"/>
      <c r="VL34" s="119"/>
      <c r="VM34" s="119"/>
      <c r="VN34" s="119"/>
      <c r="VO34" s="119"/>
      <c r="VP34" s="119"/>
      <c r="VQ34" s="119"/>
      <c r="VR34" s="119"/>
      <c r="VS34" s="119"/>
      <c r="VT34" s="119"/>
      <c r="VU34" s="119"/>
      <c r="VV34" s="119"/>
      <c r="VW34" s="119"/>
      <c r="VX34" s="119"/>
      <c r="VY34" s="119"/>
      <c r="VZ34" s="119"/>
      <c r="WA34" s="119"/>
      <c r="WB34" s="119"/>
      <c r="WC34" s="119"/>
      <c r="WD34" s="119"/>
      <c r="WE34" s="119"/>
      <c r="WF34" s="119"/>
      <c r="WG34" s="119"/>
      <c r="WH34" s="119"/>
      <c r="WI34" s="119"/>
      <c r="WJ34" s="119"/>
      <c r="WK34" s="119"/>
      <c r="WL34" s="119"/>
      <c r="WM34" s="119"/>
      <c r="WN34" s="119"/>
      <c r="WO34" s="119"/>
      <c r="WP34" s="119"/>
      <c r="WQ34" s="119"/>
      <c r="WR34" s="119"/>
      <c r="WS34" s="119"/>
      <c r="WT34" s="119"/>
      <c r="WU34" s="119"/>
      <c r="WV34" s="119"/>
      <c r="WW34" s="119"/>
      <c r="WX34" s="119"/>
      <c r="WY34" s="119"/>
      <c r="WZ34" s="119"/>
      <c r="XA34" s="119"/>
      <c r="XB34" s="119"/>
      <c r="XC34" s="119"/>
      <c r="XD34" s="119"/>
      <c r="XE34" s="119"/>
      <c r="XF34" s="119"/>
      <c r="XG34" s="119"/>
      <c r="XH34" s="119"/>
      <c r="XI34" s="119"/>
      <c r="XJ34" s="119"/>
      <c r="XK34" s="119"/>
      <c r="XL34" s="119"/>
      <c r="XM34" s="119"/>
      <c r="XN34" s="119"/>
      <c r="XO34" s="119"/>
      <c r="XP34" s="119"/>
      <c r="XQ34" s="119"/>
      <c r="XR34" s="119"/>
      <c r="XS34" s="119"/>
      <c r="XT34" s="119"/>
      <c r="XU34" s="119"/>
      <c r="XV34" s="119"/>
      <c r="XW34" s="119"/>
      <c r="XX34" s="119"/>
      <c r="XY34" s="119"/>
      <c r="XZ34" s="119"/>
      <c r="YA34" s="119"/>
      <c r="YB34" s="119"/>
      <c r="YC34" s="119"/>
      <c r="YD34" s="119"/>
      <c r="YE34" s="119"/>
      <c r="YF34" s="119"/>
      <c r="YG34" s="119"/>
      <c r="YH34" s="119"/>
      <c r="YI34" s="119"/>
      <c r="YJ34" s="119"/>
      <c r="YK34" s="119"/>
      <c r="YL34" s="119"/>
      <c r="YM34" s="119"/>
      <c r="YN34" s="119"/>
      <c r="YO34" s="119"/>
      <c r="YP34" s="119"/>
      <c r="YQ34" s="119"/>
      <c r="YR34" s="119"/>
      <c r="YS34" s="119"/>
      <c r="YT34" s="119"/>
      <c r="YU34" s="119"/>
      <c r="YV34" s="119"/>
      <c r="YW34" s="119"/>
      <c r="YX34" s="119"/>
      <c r="YY34" s="119"/>
      <c r="YZ34" s="119"/>
      <c r="ZA34" s="119"/>
      <c r="ZB34" s="119"/>
      <c r="ZC34" s="119"/>
      <c r="ZD34" s="119"/>
      <c r="ZE34" s="119"/>
      <c r="ZF34" s="119"/>
      <c r="ZG34" s="119"/>
      <c r="ZH34" s="119"/>
      <c r="ZI34" s="119"/>
      <c r="ZJ34" s="119"/>
      <c r="ZK34" s="119"/>
      <c r="ZL34" s="119"/>
      <c r="ZM34" s="119"/>
      <c r="ZN34" s="119"/>
      <c r="ZO34" s="119"/>
    </row>
    <row r="35" spans="1:691" x14ac:dyDescent="0.2">
      <c r="I35" s="121" t="s">
        <v>79</v>
      </c>
      <c r="J35" s="122" t="str">
        <f>H31+K35+SUM(M35:ZO35)&amp;"/"&amp;H31</f>
        <v>0/0</v>
      </c>
      <c r="K35" s="121"/>
      <c r="L35" s="123" t="s">
        <v>79</v>
      </c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1"/>
      <c r="BR35" s="121"/>
      <c r="BS35" s="121"/>
      <c r="BT35" s="121"/>
      <c r="BU35" s="121"/>
      <c r="BV35" s="121"/>
      <c r="BW35" s="121"/>
      <c r="BX35" s="121"/>
      <c r="BY35" s="121"/>
      <c r="BZ35" s="121"/>
      <c r="CA35" s="121"/>
      <c r="CB35" s="121"/>
      <c r="CC35" s="121"/>
      <c r="CD35" s="121"/>
      <c r="CE35" s="121"/>
      <c r="CF35" s="121"/>
      <c r="CG35" s="121"/>
      <c r="CH35" s="121"/>
      <c r="CI35" s="121"/>
      <c r="CJ35" s="121"/>
      <c r="CK35" s="121"/>
      <c r="CL35" s="121"/>
      <c r="CM35" s="121"/>
      <c r="CN35" s="121"/>
      <c r="CO35" s="121"/>
      <c r="CP35" s="121"/>
      <c r="CQ35" s="121"/>
      <c r="CR35" s="121"/>
      <c r="CS35" s="121"/>
      <c r="CT35" s="121"/>
      <c r="CU35" s="121"/>
      <c r="CV35" s="121"/>
      <c r="CW35" s="121"/>
      <c r="CX35" s="121"/>
      <c r="CY35" s="121"/>
      <c r="CZ35" s="121"/>
      <c r="DA35" s="121"/>
      <c r="DB35" s="121"/>
      <c r="DC35" s="121"/>
      <c r="DD35" s="121"/>
      <c r="DE35" s="121"/>
      <c r="DF35" s="121"/>
      <c r="DG35" s="121"/>
      <c r="DH35" s="121"/>
      <c r="DI35" s="121"/>
      <c r="DJ35" s="121"/>
      <c r="DK35" s="121"/>
      <c r="DL35" s="121"/>
      <c r="DM35" s="121"/>
      <c r="DN35" s="121"/>
      <c r="DO35" s="121"/>
      <c r="DP35" s="121"/>
      <c r="DQ35" s="121"/>
      <c r="DR35" s="121"/>
      <c r="DS35" s="121"/>
      <c r="DT35" s="121"/>
      <c r="DU35" s="121"/>
      <c r="DV35" s="121"/>
      <c r="DW35" s="121"/>
      <c r="DX35" s="121"/>
      <c r="DY35" s="121"/>
      <c r="DZ35" s="121"/>
      <c r="EA35" s="121"/>
      <c r="EB35" s="121"/>
      <c r="EC35" s="121"/>
      <c r="ED35" s="121"/>
      <c r="EE35" s="121"/>
      <c r="EF35" s="121"/>
      <c r="EG35" s="121"/>
      <c r="EH35" s="121"/>
      <c r="EI35" s="121"/>
      <c r="EJ35" s="121"/>
      <c r="EK35" s="121"/>
      <c r="EL35" s="121"/>
      <c r="EM35" s="121"/>
      <c r="EN35" s="121"/>
      <c r="EO35" s="121"/>
      <c r="EP35" s="121"/>
      <c r="EQ35" s="121"/>
      <c r="ER35" s="121"/>
      <c r="ES35" s="121"/>
      <c r="ET35" s="121"/>
      <c r="EU35" s="121"/>
      <c r="EV35" s="121"/>
      <c r="EW35" s="121"/>
      <c r="EX35" s="121"/>
      <c r="EY35" s="121"/>
      <c r="EZ35" s="121"/>
      <c r="FA35" s="121"/>
      <c r="FB35" s="121"/>
      <c r="FC35" s="121"/>
      <c r="FD35" s="121"/>
      <c r="FE35" s="121"/>
      <c r="FF35" s="121"/>
      <c r="FG35" s="121"/>
      <c r="FH35" s="121"/>
      <c r="FI35" s="121"/>
      <c r="FJ35" s="121"/>
      <c r="FK35" s="121"/>
      <c r="FL35" s="121"/>
      <c r="FM35" s="121"/>
      <c r="FN35" s="121"/>
      <c r="FO35" s="121"/>
      <c r="FP35" s="121"/>
      <c r="FQ35" s="121"/>
      <c r="FR35" s="121"/>
      <c r="FS35" s="121"/>
      <c r="FT35" s="121"/>
      <c r="FU35" s="121"/>
      <c r="FV35" s="121"/>
      <c r="FW35" s="121"/>
      <c r="FX35" s="121"/>
      <c r="FY35" s="121"/>
      <c r="FZ35" s="121"/>
      <c r="GA35" s="121"/>
      <c r="GB35" s="121"/>
      <c r="GC35" s="121"/>
      <c r="GD35" s="121"/>
      <c r="GE35" s="121"/>
      <c r="GF35" s="121"/>
      <c r="GG35" s="121"/>
      <c r="GH35" s="121"/>
      <c r="GI35" s="121"/>
      <c r="GJ35" s="121"/>
      <c r="GK35" s="121"/>
      <c r="GL35" s="121"/>
      <c r="GM35" s="121"/>
      <c r="GN35" s="121"/>
      <c r="GO35" s="121"/>
      <c r="GP35" s="121"/>
      <c r="GQ35" s="121"/>
      <c r="GR35" s="121"/>
      <c r="GS35" s="121"/>
      <c r="GT35" s="121"/>
      <c r="GU35" s="121"/>
      <c r="GV35" s="121"/>
      <c r="GW35" s="121"/>
      <c r="GX35" s="121"/>
      <c r="GY35" s="121"/>
      <c r="GZ35" s="121"/>
      <c r="HA35" s="121"/>
      <c r="HB35" s="121"/>
      <c r="HC35" s="121"/>
      <c r="HD35" s="121"/>
      <c r="HE35" s="121"/>
      <c r="HF35" s="121"/>
      <c r="HG35" s="121"/>
      <c r="HH35" s="121"/>
      <c r="HI35" s="121"/>
      <c r="HJ35" s="121"/>
      <c r="HK35" s="121"/>
      <c r="HL35" s="121"/>
      <c r="HM35" s="121"/>
      <c r="HN35" s="121"/>
      <c r="HO35" s="121"/>
      <c r="HP35" s="121"/>
      <c r="HQ35" s="121"/>
      <c r="HR35" s="121"/>
      <c r="HS35" s="121"/>
      <c r="HT35" s="121"/>
      <c r="HU35" s="121"/>
      <c r="HV35" s="121"/>
      <c r="HW35" s="121"/>
      <c r="HX35" s="121"/>
      <c r="HY35" s="121"/>
      <c r="HZ35" s="121"/>
      <c r="IA35" s="121"/>
      <c r="IB35" s="121"/>
      <c r="IC35" s="121"/>
      <c r="ID35" s="121"/>
      <c r="IE35" s="121"/>
      <c r="IF35" s="121"/>
      <c r="IG35" s="121"/>
      <c r="IH35" s="121"/>
      <c r="II35" s="121"/>
      <c r="IJ35" s="121"/>
      <c r="IK35" s="121"/>
      <c r="IL35" s="121"/>
      <c r="IM35" s="121"/>
      <c r="IN35" s="121"/>
      <c r="IO35" s="121"/>
      <c r="IP35" s="121"/>
      <c r="IQ35" s="121"/>
      <c r="IR35" s="121"/>
      <c r="IS35" s="121"/>
      <c r="IT35" s="121"/>
      <c r="IU35" s="121"/>
      <c r="IV35" s="121"/>
      <c r="IW35" s="121"/>
      <c r="IX35" s="121"/>
      <c r="IY35" s="121"/>
      <c r="IZ35" s="121"/>
      <c r="JA35" s="121"/>
      <c r="JB35" s="121"/>
      <c r="JC35" s="121"/>
      <c r="JD35" s="121"/>
      <c r="JE35" s="121"/>
      <c r="JF35" s="121"/>
      <c r="JG35" s="121"/>
      <c r="JH35" s="121"/>
      <c r="JI35" s="121"/>
      <c r="JJ35" s="121"/>
      <c r="JK35" s="121"/>
      <c r="JL35" s="121"/>
      <c r="JM35" s="121"/>
      <c r="JN35" s="121"/>
      <c r="JO35" s="121"/>
      <c r="JP35" s="121"/>
      <c r="JQ35" s="121"/>
      <c r="JR35" s="121"/>
      <c r="JS35" s="121"/>
      <c r="JT35" s="121"/>
      <c r="JU35" s="121"/>
      <c r="JV35" s="121"/>
      <c r="JW35" s="121"/>
      <c r="JX35" s="121"/>
      <c r="JY35" s="121"/>
      <c r="JZ35" s="121"/>
      <c r="KA35" s="121"/>
      <c r="KB35" s="121"/>
      <c r="KC35" s="121"/>
      <c r="KD35" s="121"/>
      <c r="KE35" s="121"/>
      <c r="KF35" s="121"/>
      <c r="KG35" s="121"/>
      <c r="KH35" s="121"/>
      <c r="KI35" s="121"/>
      <c r="KJ35" s="121"/>
      <c r="KK35" s="121"/>
      <c r="KL35" s="121"/>
      <c r="KM35" s="121"/>
      <c r="KN35" s="121"/>
      <c r="KO35" s="121"/>
      <c r="KP35" s="121"/>
      <c r="KQ35" s="121"/>
      <c r="KR35" s="121"/>
      <c r="KS35" s="121"/>
      <c r="KT35" s="121"/>
      <c r="KU35" s="121"/>
      <c r="KV35" s="121"/>
      <c r="KW35" s="121"/>
      <c r="KX35" s="121"/>
      <c r="KY35" s="121"/>
      <c r="KZ35" s="121"/>
      <c r="LA35" s="121"/>
      <c r="LB35" s="121"/>
      <c r="LC35" s="121"/>
      <c r="LD35" s="121"/>
      <c r="LE35" s="121"/>
      <c r="LF35" s="121"/>
      <c r="LG35" s="121"/>
      <c r="LH35" s="121"/>
      <c r="LI35" s="121"/>
      <c r="LJ35" s="121"/>
      <c r="LK35" s="121"/>
      <c r="LL35" s="121"/>
      <c r="LM35" s="121"/>
      <c r="LN35" s="121"/>
      <c r="LO35" s="121"/>
      <c r="LP35" s="121"/>
      <c r="LQ35" s="121"/>
      <c r="LR35" s="121"/>
      <c r="LS35" s="121"/>
      <c r="LT35" s="121"/>
      <c r="LU35" s="121"/>
      <c r="LV35" s="121"/>
      <c r="LW35" s="121"/>
      <c r="LX35" s="121"/>
      <c r="LY35" s="121"/>
      <c r="LZ35" s="121"/>
      <c r="MA35" s="121"/>
      <c r="MB35" s="121"/>
      <c r="MC35" s="121"/>
      <c r="MD35" s="121"/>
      <c r="ME35" s="121"/>
      <c r="MF35" s="121"/>
      <c r="MG35" s="121"/>
      <c r="MH35" s="121"/>
      <c r="MI35" s="121"/>
      <c r="MJ35" s="121"/>
      <c r="MK35" s="121"/>
      <c r="ML35" s="121"/>
      <c r="MM35" s="121"/>
      <c r="MN35" s="121"/>
      <c r="MO35" s="121"/>
      <c r="MP35" s="121"/>
      <c r="MQ35" s="121"/>
      <c r="MR35" s="121"/>
      <c r="MS35" s="121"/>
      <c r="MT35" s="121"/>
      <c r="MU35" s="121"/>
      <c r="MV35" s="121"/>
      <c r="MW35" s="121"/>
      <c r="MX35" s="121"/>
      <c r="MY35" s="121"/>
      <c r="MZ35" s="121"/>
      <c r="NA35" s="121"/>
      <c r="NB35" s="121"/>
      <c r="NC35" s="121"/>
      <c r="ND35" s="121"/>
      <c r="NE35" s="121"/>
      <c r="NF35" s="121"/>
      <c r="NG35" s="121"/>
      <c r="NH35" s="121"/>
      <c r="NI35" s="121"/>
      <c r="NJ35" s="121"/>
      <c r="NK35" s="121"/>
      <c r="NL35" s="121"/>
      <c r="NM35" s="121"/>
      <c r="NN35" s="121"/>
      <c r="NO35" s="121"/>
      <c r="NP35" s="121"/>
      <c r="NQ35" s="121"/>
      <c r="NR35" s="121"/>
      <c r="NS35" s="121"/>
      <c r="NT35" s="121"/>
      <c r="NU35" s="121"/>
      <c r="NV35" s="121"/>
      <c r="NW35" s="121"/>
      <c r="NX35" s="121"/>
      <c r="NY35" s="121"/>
      <c r="NZ35" s="121"/>
      <c r="OA35" s="121"/>
      <c r="OB35" s="121"/>
      <c r="OC35" s="121"/>
      <c r="OD35" s="121"/>
      <c r="OE35" s="121"/>
      <c r="OF35" s="121"/>
      <c r="OG35" s="121"/>
      <c r="OH35" s="121"/>
      <c r="OI35" s="121"/>
      <c r="OJ35" s="121"/>
      <c r="OK35" s="121"/>
      <c r="OL35" s="121"/>
      <c r="OM35" s="121"/>
      <c r="ON35" s="121"/>
      <c r="OO35" s="121"/>
      <c r="OP35" s="121"/>
      <c r="OQ35" s="121"/>
      <c r="OR35" s="121"/>
      <c r="OS35" s="121"/>
      <c r="OT35" s="121"/>
      <c r="OU35" s="121"/>
      <c r="OV35" s="121"/>
      <c r="OW35" s="121"/>
      <c r="OX35" s="121"/>
      <c r="OY35" s="121"/>
      <c r="OZ35" s="121"/>
      <c r="PA35" s="121"/>
      <c r="PB35" s="121"/>
      <c r="PC35" s="121"/>
      <c r="PD35" s="121"/>
      <c r="PE35" s="121"/>
      <c r="PF35" s="121"/>
      <c r="PG35" s="121"/>
      <c r="PH35" s="121"/>
      <c r="PI35" s="121"/>
      <c r="PJ35" s="121"/>
      <c r="PK35" s="121"/>
      <c r="PL35" s="121"/>
      <c r="PM35" s="121"/>
      <c r="PN35" s="121"/>
      <c r="PO35" s="121"/>
      <c r="PP35" s="121"/>
      <c r="PQ35" s="121"/>
      <c r="PR35" s="121"/>
      <c r="PS35" s="121"/>
      <c r="PT35" s="121"/>
      <c r="PU35" s="121"/>
      <c r="PV35" s="121"/>
      <c r="PW35" s="121"/>
      <c r="PX35" s="121"/>
      <c r="PY35" s="121"/>
      <c r="PZ35" s="121"/>
      <c r="QA35" s="121"/>
      <c r="QB35" s="121"/>
      <c r="QC35" s="121"/>
      <c r="QD35" s="121"/>
      <c r="QE35" s="121"/>
      <c r="QF35" s="121"/>
      <c r="QG35" s="121"/>
      <c r="QH35" s="121"/>
      <c r="QI35" s="121"/>
      <c r="QJ35" s="121"/>
      <c r="QK35" s="121"/>
      <c r="QL35" s="121"/>
      <c r="QM35" s="121"/>
      <c r="QN35" s="121"/>
      <c r="QO35" s="121"/>
      <c r="QP35" s="121"/>
      <c r="QQ35" s="121"/>
      <c r="QR35" s="121"/>
      <c r="QS35" s="121"/>
      <c r="QT35" s="121"/>
      <c r="QU35" s="121"/>
      <c r="QV35" s="121"/>
      <c r="QW35" s="121"/>
      <c r="QX35" s="121"/>
      <c r="QY35" s="121"/>
      <c r="QZ35" s="121"/>
      <c r="RA35" s="121"/>
      <c r="RB35" s="121"/>
      <c r="RC35" s="121"/>
      <c r="RD35" s="121"/>
      <c r="RE35" s="121"/>
      <c r="RF35" s="121"/>
      <c r="RG35" s="121"/>
      <c r="RH35" s="121"/>
      <c r="RI35" s="121"/>
      <c r="RJ35" s="121"/>
      <c r="RK35" s="121"/>
      <c r="RL35" s="121"/>
      <c r="RM35" s="121"/>
      <c r="RN35" s="121"/>
      <c r="RO35" s="121"/>
      <c r="RP35" s="121"/>
      <c r="RQ35" s="121"/>
      <c r="RR35" s="121"/>
      <c r="RS35" s="121"/>
      <c r="RT35" s="121"/>
      <c r="RU35" s="121"/>
      <c r="RV35" s="121"/>
      <c r="RW35" s="121"/>
      <c r="RX35" s="121"/>
      <c r="RY35" s="121"/>
      <c r="RZ35" s="121"/>
      <c r="SA35" s="121"/>
      <c r="SB35" s="121"/>
      <c r="SC35" s="121"/>
      <c r="SD35" s="121"/>
      <c r="SE35" s="121"/>
      <c r="SF35" s="121"/>
      <c r="SG35" s="121"/>
      <c r="SH35" s="121"/>
      <c r="SI35" s="121"/>
      <c r="SJ35" s="121"/>
      <c r="SK35" s="121"/>
      <c r="SL35" s="121"/>
      <c r="SM35" s="121"/>
      <c r="SN35" s="121"/>
      <c r="SO35" s="121"/>
      <c r="SP35" s="121"/>
      <c r="SQ35" s="121"/>
      <c r="SR35" s="121"/>
      <c r="SS35" s="121"/>
      <c r="ST35" s="121"/>
      <c r="SU35" s="121"/>
      <c r="SV35" s="121"/>
      <c r="SW35" s="121"/>
      <c r="SX35" s="121"/>
      <c r="SY35" s="121"/>
      <c r="SZ35" s="121"/>
      <c r="TA35" s="121"/>
      <c r="TB35" s="121"/>
      <c r="TC35" s="121"/>
      <c r="TD35" s="121"/>
      <c r="TE35" s="121"/>
      <c r="TF35" s="121"/>
      <c r="TG35" s="121"/>
      <c r="TH35" s="121"/>
      <c r="TI35" s="121"/>
      <c r="TJ35" s="121"/>
      <c r="TK35" s="121"/>
      <c r="TL35" s="121"/>
      <c r="TM35" s="121"/>
      <c r="TN35" s="121"/>
      <c r="TO35" s="121"/>
      <c r="TP35" s="121"/>
      <c r="TQ35" s="121"/>
      <c r="TR35" s="121"/>
      <c r="TS35" s="121"/>
      <c r="TT35" s="121"/>
      <c r="TU35" s="121"/>
      <c r="TV35" s="121"/>
      <c r="TW35" s="121"/>
      <c r="TX35" s="121"/>
      <c r="TY35" s="121"/>
      <c r="TZ35" s="121"/>
      <c r="UA35" s="121"/>
      <c r="UB35" s="121"/>
      <c r="UC35" s="121"/>
      <c r="UD35" s="121"/>
      <c r="UE35" s="121"/>
      <c r="UF35" s="121"/>
      <c r="UG35" s="121"/>
      <c r="UH35" s="121"/>
      <c r="UI35" s="121"/>
      <c r="UJ35" s="121"/>
      <c r="UK35" s="121"/>
      <c r="UL35" s="121"/>
      <c r="UM35" s="121"/>
      <c r="UN35" s="121"/>
      <c r="UO35" s="121"/>
      <c r="UP35" s="121"/>
      <c r="UQ35" s="121"/>
      <c r="UR35" s="121"/>
      <c r="US35" s="121"/>
      <c r="UT35" s="121"/>
      <c r="UU35" s="121"/>
      <c r="UV35" s="121"/>
      <c r="UW35" s="121"/>
      <c r="UX35" s="121"/>
      <c r="UY35" s="121"/>
      <c r="UZ35" s="121"/>
      <c r="VA35" s="121"/>
      <c r="VB35" s="121"/>
      <c r="VC35" s="121"/>
      <c r="VD35" s="121"/>
      <c r="VE35" s="121"/>
      <c r="VF35" s="121"/>
      <c r="VG35" s="121"/>
      <c r="VH35" s="121"/>
      <c r="VI35" s="121"/>
      <c r="VJ35" s="121"/>
      <c r="VK35" s="121"/>
      <c r="VL35" s="121"/>
      <c r="VM35" s="121"/>
      <c r="VN35" s="121"/>
      <c r="VO35" s="121"/>
      <c r="VP35" s="121"/>
      <c r="VQ35" s="121"/>
      <c r="VR35" s="121"/>
      <c r="VS35" s="121"/>
      <c r="VT35" s="121"/>
      <c r="VU35" s="121"/>
      <c r="VV35" s="121"/>
      <c r="VW35" s="121"/>
      <c r="VX35" s="121"/>
      <c r="VY35" s="121"/>
      <c r="VZ35" s="121"/>
      <c r="WA35" s="121"/>
      <c r="WB35" s="121"/>
      <c r="WC35" s="121"/>
      <c r="WD35" s="121"/>
      <c r="WE35" s="121"/>
      <c r="WF35" s="121"/>
      <c r="WG35" s="121"/>
      <c r="WH35" s="121"/>
      <c r="WI35" s="121"/>
      <c r="WJ35" s="121"/>
      <c r="WK35" s="121"/>
      <c r="WL35" s="121"/>
      <c r="WM35" s="121"/>
      <c r="WN35" s="121"/>
      <c r="WO35" s="121"/>
      <c r="WP35" s="121"/>
      <c r="WQ35" s="121"/>
      <c r="WR35" s="121"/>
      <c r="WS35" s="121"/>
      <c r="WT35" s="121"/>
      <c r="WU35" s="121"/>
      <c r="WV35" s="121"/>
      <c r="WW35" s="121"/>
      <c r="WX35" s="121"/>
      <c r="WY35" s="121"/>
      <c r="WZ35" s="121"/>
      <c r="XA35" s="121"/>
      <c r="XB35" s="121"/>
      <c r="XC35" s="121"/>
      <c r="XD35" s="121"/>
      <c r="XE35" s="121"/>
      <c r="XF35" s="121"/>
      <c r="XG35" s="121"/>
      <c r="XH35" s="121"/>
      <c r="XI35" s="121"/>
      <c r="XJ35" s="121"/>
      <c r="XK35" s="121"/>
      <c r="XL35" s="121"/>
      <c r="XM35" s="121"/>
      <c r="XN35" s="121"/>
      <c r="XO35" s="121"/>
      <c r="XP35" s="121"/>
      <c r="XQ35" s="121"/>
      <c r="XR35" s="121"/>
      <c r="XS35" s="121"/>
      <c r="XT35" s="121"/>
      <c r="XU35" s="121"/>
      <c r="XV35" s="121"/>
      <c r="XW35" s="121"/>
      <c r="XX35" s="121"/>
      <c r="XY35" s="121"/>
      <c r="XZ35" s="121"/>
      <c r="YA35" s="121"/>
      <c r="YB35" s="121"/>
      <c r="YC35" s="121"/>
      <c r="YD35" s="121"/>
      <c r="YE35" s="121"/>
      <c r="YF35" s="121"/>
      <c r="YG35" s="121"/>
      <c r="YH35" s="121"/>
      <c r="YI35" s="121"/>
      <c r="YJ35" s="121"/>
      <c r="YK35" s="121"/>
      <c r="YL35" s="121"/>
      <c r="YM35" s="121"/>
      <c r="YN35" s="121"/>
      <c r="YO35" s="121"/>
      <c r="YP35" s="121"/>
      <c r="YQ35" s="121"/>
      <c r="YR35" s="121"/>
      <c r="YS35" s="121"/>
      <c r="YT35" s="121"/>
      <c r="YU35" s="121"/>
      <c r="YV35" s="121"/>
      <c r="YW35" s="121"/>
      <c r="YX35" s="121"/>
      <c r="YY35" s="121"/>
      <c r="YZ35" s="121"/>
      <c r="ZA35" s="121"/>
      <c r="ZB35" s="121"/>
      <c r="ZC35" s="121"/>
      <c r="ZD35" s="121"/>
      <c r="ZE35" s="121"/>
      <c r="ZF35" s="121"/>
      <c r="ZG35" s="121"/>
      <c r="ZH35" s="121"/>
      <c r="ZI35" s="121"/>
      <c r="ZJ35" s="121"/>
      <c r="ZK35" s="121"/>
      <c r="ZL35" s="121"/>
      <c r="ZM35" s="121"/>
      <c r="ZN35" s="121"/>
      <c r="ZO35" s="121"/>
    </row>
    <row r="37" spans="1:691" x14ac:dyDescent="0.2">
      <c r="A37" s="107" t="str" cm="1">
        <f t="array" ref="A37:H37">_xlfn.XLOOKUP(I37,数据统计!A:A,数据统计!B:I,,,)</f>
        <v>体质</v>
      </c>
      <c r="B37" s="107" t="str">
        <v>敏捷</v>
      </c>
      <c r="C37" s="107" t="str">
        <v>力量</v>
      </c>
      <c r="D37" s="107" t="str">
        <v>意志</v>
      </c>
      <c r="E37" s="107" t="str">
        <v>教育</v>
      </c>
      <c r="F37" s="107" t="str">
        <v>智力</v>
      </c>
      <c r="G37" s="107" t="str">
        <v>体力</v>
      </c>
      <c r="H37" s="107" t="str">
        <v>意志</v>
      </c>
      <c r="I37" s="108" t="s">
        <v>99</v>
      </c>
      <c r="J37" s="109"/>
      <c r="K37" s="110" t="s">
        <v>100</v>
      </c>
      <c r="L37" s="111" t="s">
        <v>72</v>
      </c>
      <c r="M37" s="112" t="e">
        <f t="shared" ref="M37:BX37" si="748">IF($J$40+$K$38=M1,$J$37,"")</f>
        <v>#DIV/0!</v>
      </c>
      <c r="N37" s="112" t="e">
        <f t="shared" si="748"/>
        <v>#DIV/0!</v>
      </c>
      <c r="O37" s="112" t="e">
        <f t="shared" si="748"/>
        <v>#DIV/0!</v>
      </c>
      <c r="P37" s="112" t="e">
        <f t="shared" si="748"/>
        <v>#DIV/0!</v>
      </c>
      <c r="Q37" s="112" t="e">
        <f t="shared" si="748"/>
        <v>#DIV/0!</v>
      </c>
      <c r="R37" s="112" t="e">
        <f t="shared" si="748"/>
        <v>#DIV/0!</v>
      </c>
      <c r="S37" s="112" t="e">
        <f t="shared" si="748"/>
        <v>#DIV/0!</v>
      </c>
      <c r="T37" s="112" t="e">
        <f t="shared" si="748"/>
        <v>#DIV/0!</v>
      </c>
      <c r="U37" s="112" t="e">
        <f t="shared" si="748"/>
        <v>#DIV/0!</v>
      </c>
      <c r="V37" s="112" t="e">
        <f t="shared" si="748"/>
        <v>#DIV/0!</v>
      </c>
      <c r="W37" s="112" t="e">
        <f t="shared" si="748"/>
        <v>#DIV/0!</v>
      </c>
      <c r="X37" s="112" t="e">
        <f t="shared" si="748"/>
        <v>#DIV/0!</v>
      </c>
      <c r="Y37" s="112" t="e">
        <f t="shared" si="748"/>
        <v>#DIV/0!</v>
      </c>
      <c r="Z37" s="112" t="e">
        <f t="shared" si="748"/>
        <v>#DIV/0!</v>
      </c>
      <c r="AA37" s="112" t="e">
        <f t="shared" si="748"/>
        <v>#DIV/0!</v>
      </c>
      <c r="AB37" s="112" t="e">
        <f t="shared" si="748"/>
        <v>#DIV/0!</v>
      </c>
      <c r="AC37" s="112" t="e">
        <f t="shared" si="748"/>
        <v>#DIV/0!</v>
      </c>
      <c r="AD37" s="112" t="e">
        <f t="shared" si="748"/>
        <v>#DIV/0!</v>
      </c>
      <c r="AE37" s="112" t="e">
        <f t="shared" si="748"/>
        <v>#DIV/0!</v>
      </c>
      <c r="AF37" s="112" t="e">
        <f t="shared" si="748"/>
        <v>#DIV/0!</v>
      </c>
      <c r="AG37" s="112" t="e">
        <f t="shared" si="748"/>
        <v>#DIV/0!</v>
      </c>
      <c r="AH37" s="112" t="e">
        <f t="shared" si="748"/>
        <v>#DIV/0!</v>
      </c>
      <c r="AI37" s="112" t="e">
        <f t="shared" si="748"/>
        <v>#DIV/0!</v>
      </c>
      <c r="AJ37" s="112" t="e">
        <f t="shared" si="748"/>
        <v>#DIV/0!</v>
      </c>
      <c r="AK37" s="112" t="e">
        <f t="shared" si="748"/>
        <v>#DIV/0!</v>
      </c>
      <c r="AL37" s="112" t="e">
        <f t="shared" si="748"/>
        <v>#DIV/0!</v>
      </c>
      <c r="AM37" s="112" t="e">
        <f t="shared" si="748"/>
        <v>#DIV/0!</v>
      </c>
      <c r="AN37" s="112" t="e">
        <f t="shared" si="748"/>
        <v>#DIV/0!</v>
      </c>
      <c r="AO37" s="112" t="e">
        <f t="shared" si="748"/>
        <v>#DIV/0!</v>
      </c>
      <c r="AP37" s="112" t="e">
        <f t="shared" si="748"/>
        <v>#DIV/0!</v>
      </c>
      <c r="AQ37" s="112" t="e">
        <f t="shared" si="748"/>
        <v>#DIV/0!</v>
      </c>
      <c r="AR37" s="112" t="e">
        <f t="shared" si="748"/>
        <v>#DIV/0!</v>
      </c>
      <c r="AS37" s="112" t="e">
        <f t="shared" si="748"/>
        <v>#DIV/0!</v>
      </c>
      <c r="AT37" s="112" t="e">
        <f t="shared" si="748"/>
        <v>#DIV/0!</v>
      </c>
      <c r="AU37" s="112" t="e">
        <f t="shared" si="748"/>
        <v>#DIV/0!</v>
      </c>
      <c r="AV37" s="112" t="e">
        <f t="shared" si="748"/>
        <v>#DIV/0!</v>
      </c>
      <c r="AW37" s="112" t="e">
        <f t="shared" si="748"/>
        <v>#DIV/0!</v>
      </c>
      <c r="AX37" s="112" t="e">
        <f t="shared" si="748"/>
        <v>#DIV/0!</v>
      </c>
      <c r="AY37" s="112" t="e">
        <f t="shared" si="748"/>
        <v>#DIV/0!</v>
      </c>
      <c r="AZ37" s="112" t="e">
        <f t="shared" si="748"/>
        <v>#DIV/0!</v>
      </c>
      <c r="BA37" s="112" t="e">
        <f t="shared" si="748"/>
        <v>#DIV/0!</v>
      </c>
      <c r="BB37" s="112" t="e">
        <f t="shared" si="748"/>
        <v>#DIV/0!</v>
      </c>
      <c r="BC37" s="112" t="e">
        <f t="shared" si="748"/>
        <v>#DIV/0!</v>
      </c>
      <c r="BD37" s="112" t="e">
        <f t="shared" si="748"/>
        <v>#DIV/0!</v>
      </c>
      <c r="BE37" s="112" t="e">
        <f t="shared" si="748"/>
        <v>#DIV/0!</v>
      </c>
      <c r="BF37" s="112" t="e">
        <f t="shared" si="748"/>
        <v>#DIV/0!</v>
      </c>
      <c r="BG37" s="112" t="e">
        <f t="shared" si="748"/>
        <v>#DIV/0!</v>
      </c>
      <c r="BH37" s="112" t="e">
        <f t="shared" si="748"/>
        <v>#DIV/0!</v>
      </c>
      <c r="BI37" s="112" t="e">
        <f t="shared" si="748"/>
        <v>#DIV/0!</v>
      </c>
      <c r="BJ37" s="112" t="e">
        <f t="shared" si="748"/>
        <v>#DIV/0!</v>
      </c>
      <c r="BK37" s="112" t="e">
        <f t="shared" si="748"/>
        <v>#DIV/0!</v>
      </c>
      <c r="BL37" s="112" t="e">
        <f t="shared" si="748"/>
        <v>#DIV/0!</v>
      </c>
      <c r="BM37" s="112" t="e">
        <f t="shared" si="748"/>
        <v>#DIV/0!</v>
      </c>
      <c r="BN37" s="112" t="e">
        <f t="shared" si="748"/>
        <v>#DIV/0!</v>
      </c>
      <c r="BO37" s="112" t="e">
        <f t="shared" si="748"/>
        <v>#DIV/0!</v>
      </c>
      <c r="BP37" s="112" t="e">
        <f t="shared" si="748"/>
        <v>#DIV/0!</v>
      </c>
      <c r="BQ37" s="112" t="e">
        <f t="shared" si="748"/>
        <v>#DIV/0!</v>
      </c>
      <c r="BR37" s="112" t="e">
        <f t="shared" si="748"/>
        <v>#DIV/0!</v>
      </c>
      <c r="BS37" s="112" t="e">
        <f t="shared" si="748"/>
        <v>#DIV/0!</v>
      </c>
      <c r="BT37" s="112" t="e">
        <f t="shared" si="748"/>
        <v>#DIV/0!</v>
      </c>
      <c r="BU37" s="112" t="e">
        <f t="shared" si="748"/>
        <v>#DIV/0!</v>
      </c>
      <c r="BV37" s="112" t="e">
        <f t="shared" si="748"/>
        <v>#DIV/0!</v>
      </c>
      <c r="BW37" s="112" t="e">
        <f t="shared" si="748"/>
        <v>#DIV/0!</v>
      </c>
      <c r="BX37" s="112" t="e">
        <f t="shared" si="748"/>
        <v>#DIV/0!</v>
      </c>
      <c r="BY37" s="112" t="e">
        <f t="shared" ref="BY37:EJ37" si="749">IF($J$40+$K$38=BY1,$J$37,"")</f>
        <v>#DIV/0!</v>
      </c>
      <c r="BZ37" s="112" t="e">
        <f t="shared" si="749"/>
        <v>#DIV/0!</v>
      </c>
      <c r="CA37" s="112" t="e">
        <f t="shared" si="749"/>
        <v>#DIV/0!</v>
      </c>
      <c r="CB37" s="112" t="e">
        <f t="shared" si="749"/>
        <v>#DIV/0!</v>
      </c>
      <c r="CC37" s="112" t="e">
        <f t="shared" si="749"/>
        <v>#DIV/0!</v>
      </c>
      <c r="CD37" s="112" t="e">
        <f t="shared" si="749"/>
        <v>#DIV/0!</v>
      </c>
      <c r="CE37" s="112" t="e">
        <f t="shared" si="749"/>
        <v>#DIV/0!</v>
      </c>
      <c r="CF37" s="112" t="e">
        <f t="shared" si="749"/>
        <v>#DIV/0!</v>
      </c>
      <c r="CG37" s="112" t="e">
        <f t="shared" si="749"/>
        <v>#DIV/0!</v>
      </c>
      <c r="CH37" s="112" t="e">
        <f t="shared" si="749"/>
        <v>#DIV/0!</v>
      </c>
      <c r="CI37" s="112" t="e">
        <f t="shared" si="749"/>
        <v>#DIV/0!</v>
      </c>
      <c r="CJ37" s="112" t="e">
        <f t="shared" si="749"/>
        <v>#DIV/0!</v>
      </c>
      <c r="CK37" s="112" t="e">
        <f t="shared" si="749"/>
        <v>#DIV/0!</v>
      </c>
      <c r="CL37" s="112" t="e">
        <f t="shared" si="749"/>
        <v>#DIV/0!</v>
      </c>
      <c r="CM37" s="112" t="e">
        <f t="shared" si="749"/>
        <v>#DIV/0!</v>
      </c>
      <c r="CN37" s="112" t="e">
        <f t="shared" si="749"/>
        <v>#DIV/0!</v>
      </c>
      <c r="CO37" s="112" t="e">
        <f t="shared" si="749"/>
        <v>#DIV/0!</v>
      </c>
      <c r="CP37" s="112" t="e">
        <f t="shared" si="749"/>
        <v>#DIV/0!</v>
      </c>
      <c r="CQ37" s="112" t="e">
        <f t="shared" si="749"/>
        <v>#DIV/0!</v>
      </c>
      <c r="CR37" s="112" t="e">
        <f t="shared" si="749"/>
        <v>#DIV/0!</v>
      </c>
      <c r="CS37" s="112" t="e">
        <f t="shared" si="749"/>
        <v>#DIV/0!</v>
      </c>
      <c r="CT37" s="112" t="e">
        <f t="shared" si="749"/>
        <v>#DIV/0!</v>
      </c>
      <c r="CU37" s="112" t="e">
        <f t="shared" si="749"/>
        <v>#DIV/0!</v>
      </c>
      <c r="CV37" s="112" t="e">
        <f t="shared" si="749"/>
        <v>#DIV/0!</v>
      </c>
      <c r="CW37" s="112" t="e">
        <f t="shared" si="749"/>
        <v>#DIV/0!</v>
      </c>
      <c r="CX37" s="112" t="e">
        <f t="shared" si="749"/>
        <v>#DIV/0!</v>
      </c>
      <c r="CY37" s="112" t="e">
        <f t="shared" si="749"/>
        <v>#DIV/0!</v>
      </c>
      <c r="CZ37" s="112" t="e">
        <f t="shared" si="749"/>
        <v>#DIV/0!</v>
      </c>
      <c r="DA37" s="112" t="e">
        <f t="shared" si="749"/>
        <v>#DIV/0!</v>
      </c>
      <c r="DB37" s="112" t="e">
        <f t="shared" si="749"/>
        <v>#DIV/0!</v>
      </c>
      <c r="DC37" s="112" t="e">
        <f t="shared" si="749"/>
        <v>#DIV/0!</v>
      </c>
      <c r="DD37" s="112" t="e">
        <f t="shared" si="749"/>
        <v>#DIV/0!</v>
      </c>
      <c r="DE37" s="112" t="e">
        <f t="shared" si="749"/>
        <v>#DIV/0!</v>
      </c>
      <c r="DF37" s="112" t="e">
        <f t="shared" si="749"/>
        <v>#DIV/0!</v>
      </c>
      <c r="DG37" s="112" t="e">
        <f t="shared" si="749"/>
        <v>#DIV/0!</v>
      </c>
      <c r="DH37" s="112" t="e">
        <f t="shared" si="749"/>
        <v>#DIV/0!</v>
      </c>
      <c r="DI37" s="112" t="e">
        <f t="shared" si="749"/>
        <v>#DIV/0!</v>
      </c>
      <c r="DJ37" s="112" t="e">
        <f t="shared" si="749"/>
        <v>#DIV/0!</v>
      </c>
      <c r="DK37" s="112" t="e">
        <f t="shared" si="749"/>
        <v>#DIV/0!</v>
      </c>
      <c r="DL37" s="112" t="e">
        <f t="shared" si="749"/>
        <v>#DIV/0!</v>
      </c>
      <c r="DM37" s="112" t="e">
        <f t="shared" si="749"/>
        <v>#DIV/0!</v>
      </c>
      <c r="DN37" s="112" t="e">
        <f t="shared" si="749"/>
        <v>#DIV/0!</v>
      </c>
      <c r="DO37" s="112" t="e">
        <f t="shared" si="749"/>
        <v>#DIV/0!</v>
      </c>
      <c r="DP37" s="112" t="e">
        <f t="shared" si="749"/>
        <v>#DIV/0!</v>
      </c>
      <c r="DQ37" s="112" t="e">
        <f t="shared" si="749"/>
        <v>#DIV/0!</v>
      </c>
      <c r="DR37" s="112" t="e">
        <f t="shared" si="749"/>
        <v>#DIV/0!</v>
      </c>
      <c r="DS37" s="112" t="e">
        <f t="shared" si="749"/>
        <v>#DIV/0!</v>
      </c>
      <c r="DT37" s="112" t="e">
        <f t="shared" si="749"/>
        <v>#DIV/0!</v>
      </c>
      <c r="DU37" s="112" t="e">
        <f t="shared" si="749"/>
        <v>#DIV/0!</v>
      </c>
      <c r="DV37" s="112" t="e">
        <f t="shared" si="749"/>
        <v>#DIV/0!</v>
      </c>
      <c r="DW37" s="112" t="e">
        <f t="shared" si="749"/>
        <v>#DIV/0!</v>
      </c>
      <c r="DX37" s="112" t="e">
        <f t="shared" si="749"/>
        <v>#DIV/0!</v>
      </c>
      <c r="DY37" s="112" t="e">
        <f t="shared" si="749"/>
        <v>#DIV/0!</v>
      </c>
      <c r="DZ37" s="112" t="e">
        <f t="shared" si="749"/>
        <v>#DIV/0!</v>
      </c>
      <c r="EA37" s="112" t="e">
        <f t="shared" si="749"/>
        <v>#DIV/0!</v>
      </c>
      <c r="EB37" s="112" t="e">
        <f t="shared" si="749"/>
        <v>#DIV/0!</v>
      </c>
      <c r="EC37" s="112" t="e">
        <f t="shared" si="749"/>
        <v>#DIV/0!</v>
      </c>
      <c r="ED37" s="112" t="e">
        <f t="shared" si="749"/>
        <v>#DIV/0!</v>
      </c>
      <c r="EE37" s="112" t="e">
        <f t="shared" si="749"/>
        <v>#DIV/0!</v>
      </c>
      <c r="EF37" s="112" t="e">
        <f t="shared" si="749"/>
        <v>#DIV/0!</v>
      </c>
      <c r="EG37" s="112" t="e">
        <f t="shared" si="749"/>
        <v>#DIV/0!</v>
      </c>
      <c r="EH37" s="112" t="e">
        <f t="shared" si="749"/>
        <v>#DIV/0!</v>
      </c>
      <c r="EI37" s="112" t="e">
        <f t="shared" si="749"/>
        <v>#DIV/0!</v>
      </c>
      <c r="EJ37" s="112" t="e">
        <f t="shared" si="749"/>
        <v>#DIV/0!</v>
      </c>
      <c r="EK37" s="112" t="e">
        <f t="shared" ref="EK37:GV37" si="750">IF($J$40+$K$38=EK1,$J$37,"")</f>
        <v>#DIV/0!</v>
      </c>
      <c r="EL37" s="112" t="e">
        <f t="shared" si="750"/>
        <v>#DIV/0!</v>
      </c>
      <c r="EM37" s="112" t="e">
        <f t="shared" si="750"/>
        <v>#DIV/0!</v>
      </c>
      <c r="EN37" s="112" t="e">
        <f t="shared" si="750"/>
        <v>#DIV/0!</v>
      </c>
      <c r="EO37" s="112" t="e">
        <f t="shared" si="750"/>
        <v>#DIV/0!</v>
      </c>
      <c r="EP37" s="112" t="e">
        <f t="shared" si="750"/>
        <v>#DIV/0!</v>
      </c>
      <c r="EQ37" s="112" t="e">
        <f t="shared" si="750"/>
        <v>#DIV/0!</v>
      </c>
      <c r="ER37" s="112" t="e">
        <f t="shared" si="750"/>
        <v>#DIV/0!</v>
      </c>
      <c r="ES37" s="112" t="e">
        <f t="shared" si="750"/>
        <v>#DIV/0!</v>
      </c>
      <c r="ET37" s="112" t="e">
        <f t="shared" si="750"/>
        <v>#DIV/0!</v>
      </c>
      <c r="EU37" s="112" t="e">
        <f t="shared" si="750"/>
        <v>#DIV/0!</v>
      </c>
      <c r="EV37" s="112" t="e">
        <f t="shared" si="750"/>
        <v>#DIV/0!</v>
      </c>
      <c r="EW37" s="112" t="e">
        <f t="shared" si="750"/>
        <v>#DIV/0!</v>
      </c>
      <c r="EX37" s="112" t="e">
        <f t="shared" si="750"/>
        <v>#DIV/0!</v>
      </c>
      <c r="EY37" s="112" t="e">
        <f t="shared" si="750"/>
        <v>#DIV/0!</v>
      </c>
      <c r="EZ37" s="112" t="e">
        <f t="shared" si="750"/>
        <v>#DIV/0!</v>
      </c>
      <c r="FA37" s="112" t="e">
        <f t="shared" si="750"/>
        <v>#DIV/0!</v>
      </c>
      <c r="FB37" s="112" t="e">
        <f t="shared" si="750"/>
        <v>#DIV/0!</v>
      </c>
      <c r="FC37" s="112" t="e">
        <f t="shared" si="750"/>
        <v>#DIV/0!</v>
      </c>
      <c r="FD37" s="112" t="e">
        <f t="shared" si="750"/>
        <v>#DIV/0!</v>
      </c>
      <c r="FE37" s="112" t="e">
        <f t="shared" si="750"/>
        <v>#DIV/0!</v>
      </c>
      <c r="FF37" s="112" t="e">
        <f t="shared" si="750"/>
        <v>#DIV/0!</v>
      </c>
      <c r="FG37" s="112" t="e">
        <f t="shared" si="750"/>
        <v>#DIV/0!</v>
      </c>
      <c r="FH37" s="112" t="e">
        <f t="shared" si="750"/>
        <v>#DIV/0!</v>
      </c>
      <c r="FI37" s="112" t="e">
        <f t="shared" si="750"/>
        <v>#DIV/0!</v>
      </c>
      <c r="FJ37" s="112" t="e">
        <f t="shared" si="750"/>
        <v>#DIV/0!</v>
      </c>
      <c r="FK37" s="112" t="e">
        <f t="shared" si="750"/>
        <v>#DIV/0!</v>
      </c>
      <c r="FL37" s="112" t="e">
        <f t="shared" si="750"/>
        <v>#DIV/0!</v>
      </c>
      <c r="FM37" s="112" t="e">
        <f t="shared" si="750"/>
        <v>#DIV/0!</v>
      </c>
      <c r="FN37" s="112" t="e">
        <f t="shared" si="750"/>
        <v>#DIV/0!</v>
      </c>
      <c r="FO37" s="112" t="e">
        <f t="shared" si="750"/>
        <v>#DIV/0!</v>
      </c>
      <c r="FP37" s="112" t="e">
        <f t="shared" si="750"/>
        <v>#DIV/0!</v>
      </c>
      <c r="FQ37" s="112" t="e">
        <f t="shared" si="750"/>
        <v>#DIV/0!</v>
      </c>
      <c r="FR37" s="112" t="e">
        <f t="shared" si="750"/>
        <v>#DIV/0!</v>
      </c>
      <c r="FS37" s="112" t="e">
        <f t="shared" si="750"/>
        <v>#DIV/0!</v>
      </c>
      <c r="FT37" s="112" t="e">
        <f t="shared" si="750"/>
        <v>#DIV/0!</v>
      </c>
      <c r="FU37" s="112" t="e">
        <f t="shared" si="750"/>
        <v>#DIV/0!</v>
      </c>
      <c r="FV37" s="112" t="e">
        <f t="shared" si="750"/>
        <v>#DIV/0!</v>
      </c>
      <c r="FW37" s="112" t="e">
        <f t="shared" si="750"/>
        <v>#DIV/0!</v>
      </c>
      <c r="FX37" s="112" t="e">
        <f t="shared" si="750"/>
        <v>#DIV/0!</v>
      </c>
      <c r="FY37" s="112" t="e">
        <f t="shared" si="750"/>
        <v>#DIV/0!</v>
      </c>
      <c r="FZ37" s="112" t="e">
        <f t="shared" si="750"/>
        <v>#DIV/0!</v>
      </c>
      <c r="GA37" s="112" t="e">
        <f t="shared" si="750"/>
        <v>#DIV/0!</v>
      </c>
      <c r="GB37" s="112" t="e">
        <f t="shared" si="750"/>
        <v>#DIV/0!</v>
      </c>
      <c r="GC37" s="112" t="e">
        <f t="shared" si="750"/>
        <v>#DIV/0!</v>
      </c>
      <c r="GD37" s="112" t="e">
        <f t="shared" si="750"/>
        <v>#DIV/0!</v>
      </c>
      <c r="GE37" s="112" t="e">
        <f t="shared" si="750"/>
        <v>#DIV/0!</v>
      </c>
      <c r="GF37" s="112" t="e">
        <f t="shared" si="750"/>
        <v>#DIV/0!</v>
      </c>
      <c r="GG37" s="112" t="e">
        <f t="shared" si="750"/>
        <v>#DIV/0!</v>
      </c>
      <c r="GH37" s="112" t="e">
        <f t="shared" si="750"/>
        <v>#DIV/0!</v>
      </c>
      <c r="GI37" s="112" t="e">
        <f t="shared" si="750"/>
        <v>#DIV/0!</v>
      </c>
      <c r="GJ37" s="112" t="e">
        <f t="shared" si="750"/>
        <v>#DIV/0!</v>
      </c>
      <c r="GK37" s="112" t="e">
        <f t="shared" si="750"/>
        <v>#DIV/0!</v>
      </c>
      <c r="GL37" s="112" t="e">
        <f t="shared" si="750"/>
        <v>#DIV/0!</v>
      </c>
      <c r="GM37" s="112" t="e">
        <f t="shared" si="750"/>
        <v>#DIV/0!</v>
      </c>
      <c r="GN37" s="112" t="e">
        <f t="shared" si="750"/>
        <v>#DIV/0!</v>
      </c>
      <c r="GO37" s="112" t="e">
        <f t="shared" si="750"/>
        <v>#DIV/0!</v>
      </c>
      <c r="GP37" s="112" t="e">
        <f t="shared" si="750"/>
        <v>#DIV/0!</v>
      </c>
      <c r="GQ37" s="112" t="e">
        <f t="shared" si="750"/>
        <v>#DIV/0!</v>
      </c>
      <c r="GR37" s="112" t="e">
        <f t="shared" si="750"/>
        <v>#DIV/0!</v>
      </c>
      <c r="GS37" s="112" t="e">
        <f t="shared" si="750"/>
        <v>#DIV/0!</v>
      </c>
      <c r="GT37" s="112" t="e">
        <f t="shared" si="750"/>
        <v>#DIV/0!</v>
      </c>
      <c r="GU37" s="112" t="e">
        <f t="shared" si="750"/>
        <v>#DIV/0!</v>
      </c>
      <c r="GV37" s="112" t="e">
        <f t="shared" si="750"/>
        <v>#DIV/0!</v>
      </c>
      <c r="GW37" s="112" t="e">
        <f t="shared" ref="GW37:JH37" si="751">IF($J$40+$K$38=GW1,$J$37,"")</f>
        <v>#DIV/0!</v>
      </c>
      <c r="GX37" s="112" t="e">
        <f t="shared" si="751"/>
        <v>#DIV/0!</v>
      </c>
      <c r="GY37" s="112" t="e">
        <f t="shared" si="751"/>
        <v>#DIV/0!</v>
      </c>
      <c r="GZ37" s="112" t="e">
        <f t="shared" si="751"/>
        <v>#DIV/0!</v>
      </c>
      <c r="HA37" s="112" t="e">
        <f t="shared" si="751"/>
        <v>#DIV/0!</v>
      </c>
      <c r="HB37" s="112" t="e">
        <f t="shared" si="751"/>
        <v>#DIV/0!</v>
      </c>
      <c r="HC37" s="112" t="e">
        <f t="shared" si="751"/>
        <v>#DIV/0!</v>
      </c>
      <c r="HD37" s="112" t="e">
        <f t="shared" si="751"/>
        <v>#DIV/0!</v>
      </c>
      <c r="HE37" s="112" t="e">
        <f t="shared" si="751"/>
        <v>#DIV/0!</v>
      </c>
      <c r="HF37" s="112" t="e">
        <f t="shared" si="751"/>
        <v>#DIV/0!</v>
      </c>
      <c r="HG37" s="112" t="e">
        <f t="shared" si="751"/>
        <v>#DIV/0!</v>
      </c>
      <c r="HH37" s="112" t="e">
        <f t="shared" si="751"/>
        <v>#DIV/0!</v>
      </c>
      <c r="HI37" s="112" t="e">
        <f t="shared" si="751"/>
        <v>#DIV/0!</v>
      </c>
      <c r="HJ37" s="112" t="e">
        <f t="shared" si="751"/>
        <v>#DIV/0!</v>
      </c>
      <c r="HK37" s="112" t="e">
        <f t="shared" si="751"/>
        <v>#DIV/0!</v>
      </c>
      <c r="HL37" s="112" t="e">
        <f t="shared" si="751"/>
        <v>#DIV/0!</v>
      </c>
      <c r="HM37" s="112" t="e">
        <f t="shared" si="751"/>
        <v>#DIV/0!</v>
      </c>
      <c r="HN37" s="112" t="e">
        <f t="shared" si="751"/>
        <v>#DIV/0!</v>
      </c>
      <c r="HO37" s="112" t="e">
        <f t="shared" si="751"/>
        <v>#DIV/0!</v>
      </c>
      <c r="HP37" s="112" t="e">
        <f t="shared" si="751"/>
        <v>#DIV/0!</v>
      </c>
      <c r="HQ37" s="112" t="e">
        <f t="shared" si="751"/>
        <v>#DIV/0!</v>
      </c>
      <c r="HR37" s="112" t="e">
        <f t="shared" si="751"/>
        <v>#DIV/0!</v>
      </c>
      <c r="HS37" s="112" t="e">
        <f t="shared" si="751"/>
        <v>#DIV/0!</v>
      </c>
      <c r="HT37" s="112" t="e">
        <f t="shared" si="751"/>
        <v>#DIV/0!</v>
      </c>
      <c r="HU37" s="112" t="e">
        <f t="shared" si="751"/>
        <v>#DIV/0!</v>
      </c>
      <c r="HV37" s="112" t="e">
        <f t="shared" si="751"/>
        <v>#DIV/0!</v>
      </c>
      <c r="HW37" s="112" t="e">
        <f t="shared" si="751"/>
        <v>#DIV/0!</v>
      </c>
      <c r="HX37" s="112" t="e">
        <f t="shared" si="751"/>
        <v>#DIV/0!</v>
      </c>
      <c r="HY37" s="112" t="e">
        <f t="shared" si="751"/>
        <v>#DIV/0!</v>
      </c>
      <c r="HZ37" s="112" t="e">
        <f t="shared" si="751"/>
        <v>#DIV/0!</v>
      </c>
      <c r="IA37" s="112" t="e">
        <f t="shared" si="751"/>
        <v>#DIV/0!</v>
      </c>
      <c r="IB37" s="112" t="e">
        <f t="shared" si="751"/>
        <v>#DIV/0!</v>
      </c>
      <c r="IC37" s="112" t="e">
        <f t="shared" si="751"/>
        <v>#DIV/0!</v>
      </c>
      <c r="ID37" s="112" t="e">
        <f t="shared" si="751"/>
        <v>#DIV/0!</v>
      </c>
      <c r="IE37" s="112" t="e">
        <f t="shared" si="751"/>
        <v>#DIV/0!</v>
      </c>
      <c r="IF37" s="112" t="e">
        <f t="shared" si="751"/>
        <v>#DIV/0!</v>
      </c>
      <c r="IG37" s="112" t="e">
        <f t="shared" si="751"/>
        <v>#DIV/0!</v>
      </c>
      <c r="IH37" s="112" t="e">
        <f t="shared" si="751"/>
        <v>#DIV/0!</v>
      </c>
      <c r="II37" s="112" t="e">
        <f t="shared" si="751"/>
        <v>#DIV/0!</v>
      </c>
      <c r="IJ37" s="112" t="e">
        <f t="shared" si="751"/>
        <v>#DIV/0!</v>
      </c>
      <c r="IK37" s="112" t="e">
        <f t="shared" si="751"/>
        <v>#DIV/0!</v>
      </c>
      <c r="IL37" s="112" t="e">
        <f t="shared" si="751"/>
        <v>#DIV/0!</v>
      </c>
      <c r="IM37" s="112" t="e">
        <f t="shared" si="751"/>
        <v>#DIV/0!</v>
      </c>
      <c r="IN37" s="112" t="e">
        <f t="shared" si="751"/>
        <v>#DIV/0!</v>
      </c>
      <c r="IO37" s="112" t="e">
        <f t="shared" si="751"/>
        <v>#DIV/0!</v>
      </c>
      <c r="IP37" s="112" t="e">
        <f t="shared" si="751"/>
        <v>#DIV/0!</v>
      </c>
      <c r="IQ37" s="112" t="e">
        <f t="shared" si="751"/>
        <v>#DIV/0!</v>
      </c>
      <c r="IR37" s="112" t="e">
        <f t="shared" si="751"/>
        <v>#DIV/0!</v>
      </c>
      <c r="IS37" s="112" t="e">
        <f t="shared" si="751"/>
        <v>#DIV/0!</v>
      </c>
      <c r="IT37" s="112" t="e">
        <f t="shared" si="751"/>
        <v>#DIV/0!</v>
      </c>
      <c r="IU37" s="112" t="e">
        <f t="shared" si="751"/>
        <v>#DIV/0!</v>
      </c>
      <c r="IV37" s="112" t="e">
        <f t="shared" si="751"/>
        <v>#DIV/0!</v>
      </c>
      <c r="IW37" s="112" t="e">
        <f t="shared" si="751"/>
        <v>#DIV/0!</v>
      </c>
      <c r="IX37" s="112" t="e">
        <f t="shared" si="751"/>
        <v>#DIV/0!</v>
      </c>
      <c r="IY37" s="112" t="e">
        <f t="shared" si="751"/>
        <v>#DIV/0!</v>
      </c>
      <c r="IZ37" s="112" t="e">
        <f t="shared" si="751"/>
        <v>#DIV/0!</v>
      </c>
      <c r="JA37" s="112" t="e">
        <f t="shared" si="751"/>
        <v>#DIV/0!</v>
      </c>
      <c r="JB37" s="112" t="e">
        <f t="shared" si="751"/>
        <v>#DIV/0!</v>
      </c>
      <c r="JC37" s="112" t="e">
        <f t="shared" si="751"/>
        <v>#DIV/0!</v>
      </c>
      <c r="JD37" s="112" t="e">
        <f t="shared" si="751"/>
        <v>#DIV/0!</v>
      </c>
      <c r="JE37" s="112" t="e">
        <f t="shared" si="751"/>
        <v>#DIV/0!</v>
      </c>
      <c r="JF37" s="112" t="e">
        <f t="shared" si="751"/>
        <v>#DIV/0!</v>
      </c>
      <c r="JG37" s="112" t="e">
        <f t="shared" si="751"/>
        <v>#DIV/0!</v>
      </c>
      <c r="JH37" s="112" t="e">
        <f t="shared" si="751"/>
        <v>#DIV/0!</v>
      </c>
      <c r="JI37" s="112" t="e">
        <f t="shared" ref="JI37:LT37" si="752">IF($J$40+$K$38=JI1,$J$37,"")</f>
        <v>#DIV/0!</v>
      </c>
      <c r="JJ37" s="112" t="e">
        <f t="shared" si="752"/>
        <v>#DIV/0!</v>
      </c>
      <c r="JK37" s="112" t="e">
        <f t="shared" si="752"/>
        <v>#DIV/0!</v>
      </c>
      <c r="JL37" s="112" t="e">
        <f t="shared" si="752"/>
        <v>#DIV/0!</v>
      </c>
      <c r="JM37" s="112" t="e">
        <f t="shared" si="752"/>
        <v>#DIV/0!</v>
      </c>
      <c r="JN37" s="112" t="e">
        <f t="shared" si="752"/>
        <v>#DIV/0!</v>
      </c>
      <c r="JO37" s="112" t="e">
        <f t="shared" si="752"/>
        <v>#DIV/0!</v>
      </c>
      <c r="JP37" s="112" t="e">
        <f t="shared" si="752"/>
        <v>#DIV/0!</v>
      </c>
      <c r="JQ37" s="112" t="e">
        <f t="shared" si="752"/>
        <v>#DIV/0!</v>
      </c>
      <c r="JR37" s="112" t="e">
        <f t="shared" si="752"/>
        <v>#DIV/0!</v>
      </c>
      <c r="JS37" s="112" t="e">
        <f t="shared" si="752"/>
        <v>#DIV/0!</v>
      </c>
      <c r="JT37" s="112" t="e">
        <f t="shared" si="752"/>
        <v>#DIV/0!</v>
      </c>
      <c r="JU37" s="112" t="e">
        <f t="shared" si="752"/>
        <v>#DIV/0!</v>
      </c>
      <c r="JV37" s="112" t="e">
        <f t="shared" si="752"/>
        <v>#DIV/0!</v>
      </c>
      <c r="JW37" s="112" t="e">
        <f t="shared" si="752"/>
        <v>#DIV/0!</v>
      </c>
      <c r="JX37" s="112" t="e">
        <f t="shared" si="752"/>
        <v>#DIV/0!</v>
      </c>
      <c r="JY37" s="112" t="e">
        <f t="shared" si="752"/>
        <v>#DIV/0!</v>
      </c>
      <c r="JZ37" s="112" t="e">
        <f t="shared" si="752"/>
        <v>#DIV/0!</v>
      </c>
      <c r="KA37" s="112" t="e">
        <f t="shared" si="752"/>
        <v>#DIV/0!</v>
      </c>
      <c r="KB37" s="112" t="e">
        <f t="shared" si="752"/>
        <v>#DIV/0!</v>
      </c>
      <c r="KC37" s="112" t="e">
        <f t="shared" si="752"/>
        <v>#DIV/0!</v>
      </c>
      <c r="KD37" s="112" t="e">
        <f t="shared" si="752"/>
        <v>#DIV/0!</v>
      </c>
      <c r="KE37" s="112" t="e">
        <f t="shared" si="752"/>
        <v>#DIV/0!</v>
      </c>
      <c r="KF37" s="112" t="e">
        <f t="shared" si="752"/>
        <v>#DIV/0!</v>
      </c>
      <c r="KG37" s="112" t="e">
        <f t="shared" si="752"/>
        <v>#DIV/0!</v>
      </c>
      <c r="KH37" s="112" t="e">
        <f t="shared" si="752"/>
        <v>#DIV/0!</v>
      </c>
      <c r="KI37" s="112" t="e">
        <f t="shared" si="752"/>
        <v>#DIV/0!</v>
      </c>
      <c r="KJ37" s="112" t="e">
        <f t="shared" si="752"/>
        <v>#DIV/0!</v>
      </c>
      <c r="KK37" s="112" t="e">
        <f t="shared" si="752"/>
        <v>#DIV/0!</v>
      </c>
      <c r="KL37" s="112" t="e">
        <f t="shared" si="752"/>
        <v>#DIV/0!</v>
      </c>
      <c r="KM37" s="112" t="e">
        <f t="shared" si="752"/>
        <v>#DIV/0!</v>
      </c>
      <c r="KN37" s="112" t="e">
        <f t="shared" si="752"/>
        <v>#DIV/0!</v>
      </c>
      <c r="KO37" s="112" t="e">
        <f t="shared" si="752"/>
        <v>#DIV/0!</v>
      </c>
      <c r="KP37" s="112" t="e">
        <f t="shared" si="752"/>
        <v>#DIV/0!</v>
      </c>
      <c r="KQ37" s="112" t="e">
        <f t="shared" si="752"/>
        <v>#DIV/0!</v>
      </c>
      <c r="KR37" s="112" t="e">
        <f t="shared" si="752"/>
        <v>#DIV/0!</v>
      </c>
      <c r="KS37" s="112" t="e">
        <f t="shared" si="752"/>
        <v>#DIV/0!</v>
      </c>
      <c r="KT37" s="112" t="e">
        <f t="shared" si="752"/>
        <v>#DIV/0!</v>
      </c>
      <c r="KU37" s="112" t="e">
        <f t="shared" si="752"/>
        <v>#DIV/0!</v>
      </c>
      <c r="KV37" s="112" t="e">
        <f t="shared" si="752"/>
        <v>#DIV/0!</v>
      </c>
      <c r="KW37" s="112" t="e">
        <f t="shared" si="752"/>
        <v>#DIV/0!</v>
      </c>
      <c r="KX37" s="112" t="e">
        <f t="shared" si="752"/>
        <v>#DIV/0!</v>
      </c>
      <c r="KY37" s="112" t="e">
        <f t="shared" si="752"/>
        <v>#DIV/0!</v>
      </c>
      <c r="KZ37" s="112" t="e">
        <f t="shared" si="752"/>
        <v>#DIV/0!</v>
      </c>
      <c r="LA37" s="112" t="e">
        <f t="shared" si="752"/>
        <v>#DIV/0!</v>
      </c>
      <c r="LB37" s="112" t="e">
        <f t="shared" si="752"/>
        <v>#DIV/0!</v>
      </c>
      <c r="LC37" s="112" t="e">
        <f t="shared" si="752"/>
        <v>#DIV/0!</v>
      </c>
      <c r="LD37" s="112" t="e">
        <f t="shared" si="752"/>
        <v>#DIV/0!</v>
      </c>
      <c r="LE37" s="112" t="e">
        <f t="shared" si="752"/>
        <v>#DIV/0!</v>
      </c>
      <c r="LF37" s="112" t="e">
        <f t="shared" si="752"/>
        <v>#DIV/0!</v>
      </c>
      <c r="LG37" s="112" t="e">
        <f t="shared" si="752"/>
        <v>#DIV/0!</v>
      </c>
      <c r="LH37" s="112" t="e">
        <f t="shared" si="752"/>
        <v>#DIV/0!</v>
      </c>
      <c r="LI37" s="112" t="e">
        <f t="shared" si="752"/>
        <v>#DIV/0!</v>
      </c>
      <c r="LJ37" s="112" t="e">
        <f t="shared" si="752"/>
        <v>#DIV/0!</v>
      </c>
      <c r="LK37" s="112" t="e">
        <f t="shared" si="752"/>
        <v>#DIV/0!</v>
      </c>
      <c r="LL37" s="112" t="e">
        <f t="shared" si="752"/>
        <v>#DIV/0!</v>
      </c>
      <c r="LM37" s="112" t="e">
        <f t="shared" si="752"/>
        <v>#DIV/0!</v>
      </c>
      <c r="LN37" s="112" t="e">
        <f t="shared" si="752"/>
        <v>#DIV/0!</v>
      </c>
      <c r="LO37" s="112" t="e">
        <f t="shared" si="752"/>
        <v>#DIV/0!</v>
      </c>
      <c r="LP37" s="112" t="e">
        <f t="shared" si="752"/>
        <v>#DIV/0!</v>
      </c>
      <c r="LQ37" s="112" t="e">
        <f t="shared" si="752"/>
        <v>#DIV/0!</v>
      </c>
      <c r="LR37" s="112" t="e">
        <f t="shared" si="752"/>
        <v>#DIV/0!</v>
      </c>
      <c r="LS37" s="112" t="e">
        <f t="shared" si="752"/>
        <v>#DIV/0!</v>
      </c>
      <c r="LT37" s="112" t="e">
        <f t="shared" si="752"/>
        <v>#DIV/0!</v>
      </c>
      <c r="LU37" s="112" t="e">
        <f t="shared" ref="LU37:OF37" si="753">IF($J$40+$K$38=LU1,$J$37,"")</f>
        <v>#DIV/0!</v>
      </c>
      <c r="LV37" s="112" t="e">
        <f t="shared" si="753"/>
        <v>#DIV/0!</v>
      </c>
      <c r="LW37" s="112" t="e">
        <f t="shared" si="753"/>
        <v>#DIV/0!</v>
      </c>
      <c r="LX37" s="112" t="e">
        <f t="shared" si="753"/>
        <v>#DIV/0!</v>
      </c>
      <c r="LY37" s="112" t="e">
        <f t="shared" si="753"/>
        <v>#DIV/0!</v>
      </c>
      <c r="LZ37" s="112" t="e">
        <f t="shared" si="753"/>
        <v>#DIV/0!</v>
      </c>
      <c r="MA37" s="112" t="e">
        <f t="shared" si="753"/>
        <v>#DIV/0!</v>
      </c>
      <c r="MB37" s="112" t="e">
        <f t="shared" si="753"/>
        <v>#DIV/0!</v>
      </c>
      <c r="MC37" s="112" t="e">
        <f t="shared" si="753"/>
        <v>#DIV/0!</v>
      </c>
      <c r="MD37" s="112" t="e">
        <f t="shared" si="753"/>
        <v>#DIV/0!</v>
      </c>
      <c r="ME37" s="112" t="e">
        <f t="shared" si="753"/>
        <v>#DIV/0!</v>
      </c>
      <c r="MF37" s="112" t="e">
        <f t="shared" si="753"/>
        <v>#DIV/0!</v>
      </c>
      <c r="MG37" s="112" t="e">
        <f t="shared" si="753"/>
        <v>#DIV/0!</v>
      </c>
      <c r="MH37" s="112" t="e">
        <f t="shared" si="753"/>
        <v>#DIV/0!</v>
      </c>
      <c r="MI37" s="112" t="e">
        <f t="shared" si="753"/>
        <v>#DIV/0!</v>
      </c>
      <c r="MJ37" s="112" t="e">
        <f t="shared" si="753"/>
        <v>#DIV/0!</v>
      </c>
      <c r="MK37" s="112" t="e">
        <f t="shared" si="753"/>
        <v>#DIV/0!</v>
      </c>
      <c r="ML37" s="112" t="e">
        <f t="shared" si="753"/>
        <v>#DIV/0!</v>
      </c>
      <c r="MM37" s="112" t="e">
        <f t="shared" si="753"/>
        <v>#DIV/0!</v>
      </c>
      <c r="MN37" s="112" t="e">
        <f t="shared" si="753"/>
        <v>#DIV/0!</v>
      </c>
      <c r="MO37" s="112" t="e">
        <f t="shared" si="753"/>
        <v>#DIV/0!</v>
      </c>
      <c r="MP37" s="112" t="e">
        <f t="shared" si="753"/>
        <v>#DIV/0!</v>
      </c>
      <c r="MQ37" s="112" t="e">
        <f t="shared" si="753"/>
        <v>#DIV/0!</v>
      </c>
      <c r="MR37" s="112" t="e">
        <f t="shared" si="753"/>
        <v>#DIV/0!</v>
      </c>
      <c r="MS37" s="112" t="e">
        <f t="shared" si="753"/>
        <v>#DIV/0!</v>
      </c>
      <c r="MT37" s="112" t="e">
        <f t="shared" si="753"/>
        <v>#DIV/0!</v>
      </c>
      <c r="MU37" s="112" t="e">
        <f t="shared" si="753"/>
        <v>#DIV/0!</v>
      </c>
      <c r="MV37" s="112" t="e">
        <f t="shared" si="753"/>
        <v>#DIV/0!</v>
      </c>
      <c r="MW37" s="112" t="e">
        <f t="shared" si="753"/>
        <v>#DIV/0!</v>
      </c>
      <c r="MX37" s="112" t="e">
        <f t="shared" si="753"/>
        <v>#DIV/0!</v>
      </c>
      <c r="MY37" s="112" t="e">
        <f t="shared" si="753"/>
        <v>#DIV/0!</v>
      </c>
      <c r="MZ37" s="112" t="e">
        <f t="shared" si="753"/>
        <v>#DIV/0!</v>
      </c>
      <c r="NA37" s="112" t="e">
        <f t="shared" si="753"/>
        <v>#DIV/0!</v>
      </c>
      <c r="NB37" s="112" t="e">
        <f t="shared" si="753"/>
        <v>#DIV/0!</v>
      </c>
      <c r="NC37" s="112" t="e">
        <f t="shared" si="753"/>
        <v>#DIV/0!</v>
      </c>
      <c r="ND37" s="112" t="e">
        <f t="shared" si="753"/>
        <v>#DIV/0!</v>
      </c>
      <c r="NE37" s="112" t="e">
        <f t="shared" si="753"/>
        <v>#DIV/0!</v>
      </c>
      <c r="NF37" s="112" t="e">
        <f t="shared" si="753"/>
        <v>#DIV/0!</v>
      </c>
      <c r="NG37" s="112" t="e">
        <f t="shared" si="753"/>
        <v>#DIV/0!</v>
      </c>
      <c r="NH37" s="112" t="e">
        <f t="shared" si="753"/>
        <v>#DIV/0!</v>
      </c>
      <c r="NI37" s="112" t="e">
        <f t="shared" si="753"/>
        <v>#DIV/0!</v>
      </c>
      <c r="NJ37" s="112" t="e">
        <f t="shared" si="753"/>
        <v>#DIV/0!</v>
      </c>
      <c r="NK37" s="112" t="e">
        <f t="shared" si="753"/>
        <v>#DIV/0!</v>
      </c>
      <c r="NL37" s="112" t="e">
        <f t="shared" si="753"/>
        <v>#DIV/0!</v>
      </c>
      <c r="NM37" s="112" t="e">
        <f t="shared" si="753"/>
        <v>#DIV/0!</v>
      </c>
      <c r="NN37" s="112" t="e">
        <f t="shared" si="753"/>
        <v>#DIV/0!</v>
      </c>
      <c r="NO37" s="112" t="e">
        <f t="shared" si="753"/>
        <v>#DIV/0!</v>
      </c>
      <c r="NP37" s="112" t="e">
        <f t="shared" si="753"/>
        <v>#DIV/0!</v>
      </c>
      <c r="NQ37" s="112" t="e">
        <f t="shared" si="753"/>
        <v>#DIV/0!</v>
      </c>
      <c r="NR37" s="112" t="e">
        <f t="shared" si="753"/>
        <v>#DIV/0!</v>
      </c>
      <c r="NS37" s="112" t="e">
        <f t="shared" si="753"/>
        <v>#DIV/0!</v>
      </c>
      <c r="NT37" s="112" t="e">
        <f t="shared" si="753"/>
        <v>#DIV/0!</v>
      </c>
      <c r="NU37" s="112" t="e">
        <f t="shared" si="753"/>
        <v>#DIV/0!</v>
      </c>
      <c r="NV37" s="112" t="e">
        <f t="shared" si="753"/>
        <v>#DIV/0!</v>
      </c>
      <c r="NW37" s="112" t="e">
        <f t="shared" si="753"/>
        <v>#DIV/0!</v>
      </c>
      <c r="NX37" s="112" t="e">
        <f t="shared" si="753"/>
        <v>#DIV/0!</v>
      </c>
      <c r="NY37" s="112" t="e">
        <f t="shared" si="753"/>
        <v>#DIV/0!</v>
      </c>
      <c r="NZ37" s="112" t="e">
        <f t="shared" si="753"/>
        <v>#DIV/0!</v>
      </c>
      <c r="OA37" s="112" t="e">
        <f t="shared" si="753"/>
        <v>#DIV/0!</v>
      </c>
      <c r="OB37" s="112" t="e">
        <f t="shared" si="753"/>
        <v>#DIV/0!</v>
      </c>
      <c r="OC37" s="112" t="e">
        <f t="shared" si="753"/>
        <v>#DIV/0!</v>
      </c>
      <c r="OD37" s="112" t="e">
        <f t="shared" si="753"/>
        <v>#DIV/0!</v>
      </c>
      <c r="OE37" s="112" t="e">
        <f t="shared" si="753"/>
        <v>#DIV/0!</v>
      </c>
      <c r="OF37" s="112" t="e">
        <f t="shared" si="753"/>
        <v>#DIV/0!</v>
      </c>
      <c r="OG37" s="112" t="e">
        <f t="shared" ref="OG37:QR37" si="754">IF($J$40+$K$38=OG1,$J$37,"")</f>
        <v>#DIV/0!</v>
      </c>
      <c r="OH37" s="112" t="e">
        <f t="shared" si="754"/>
        <v>#DIV/0!</v>
      </c>
      <c r="OI37" s="112" t="e">
        <f t="shared" si="754"/>
        <v>#DIV/0!</v>
      </c>
      <c r="OJ37" s="112" t="e">
        <f t="shared" si="754"/>
        <v>#DIV/0!</v>
      </c>
      <c r="OK37" s="112" t="e">
        <f t="shared" si="754"/>
        <v>#DIV/0!</v>
      </c>
      <c r="OL37" s="112" t="e">
        <f t="shared" si="754"/>
        <v>#DIV/0!</v>
      </c>
      <c r="OM37" s="112" t="e">
        <f t="shared" si="754"/>
        <v>#DIV/0!</v>
      </c>
      <c r="ON37" s="112" t="e">
        <f t="shared" si="754"/>
        <v>#DIV/0!</v>
      </c>
      <c r="OO37" s="112" t="e">
        <f t="shared" si="754"/>
        <v>#DIV/0!</v>
      </c>
      <c r="OP37" s="112" t="e">
        <f t="shared" si="754"/>
        <v>#DIV/0!</v>
      </c>
      <c r="OQ37" s="112" t="e">
        <f t="shared" si="754"/>
        <v>#DIV/0!</v>
      </c>
      <c r="OR37" s="112" t="e">
        <f t="shared" si="754"/>
        <v>#DIV/0!</v>
      </c>
      <c r="OS37" s="112" t="e">
        <f t="shared" si="754"/>
        <v>#DIV/0!</v>
      </c>
      <c r="OT37" s="112" t="e">
        <f t="shared" si="754"/>
        <v>#DIV/0!</v>
      </c>
      <c r="OU37" s="112" t="e">
        <f t="shared" si="754"/>
        <v>#DIV/0!</v>
      </c>
      <c r="OV37" s="112" t="e">
        <f t="shared" si="754"/>
        <v>#DIV/0!</v>
      </c>
      <c r="OW37" s="112" t="e">
        <f t="shared" si="754"/>
        <v>#DIV/0!</v>
      </c>
      <c r="OX37" s="112" t="e">
        <f t="shared" si="754"/>
        <v>#DIV/0!</v>
      </c>
      <c r="OY37" s="112" t="e">
        <f t="shared" si="754"/>
        <v>#DIV/0!</v>
      </c>
      <c r="OZ37" s="112" t="e">
        <f t="shared" si="754"/>
        <v>#DIV/0!</v>
      </c>
      <c r="PA37" s="112" t="e">
        <f t="shared" si="754"/>
        <v>#DIV/0!</v>
      </c>
      <c r="PB37" s="112" t="e">
        <f t="shared" si="754"/>
        <v>#DIV/0!</v>
      </c>
      <c r="PC37" s="112" t="e">
        <f t="shared" si="754"/>
        <v>#DIV/0!</v>
      </c>
      <c r="PD37" s="112" t="e">
        <f t="shared" si="754"/>
        <v>#DIV/0!</v>
      </c>
      <c r="PE37" s="112" t="e">
        <f t="shared" si="754"/>
        <v>#DIV/0!</v>
      </c>
      <c r="PF37" s="112" t="e">
        <f t="shared" si="754"/>
        <v>#DIV/0!</v>
      </c>
      <c r="PG37" s="112" t="e">
        <f t="shared" si="754"/>
        <v>#DIV/0!</v>
      </c>
      <c r="PH37" s="112" t="e">
        <f t="shared" si="754"/>
        <v>#DIV/0!</v>
      </c>
      <c r="PI37" s="112" t="e">
        <f t="shared" si="754"/>
        <v>#DIV/0!</v>
      </c>
      <c r="PJ37" s="112" t="e">
        <f t="shared" si="754"/>
        <v>#DIV/0!</v>
      </c>
      <c r="PK37" s="112" t="e">
        <f t="shared" si="754"/>
        <v>#DIV/0!</v>
      </c>
      <c r="PL37" s="112" t="e">
        <f t="shared" si="754"/>
        <v>#DIV/0!</v>
      </c>
      <c r="PM37" s="112" t="e">
        <f t="shared" si="754"/>
        <v>#DIV/0!</v>
      </c>
      <c r="PN37" s="112" t="e">
        <f t="shared" si="754"/>
        <v>#DIV/0!</v>
      </c>
      <c r="PO37" s="112" t="e">
        <f t="shared" si="754"/>
        <v>#DIV/0!</v>
      </c>
      <c r="PP37" s="112" t="e">
        <f t="shared" si="754"/>
        <v>#DIV/0!</v>
      </c>
      <c r="PQ37" s="112" t="e">
        <f t="shared" si="754"/>
        <v>#DIV/0!</v>
      </c>
      <c r="PR37" s="112" t="e">
        <f t="shared" si="754"/>
        <v>#DIV/0!</v>
      </c>
      <c r="PS37" s="112" t="e">
        <f t="shared" si="754"/>
        <v>#DIV/0!</v>
      </c>
      <c r="PT37" s="112" t="e">
        <f t="shared" si="754"/>
        <v>#DIV/0!</v>
      </c>
      <c r="PU37" s="112" t="e">
        <f t="shared" si="754"/>
        <v>#DIV/0!</v>
      </c>
      <c r="PV37" s="112" t="e">
        <f t="shared" si="754"/>
        <v>#DIV/0!</v>
      </c>
      <c r="PW37" s="112" t="e">
        <f t="shared" si="754"/>
        <v>#DIV/0!</v>
      </c>
      <c r="PX37" s="112" t="e">
        <f t="shared" si="754"/>
        <v>#DIV/0!</v>
      </c>
      <c r="PY37" s="112" t="e">
        <f t="shared" si="754"/>
        <v>#DIV/0!</v>
      </c>
      <c r="PZ37" s="112" t="e">
        <f t="shared" si="754"/>
        <v>#DIV/0!</v>
      </c>
      <c r="QA37" s="112" t="e">
        <f t="shared" si="754"/>
        <v>#DIV/0!</v>
      </c>
      <c r="QB37" s="112" t="e">
        <f t="shared" si="754"/>
        <v>#DIV/0!</v>
      </c>
      <c r="QC37" s="112" t="e">
        <f t="shared" si="754"/>
        <v>#DIV/0!</v>
      </c>
      <c r="QD37" s="112" t="e">
        <f t="shared" si="754"/>
        <v>#DIV/0!</v>
      </c>
      <c r="QE37" s="112" t="e">
        <f t="shared" si="754"/>
        <v>#DIV/0!</v>
      </c>
      <c r="QF37" s="112" t="e">
        <f t="shared" si="754"/>
        <v>#DIV/0!</v>
      </c>
      <c r="QG37" s="112" t="e">
        <f t="shared" si="754"/>
        <v>#DIV/0!</v>
      </c>
      <c r="QH37" s="112" t="e">
        <f t="shared" si="754"/>
        <v>#DIV/0!</v>
      </c>
      <c r="QI37" s="112" t="e">
        <f t="shared" si="754"/>
        <v>#DIV/0!</v>
      </c>
      <c r="QJ37" s="112" t="e">
        <f t="shared" si="754"/>
        <v>#DIV/0!</v>
      </c>
      <c r="QK37" s="112" t="e">
        <f t="shared" si="754"/>
        <v>#DIV/0!</v>
      </c>
      <c r="QL37" s="112" t="e">
        <f t="shared" si="754"/>
        <v>#DIV/0!</v>
      </c>
      <c r="QM37" s="112" t="e">
        <f t="shared" si="754"/>
        <v>#DIV/0!</v>
      </c>
      <c r="QN37" s="112" t="e">
        <f t="shared" si="754"/>
        <v>#DIV/0!</v>
      </c>
      <c r="QO37" s="112" t="e">
        <f t="shared" si="754"/>
        <v>#DIV/0!</v>
      </c>
      <c r="QP37" s="112" t="e">
        <f t="shared" si="754"/>
        <v>#DIV/0!</v>
      </c>
      <c r="QQ37" s="112" t="e">
        <f t="shared" si="754"/>
        <v>#DIV/0!</v>
      </c>
      <c r="QR37" s="112" t="e">
        <f t="shared" si="754"/>
        <v>#DIV/0!</v>
      </c>
      <c r="QS37" s="112" t="e">
        <f t="shared" ref="QS37:TD37" si="755">IF($J$40+$K$38=QS1,$J$37,"")</f>
        <v>#DIV/0!</v>
      </c>
      <c r="QT37" s="112" t="e">
        <f t="shared" si="755"/>
        <v>#DIV/0!</v>
      </c>
      <c r="QU37" s="112" t="e">
        <f t="shared" si="755"/>
        <v>#DIV/0!</v>
      </c>
      <c r="QV37" s="112" t="e">
        <f t="shared" si="755"/>
        <v>#DIV/0!</v>
      </c>
      <c r="QW37" s="112" t="e">
        <f t="shared" si="755"/>
        <v>#DIV/0!</v>
      </c>
      <c r="QX37" s="112" t="e">
        <f t="shared" si="755"/>
        <v>#DIV/0!</v>
      </c>
      <c r="QY37" s="112" t="e">
        <f t="shared" si="755"/>
        <v>#DIV/0!</v>
      </c>
      <c r="QZ37" s="112" t="e">
        <f t="shared" si="755"/>
        <v>#DIV/0!</v>
      </c>
      <c r="RA37" s="112" t="e">
        <f t="shared" si="755"/>
        <v>#DIV/0!</v>
      </c>
      <c r="RB37" s="112" t="e">
        <f t="shared" si="755"/>
        <v>#DIV/0!</v>
      </c>
      <c r="RC37" s="112" t="e">
        <f t="shared" si="755"/>
        <v>#DIV/0!</v>
      </c>
      <c r="RD37" s="112" t="e">
        <f t="shared" si="755"/>
        <v>#DIV/0!</v>
      </c>
      <c r="RE37" s="112" t="e">
        <f t="shared" si="755"/>
        <v>#DIV/0!</v>
      </c>
      <c r="RF37" s="112" t="e">
        <f t="shared" si="755"/>
        <v>#DIV/0!</v>
      </c>
      <c r="RG37" s="112" t="e">
        <f t="shared" si="755"/>
        <v>#DIV/0!</v>
      </c>
      <c r="RH37" s="112" t="e">
        <f t="shared" si="755"/>
        <v>#DIV/0!</v>
      </c>
      <c r="RI37" s="112" t="e">
        <f t="shared" si="755"/>
        <v>#DIV/0!</v>
      </c>
      <c r="RJ37" s="112" t="e">
        <f t="shared" si="755"/>
        <v>#DIV/0!</v>
      </c>
      <c r="RK37" s="112" t="e">
        <f t="shared" si="755"/>
        <v>#DIV/0!</v>
      </c>
      <c r="RL37" s="112" t="e">
        <f t="shared" si="755"/>
        <v>#DIV/0!</v>
      </c>
      <c r="RM37" s="112" t="e">
        <f t="shared" si="755"/>
        <v>#DIV/0!</v>
      </c>
      <c r="RN37" s="112" t="e">
        <f t="shared" si="755"/>
        <v>#DIV/0!</v>
      </c>
      <c r="RO37" s="112" t="e">
        <f t="shared" si="755"/>
        <v>#DIV/0!</v>
      </c>
      <c r="RP37" s="112" t="e">
        <f t="shared" si="755"/>
        <v>#DIV/0!</v>
      </c>
      <c r="RQ37" s="112" t="e">
        <f t="shared" si="755"/>
        <v>#DIV/0!</v>
      </c>
      <c r="RR37" s="112" t="e">
        <f t="shared" si="755"/>
        <v>#DIV/0!</v>
      </c>
      <c r="RS37" s="112" t="e">
        <f t="shared" si="755"/>
        <v>#DIV/0!</v>
      </c>
      <c r="RT37" s="112" t="e">
        <f t="shared" si="755"/>
        <v>#DIV/0!</v>
      </c>
      <c r="RU37" s="112" t="e">
        <f t="shared" si="755"/>
        <v>#DIV/0!</v>
      </c>
      <c r="RV37" s="112" t="e">
        <f t="shared" si="755"/>
        <v>#DIV/0!</v>
      </c>
      <c r="RW37" s="112" t="e">
        <f t="shared" si="755"/>
        <v>#DIV/0!</v>
      </c>
      <c r="RX37" s="112" t="e">
        <f t="shared" si="755"/>
        <v>#DIV/0!</v>
      </c>
      <c r="RY37" s="112" t="e">
        <f t="shared" si="755"/>
        <v>#DIV/0!</v>
      </c>
      <c r="RZ37" s="112" t="e">
        <f t="shared" si="755"/>
        <v>#DIV/0!</v>
      </c>
      <c r="SA37" s="112" t="e">
        <f t="shared" si="755"/>
        <v>#DIV/0!</v>
      </c>
      <c r="SB37" s="112" t="e">
        <f t="shared" si="755"/>
        <v>#DIV/0!</v>
      </c>
      <c r="SC37" s="112" t="e">
        <f t="shared" si="755"/>
        <v>#DIV/0!</v>
      </c>
      <c r="SD37" s="112" t="e">
        <f t="shared" si="755"/>
        <v>#DIV/0!</v>
      </c>
      <c r="SE37" s="112" t="e">
        <f t="shared" si="755"/>
        <v>#DIV/0!</v>
      </c>
      <c r="SF37" s="112" t="e">
        <f t="shared" si="755"/>
        <v>#DIV/0!</v>
      </c>
      <c r="SG37" s="112" t="e">
        <f t="shared" si="755"/>
        <v>#DIV/0!</v>
      </c>
      <c r="SH37" s="112" t="e">
        <f t="shared" si="755"/>
        <v>#DIV/0!</v>
      </c>
      <c r="SI37" s="112" t="e">
        <f t="shared" si="755"/>
        <v>#DIV/0!</v>
      </c>
      <c r="SJ37" s="112" t="e">
        <f t="shared" si="755"/>
        <v>#DIV/0!</v>
      </c>
      <c r="SK37" s="112" t="e">
        <f t="shared" si="755"/>
        <v>#DIV/0!</v>
      </c>
      <c r="SL37" s="112" t="e">
        <f t="shared" si="755"/>
        <v>#DIV/0!</v>
      </c>
      <c r="SM37" s="112" t="e">
        <f t="shared" si="755"/>
        <v>#DIV/0!</v>
      </c>
      <c r="SN37" s="112" t="e">
        <f t="shared" si="755"/>
        <v>#DIV/0!</v>
      </c>
      <c r="SO37" s="112" t="e">
        <f t="shared" si="755"/>
        <v>#DIV/0!</v>
      </c>
      <c r="SP37" s="112" t="e">
        <f t="shared" si="755"/>
        <v>#DIV/0!</v>
      </c>
      <c r="SQ37" s="112" t="e">
        <f t="shared" si="755"/>
        <v>#DIV/0!</v>
      </c>
      <c r="SR37" s="112" t="e">
        <f t="shared" si="755"/>
        <v>#DIV/0!</v>
      </c>
      <c r="SS37" s="112" t="e">
        <f t="shared" si="755"/>
        <v>#DIV/0!</v>
      </c>
      <c r="ST37" s="112" t="e">
        <f t="shared" si="755"/>
        <v>#DIV/0!</v>
      </c>
      <c r="SU37" s="112" t="e">
        <f t="shared" si="755"/>
        <v>#DIV/0!</v>
      </c>
      <c r="SV37" s="112" t="e">
        <f t="shared" si="755"/>
        <v>#DIV/0!</v>
      </c>
      <c r="SW37" s="112" t="e">
        <f t="shared" si="755"/>
        <v>#DIV/0!</v>
      </c>
      <c r="SX37" s="112" t="e">
        <f t="shared" si="755"/>
        <v>#DIV/0!</v>
      </c>
      <c r="SY37" s="112" t="e">
        <f t="shared" si="755"/>
        <v>#DIV/0!</v>
      </c>
      <c r="SZ37" s="112" t="e">
        <f t="shared" si="755"/>
        <v>#DIV/0!</v>
      </c>
      <c r="TA37" s="112" t="e">
        <f t="shared" si="755"/>
        <v>#DIV/0!</v>
      </c>
      <c r="TB37" s="112" t="e">
        <f t="shared" si="755"/>
        <v>#DIV/0!</v>
      </c>
      <c r="TC37" s="112" t="e">
        <f t="shared" si="755"/>
        <v>#DIV/0!</v>
      </c>
      <c r="TD37" s="112" t="e">
        <f t="shared" si="755"/>
        <v>#DIV/0!</v>
      </c>
      <c r="TE37" s="112" t="e">
        <f t="shared" ref="TE37:VP37" si="756">IF($J$40+$K$38=TE1,$J$37,"")</f>
        <v>#DIV/0!</v>
      </c>
      <c r="TF37" s="112" t="e">
        <f t="shared" si="756"/>
        <v>#DIV/0!</v>
      </c>
      <c r="TG37" s="112" t="e">
        <f t="shared" si="756"/>
        <v>#DIV/0!</v>
      </c>
      <c r="TH37" s="112" t="e">
        <f t="shared" si="756"/>
        <v>#DIV/0!</v>
      </c>
      <c r="TI37" s="112" t="e">
        <f t="shared" si="756"/>
        <v>#DIV/0!</v>
      </c>
      <c r="TJ37" s="112" t="e">
        <f t="shared" si="756"/>
        <v>#DIV/0!</v>
      </c>
      <c r="TK37" s="112" t="e">
        <f t="shared" si="756"/>
        <v>#DIV/0!</v>
      </c>
      <c r="TL37" s="112" t="e">
        <f t="shared" si="756"/>
        <v>#DIV/0!</v>
      </c>
      <c r="TM37" s="112" t="e">
        <f t="shared" si="756"/>
        <v>#DIV/0!</v>
      </c>
      <c r="TN37" s="112" t="e">
        <f t="shared" si="756"/>
        <v>#DIV/0!</v>
      </c>
      <c r="TO37" s="112" t="e">
        <f t="shared" si="756"/>
        <v>#DIV/0!</v>
      </c>
      <c r="TP37" s="112" t="e">
        <f t="shared" si="756"/>
        <v>#DIV/0!</v>
      </c>
      <c r="TQ37" s="112" t="e">
        <f t="shared" si="756"/>
        <v>#DIV/0!</v>
      </c>
      <c r="TR37" s="112" t="e">
        <f t="shared" si="756"/>
        <v>#DIV/0!</v>
      </c>
      <c r="TS37" s="112" t="e">
        <f t="shared" si="756"/>
        <v>#DIV/0!</v>
      </c>
      <c r="TT37" s="112" t="e">
        <f t="shared" si="756"/>
        <v>#DIV/0!</v>
      </c>
      <c r="TU37" s="112" t="e">
        <f t="shared" si="756"/>
        <v>#DIV/0!</v>
      </c>
      <c r="TV37" s="112" t="e">
        <f t="shared" si="756"/>
        <v>#DIV/0!</v>
      </c>
      <c r="TW37" s="112" t="e">
        <f t="shared" si="756"/>
        <v>#DIV/0!</v>
      </c>
      <c r="TX37" s="112" t="e">
        <f t="shared" si="756"/>
        <v>#DIV/0!</v>
      </c>
      <c r="TY37" s="112" t="e">
        <f t="shared" si="756"/>
        <v>#DIV/0!</v>
      </c>
      <c r="TZ37" s="112" t="e">
        <f t="shared" si="756"/>
        <v>#DIV/0!</v>
      </c>
      <c r="UA37" s="112" t="e">
        <f t="shared" si="756"/>
        <v>#DIV/0!</v>
      </c>
      <c r="UB37" s="112" t="e">
        <f t="shared" si="756"/>
        <v>#DIV/0!</v>
      </c>
      <c r="UC37" s="112" t="e">
        <f t="shared" si="756"/>
        <v>#DIV/0!</v>
      </c>
      <c r="UD37" s="112" t="e">
        <f t="shared" si="756"/>
        <v>#DIV/0!</v>
      </c>
      <c r="UE37" s="112" t="e">
        <f t="shared" si="756"/>
        <v>#DIV/0!</v>
      </c>
      <c r="UF37" s="112" t="e">
        <f t="shared" si="756"/>
        <v>#DIV/0!</v>
      </c>
      <c r="UG37" s="112" t="e">
        <f t="shared" si="756"/>
        <v>#DIV/0!</v>
      </c>
      <c r="UH37" s="112" t="e">
        <f t="shared" si="756"/>
        <v>#DIV/0!</v>
      </c>
      <c r="UI37" s="112" t="e">
        <f t="shared" si="756"/>
        <v>#DIV/0!</v>
      </c>
      <c r="UJ37" s="112" t="e">
        <f t="shared" si="756"/>
        <v>#DIV/0!</v>
      </c>
      <c r="UK37" s="112" t="e">
        <f t="shared" si="756"/>
        <v>#DIV/0!</v>
      </c>
      <c r="UL37" s="112" t="e">
        <f t="shared" si="756"/>
        <v>#DIV/0!</v>
      </c>
      <c r="UM37" s="112" t="e">
        <f t="shared" si="756"/>
        <v>#DIV/0!</v>
      </c>
      <c r="UN37" s="112" t="e">
        <f t="shared" si="756"/>
        <v>#DIV/0!</v>
      </c>
      <c r="UO37" s="112" t="e">
        <f t="shared" si="756"/>
        <v>#DIV/0!</v>
      </c>
      <c r="UP37" s="112" t="e">
        <f t="shared" si="756"/>
        <v>#DIV/0!</v>
      </c>
      <c r="UQ37" s="112" t="e">
        <f t="shared" si="756"/>
        <v>#DIV/0!</v>
      </c>
      <c r="UR37" s="112" t="e">
        <f t="shared" si="756"/>
        <v>#DIV/0!</v>
      </c>
      <c r="US37" s="112" t="e">
        <f t="shared" si="756"/>
        <v>#DIV/0!</v>
      </c>
      <c r="UT37" s="112" t="e">
        <f t="shared" si="756"/>
        <v>#DIV/0!</v>
      </c>
      <c r="UU37" s="112" t="e">
        <f t="shared" si="756"/>
        <v>#DIV/0!</v>
      </c>
      <c r="UV37" s="112" t="e">
        <f t="shared" si="756"/>
        <v>#DIV/0!</v>
      </c>
      <c r="UW37" s="112" t="e">
        <f t="shared" si="756"/>
        <v>#DIV/0!</v>
      </c>
      <c r="UX37" s="112" t="e">
        <f t="shared" si="756"/>
        <v>#DIV/0!</v>
      </c>
      <c r="UY37" s="112" t="e">
        <f t="shared" si="756"/>
        <v>#DIV/0!</v>
      </c>
      <c r="UZ37" s="112" t="e">
        <f t="shared" si="756"/>
        <v>#DIV/0!</v>
      </c>
      <c r="VA37" s="112" t="e">
        <f t="shared" si="756"/>
        <v>#DIV/0!</v>
      </c>
      <c r="VB37" s="112" t="e">
        <f t="shared" si="756"/>
        <v>#DIV/0!</v>
      </c>
      <c r="VC37" s="112" t="e">
        <f t="shared" si="756"/>
        <v>#DIV/0!</v>
      </c>
      <c r="VD37" s="112" t="e">
        <f t="shared" si="756"/>
        <v>#DIV/0!</v>
      </c>
      <c r="VE37" s="112" t="e">
        <f t="shared" si="756"/>
        <v>#DIV/0!</v>
      </c>
      <c r="VF37" s="112" t="e">
        <f t="shared" si="756"/>
        <v>#DIV/0!</v>
      </c>
      <c r="VG37" s="112" t="e">
        <f t="shared" si="756"/>
        <v>#DIV/0!</v>
      </c>
      <c r="VH37" s="112" t="e">
        <f t="shared" si="756"/>
        <v>#DIV/0!</v>
      </c>
      <c r="VI37" s="112" t="e">
        <f t="shared" si="756"/>
        <v>#DIV/0!</v>
      </c>
      <c r="VJ37" s="112" t="e">
        <f t="shared" si="756"/>
        <v>#DIV/0!</v>
      </c>
      <c r="VK37" s="112" t="e">
        <f t="shared" si="756"/>
        <v>#DIV/0!</v>
      </c>
      <c r="VL37" s="112" t="e">
        <f t="shared" si="756"/>
        <v>#DIV/0!</v>
      </c>
      <c r="VM37" s="112" t="e">
        <f t="shared" si="756"/>
        <v>#DIV/0!</v>
      </c>
      <c r="VN37" s="112" t="e">
        <f t="shared" si="756"/>
        <v>#DIV/0!</v>
      </c>
      <c r="VO37" s="112" t="e">
        <f t="shared" si="756"/>
        <v>#DIV/0!</v>
      </c>
      <c r="VP37" s="112" t="e">
        <f t="shared" si="756"/>
        <v>#DIV/0!</v>
      </c>
      <c r="VQ37" s="112" t="e">
        <f t="shared" ref="VQ37:YB37" si="757">IF($J$40+$K$38=VQ1,$J$37,"")</f>
        <v>#DIV/0!</v>
      </c>
      <c r="VR37" s="112" t="e">
        <f t="shared" si="757"/>
        <v>#DIV/0!</v>
      </c>
      <c r="VS37" s="112" t="e">
        <f t="shared" si="757"/>
        <v>#DIV/0!</v>
      </c>
      <c r="VT37" s="112" t="e">
        <f t="shared" si="757"/>
        <v>#DIV/0!</v>
      </c>
      <c r="VU37" s="112" t="e">
        <f t="shared" si="757"/>
        <v>#DIV/0!</v>
      </c>
      <c r="VV37" s="112" t="e">
        <f t="shared" si="757"/>
        <v>#DIV/0!</v>
      </c>
      <c r="VW37" s="112" t="e">
        <f t="shared" si="757"/>
        <v>#DIV/0!</v>
      </c>
      <c r="VX37" s="112" t="e">
        <f t="shared" si="757"/>
        <v>#DIV/0!</v>
      </c>
      <c r="VY37" s="112" t="e">
        <f t="shared" si="757"/>
        <v>#DIV/0!</v>
      </c>
      <c r="VZ37" s="112" t="e">
        <f t="shared" si="757"/>
        <v>#DIV/0!</v>
      </c>
      <c r="WA37" s="112" t="e">
        <f t="shared" si="757"/>
        <v>#DIV/0!</v>
      </c>
      <c r="WB37" s="112" t="e">
        <f t="shared" si="757"/>
        <v>#DIV/0!</v>
      </c>
      <c r="WC37" s="112" t="e">
        <f t="shared" si="757"/>
        <v>#DIV/0!</v>
      </c>
      <c r="WD37" s="112" t="e">
        <f t="shared" si="757"/>
        <v>#DIV/0!</v>
      </c>
      <c r="WE37" s="112" t="e">
        <f t="shared" si="757"/>
        <v>#DIV/0!</v>
      </c>
      <c r="WF37" s="112" t="e">
        <f t="shared" si="757"/>
        <v>#DIV/0!</v>
      </c>
      <c r="WG37" s="112" t="e">
        <f t="shared" si="757"/>
        <v>#DIV/0!</v>
      </c>
      <c r="WH37" s="112" t="e">
        <f t="shared" si="757"/>
        <v>#DIV/0!</v>
      </c>
      <c r="WI37" s="112" t="e">
        <f t="shared" si="757"/>
        <v>#DIV/0!</v>
      </c>
      <c r="WJ37" s="112" t="e">
        <f t="shared" si="757"/>
        <v>#DIV/0!</v>
      </c>
      <c r="WK37" s="112" t="e">
        <f t="shared" si="757"/>
        <v>#DIV/0!</v>
      </c>
      <c r="WL37" s="112" t="e">
        <f t="shared" si="757"/>
        <v>#DIV/0!</v>
      </c>
      <c r="WM37" s="112" t="e">
        <f t="shared" si="757"/>
        <v>#DIV/0!</v>
      </c>
      <c r="WN37" s="112" t="e">
        <f t="shared" si="757"/>
        <v>#DIV/0!</v>
      </c>
      <c r="WO37" s="112" t="e">
        <f t="shared" si="757"/>
        <v>#DIV/0!</v>
      </c>
      <c r="WP37" s="112" t="e">
        <f t="shared" si="757"/>
        <v>#DIV/0!</v>
      </c>
      <c r="WQ37" s="112" t="e">
        <f t="shared" si="757"/>
        <v>#DIV/0!</v>
      </c>
      <c r="WR37" s="112" t="e">
        <f t="shared" si="757"/>
        <v>#DIV/0!</v>
      </c>
      <c r="WS37" s="112" t="e">
        <f t="shared" si="757"/>
        <v>#DIV/0!</v>
      </c>
      <c r="WT37" s="112" t="e">
        <f t="shared" si="757"/>
        <v>#DIV/0!</v>
      </c>
      <c r="WU37" s="112" t="e">
        <f t="shared" si="757"/>
        <v>#DIV/0!</v>
      </c>
      <c r="WV37" s="112" t="e">
        <f t="shared" si="757"/>
        <v>#DIV/0!</v>
      </c>
      <c r="WW37" s="112" t="e">
        <f t="shared" si="757"/>
        <v>#DIV/0!</v>
      </c>
      <c r="WX37" s="112" t="e">
        <f t="shared" si="757"/>
        <v>#DIV/0!</v>
      </c>
      <c r="WY37" s="112" t="e">
        <f t="shared" si="757"/>
        <v>#DIV/0!</v>
      </c>
      <c r="WZ37" s="112" t="e">
        <f t="shared" si="757"/>
        <v>#DIV/0!</v>
      </c>
      <c r="XA37" s="112" t="e">
        <f t="shared" si="757"/>
        <v>#DIV/0!</v>
      </c>
      <c r="XB37" s="112" t="e">
        <f t="shared" si="757"/>
        <v>#DIV/0!</v>
      </c>
      <c r="XC37" s="112" t="e">
        <f t="shared" si="757"/>
        <v>#DIV/0!</v>
      </c>
      <c r="XD37" s="112" t="e">
        <f t="shared" si="757"/>
        <v>#DIV/0!</v>
      </c>
      <c r="XE37" s="112" t="e">
        <f t="shared" si="757"/>
        <v>#DIV/0!</v>
      </c>
      <c r="XF37" s="112" t="e">
        <f t="shared" si="757"/>
        <v>#DIV/0!</v>
      </c>
      <c r="XG37" s="112" t="e">
        <f t="shared" si="757"/>
        <v>#DIV/0!</v>
      </c>
      <c r="XH37" s="112" t="e">
        <f t="shared" si="757"/>
        <v>#DIV/0!</v>
      </c>
      <c r="XI37" s="112" t="e">
        <f t="shared" si="757"/>
        <v>#DIV/0!</v>
      </c>
      <c r="XJ37" s="112" t="e">
        <f t="shared" si="757"/>
        <v>#DIV/0!</v>
      </c>
      <c r="XK37" s="112" t="e">
        <f t="shared" si="757"/>
        <v>#DIV/0!</v>
      </c>
      <c r="XL37" s="112" t="e">
        <f t="shared" si="757"/>
        <v>#DIV/0!</v>
      </c>
      <c r="XM37" s="112" t="e">
        <f t="shared" si="757"/>
        <v>#DIV/0!</v>
      </c>
      <c r="XN37" s="112" t="e">
        <f t="shared" si="757"/>
        <v>#DIV/0!</v>
      </c>
      <c r="XO37" s="112" t="e">
        <f t="shared" si="757"/>
        <v>#DIV/0!</v>
      </c>
      <c r="XP37" s="112" t="e">
        <f t="shared" si="757"/>
        <v>#DIV/0!</v>
      </c>
      <c r="XQ37" s="112" t="e">
        <f t="shared" si="757"/>
        <v>#DIV/0!</v>
      </c>
      <c r="XR37" s="112" t="e">
        <f t="shared" si="757"/>
        <v>#DIV/0!</v>
      </c>
      <c r="XS37" s="112" t="e">
        <f t="shared" si="757"/>
        <v>#DIV/0!</v>
      </c>
      <c r="XT37" s="112" t="e">
        <f t="shared" si="757"/>
        <v>#DIV/0!</v>
      </c>
      <c r="XU37" s="112" t="e">
        <f t="shared" si="757"/>
        <v>#DIV/0!</v>
      </c>
      <c r="XV37" s="112" t="e">
        <f t="shared" si="757"/>
        <v>#DIV/0!</v>
      </c>
      <c r="XW37" s="112" t="e">
        <f t="shared" si="757"/>
        <v>#DIV/0!</v>
      </c>
      <c r="XX37" s="112" t="e">
        <f t="shared" si="757"/>
        <v>#DIV/0!</v>
      </c>
      <c r="XY37" s="112" t="e">
        <f t="shared" si="757"/>
        <v>#DIV/0!</v>
      </c>
      <c r="XZ37" s="112" t="e">
        <f t="shared" si="757"/>
        <v>#DIV/0!</v>
      </c>
      <c r="YA37" s="112" t="e">
        <f t="shared" si="757"/>
        <v>#DIV/0!</v>
      </c>
      <c r="YB37" s="112" t="e">
        <f t="shared" si="757"/>
        <v>#DIV/0!</v>
      </c>
      <c r="YC37" s="112" t="e">
        <f t="shared" ref="YC37:ZO37" si="758">IF($J$40+$K$38=YC1,$J$37,"")</f>
        <v>#DIV/0!</v>
      </c>
      <c r="YD37" s="112" t="e">
        <f t="shared" si="758"/>
        <v>#DIV/0!</v>
      </c>
      <c r="YE37" s="112" t="e">
        <f t="shared" si="758"/>
        <v>#DIV/0!</v>
      </c>
      <c r="YF37" s="112" t="e">
        <f t="shared" si="758"/>
        <v>#DIV/0!</v>
      </c>
      <c r="YG37" s="112" t="e">
        <f t="shared" si="758"/>
        <v>#DIV/0!</v>
      </c>
      <c r="YH37" s="112" t="e">
        <f t="shared" si="758"/>
        <v>#DIV/0!</v>
      </c>
      <c r="YI37" s="112" t="e">
        <f t="shared" si="758"/>
        <v>#DIV/0!</v>
      </c>
      <c r="YJ37" s="112" t="e">
        <f t="shared" si="758"/>
        <v>#DIV/0!</v>
      </c>
      <c r="YK37" s="112" t="e">
        <f t="shared" si="758"/>
        <v>#DIV/0!</v>
      </c>
      <c r="YL37" s="112" t="e">
        <f t="shared" si="758"/>
        <v>#DIV/0!</v>
      </c>
      <c r="YM37" s="112" t="e">
        <f t="shared" si="758"/>
        <v>#DIV/0!</v>
      </c>
      <c r="YN37" s="112" t="e">
        <f t="shared" si="758"/>
        <v>#DIV/0!</v>
      </c>
      <c r="YO37" s="112" t="e">
        <f t="shared" si="758"/>
        <v>#DIV/0!</v>
      </c>
      <c r="YP37" s="112" t="e">
        <f t="shared" si="758"/>
        <v>#DIV/0!</v>
      </c>
      <c r="YQ37" s="112" t="e">
        <f t="shared" si="758"/>
        <v>#DIV/0!</v>
      </c>
      <c r="YR37" s="112" t="e">
        <f t="shared" si="758"/>
        <v>#DIV/0!</v>
      </c>
      <c r="YS37" s="112" t="e">
        <f t="shared" si="758"/>
        <v>#DIV/0!</v>
      </c>
      <c r="YT37" s="112" t="e">
        <f t="shared" si="758"/>
        <v>#DIV/0!</v>
      </c>
      <c r="YU37" s="112" t="e">
        <f t="shared" si="758"/>
        <v>#DIV/0!</v>
      </c>
      <c r="YV37" s="112" t="e">
        <f t="shared" si="758"/>
        <v>#DIV/0!</v>
      </c>
      <c r="YW37" s="112" t="e">
        <f t="shared" si="758"/>
        <v>#DIV/0!</v>
      </c>
      <c r="YX37" s="112" t="e">
        <f t="shared" si="758"/>
        <v>#DIV/0!</v>
      </c>
      <c r="YY37" s="112" t="e">
        <f t="shared" si="758"/>
        <v>#DIV/0!</v>
      </c>
      <c r="YZ37" s="112" t="e">
        <f t="shared" si="758"/>
        <v>#DIV/0!</v>
      </c>
      <c r="ZA37" s="112" t="e">
        <f t="shared" si="758"/>
        <v>#DIV/0!</v>
      </c>
      <c r="ZB37" s="112" t="e">
        <f t="shared" si="758"/>
        <v>#DIV/0!</v>
      </c>
      <c r="ZC37" s="112" t="e">
        <f t="shared" si="758"/>
        <v>#DIV/0!</v>
      </c>
      <c r="ZD37" s="112" t="e">
        <f t="shared" si="758"/>
        <v>#DIV/0!</v>
      </c>
      <c r="ZE37" s="112" t="e">
        <f t="shared" si="758"/>
        <v>#DIV/0!</v>
      </c>
      <c r="ZF37" s="112" t="e">
        <f t="shared" si="758"/>
        <v>#DIV/0!</v>
      </c>
      <c r="ZG37" s="112" t="e">
        <f t="shared" si="758"/>
        <v>#DIV/0!</v>
      </c>
      <c r="ZH37" s="112" t="e">
        <f t="shared" si="758"/>
        <v>#DIV/0!</v>
      </c>
      <c r="ZI37" s="112" t="e">
        <f t="shared" si="758"/>
        <v>#DIV/0!</v>
      </c>
      <c r="ZJ37" s="112" t="e">
        <f t="shared" si="758"/>
        <v>#DIV/0!</v>
      </c>
      <c r="ZK37" s="112" t="e">
        <f t="shared" si="758"/>
        <v>#DIV/0!</v>
      </c>
      <c r="ZL37" s="112" t="e">
        <f t="shared" si="758"/>
        <v>#DIV/0!</v>
      </c>
      <c r="ZM37" s="112" t="e">
        <f t="shared" si="758"/>
        <v>#DIV/0!</v>
      </c>
      <c r="ZN37" s="112" t="e">
        <f t="shared" si="758"/>
        <v>#DIV/0!</v>
      </c>
      <c r="ZO37" s="112" t="e">
        <f t="shared" si="758"/>
        <v>#DIV/0!</v>
      </c>
    </row>
    <row r="38" spans="1:691" x14ac:dyDescent="0.2">
      <c r="A38" s="107" cm="1">
        <f t="array" ref="A38:H38">_xlfn.XLOOKUP(J37,数据统计!A:A,数据统计!B:I,,,)</f>
        <v>0</v>
      </c>
      <c r="B38" s="107">
        <v>0</v>
      </c>
      <c r="C38" s="107">
        <v>0</v>
      </c>
      <c r="D38" s="107">
        <v>0</v>
      </c>
      <c r="E38" s="107">
        <v>0</v>
      </c>
      <c r="F38" s="107">
        <v>0</v>
      </c>
      <c r="G38" s="107">
        <v>0</v>
      </c>
      <c r="H38" s="107">
        <v>0</v>
      </c>
      <c r="I38" s="113" t="s">
        <v>8</v>
      </c>
      <c r="J38" s="114" t="s">
        <v>98</v>
      </c>
      <c r="K38" s="289"/>
      <c r="L38" s="115" t="s">
        <v>9</v>
      </c>
      <c r="M38" s="113" t="e">
        <f t="shared" ref="M38:BX38" si="759">IF(M37="","",$J$39)</f>
        <v>#DIV/0!</v>
      </c>
      <c r="N38" s="113" t="e">
        <f t="shared" si="759"/>
        <v>#DIV/0!</v>
      </c>
      <c r="O38" s="113" t="e">
        <f t="shared" si="759"/>
        <v>#DIV/0!</v>
      </c>
      <c r="P38" s="113" t="e">
        <f t="shared" si="759"/>
        <v>#DIV/0!</v>
      </c>
      <c r="Q38" s="113" t="e">
        <f t="shared" si="759"/>
        <v>#DIV/0!</v>
      </c>
      <c r="R38" s="113" t="e">
        <f t="shared" si="759"/>
        <v>#DIV/0!</v>
      </c>
      <c r="S38" s="113" t="e">
        <f t="shared" si="759"/>
        <v>#DIV/0!</v>
      </c>
      <c r="T38" s="113" t="e">
        <f t="shared" si="759"/>
        <v>#DIV/0!</v>
      </c>
      <c r="U38" s="113" t="e">
        <f t="shared" si="759"/>
        <v>#DIV/0!</v>
      </c>
      <c r="V38" s="113" t="e">
        <f t="shared" si="759"/>
        <v>#DIV/0!</v>
      </c>
      <c r="W38" s="113" t="e">
        <f t="shared" si="759"/>
        <v>#DIV/0!</v>
      </c>
      <c r="X38" s="113" t="e">
        <f t="shared" si="759"/>
        <v>#DIV/0!</v>
      </c>
      <c r="Y38" s="113" t="e">
        <f t="shared" si="759"/>
        <v>#DIV/0!</v>
      </c>
      <c r="Z38" s="113" t="e">
        <f t="shared" si="759"/>
        <v>#DIV/0!</v>
      </c>
      <c r="AA38" s="113" t="e">
        <f t="shared" si="759"/>
        <v>#DIV/0!</v>
      </c>
      <c r="AB38" s="113" t="e">
        <f t="shared" si="759"/>
        <v>#DIV/0!</v>
      </c>
      <c r="AC38" s="113" t="e">
        <f t="shared" si="759"/>
        <v>#DIV/0!</v>
      </c>
      <c r="AD38" s="113" t="e">
        <f t="shared" si="759"/>
        <v>#DIV/0!</v>
      </c>
      <c r="AE38" s="113" t="e">
        <f t="shared" si="759"/>
        <v>#DIV/0!</v>
      </c>
      <c r="AF38" s="113" t="e">
        <f t="shared" si="759"/>
        <v>#DIV/0!</v>
      </c>
      <c r="AG38" s="113" t="e">
        <f t="shared" si="759"/>
        <v>#DIV/0!</v>
      </c>
      <c r="AH38" s="113" t="e">
        <f t="shared" si="759"/>
        <v>#DIV/0!</v>
      </c>
      <c r="AI38" s="113" t="e">
        <f t="shared" si="759"/>
        <v>#DIV/0!</v>
      </c>
      <c r="AJ38" s="113" t="e">
        <f t="shared" si="759"/>
        <v>#DIV/0!</v>
      </c>
      <c r="AK38" s="113" t="e">
        <f t="shared" si="759"/>
        <v>#DIV/0!</v>
      </c>
      <c r="AL38" s="113" t="e">
        <f t="shared" si="759"/>
        <v>#DIV/0!</v>
      </c>
      <c r="AM38" s="113" t="e">
        <f t="shared" si="759"/>
        <v>#DIV/0!</v>
      </c>
      <c r="AN38" s="113" t="e">
        <f t="shared" si="759"/>
        <v>#DIV/0!</v>
      </c>
      <c r="AO38" s="113" t="e">
        <f t="shared" si="759"/>
        <v>#DIV/0!</v>
      </c>
      <c r="AP38" s="113" t="e">
        <f t="shared" si="759"/>
        <v>#DIV/0!</v>
      </c>
      <c r="AQ38" s="113" t="e">
        <f t="shared" si="759"/>
        <v>#DIV/0!</v>
      </c>
      <c r="AR38" s="113" t="e">
        <f t="shared" si="759"/>
        <v>#DIV/0!</v>
      </c>
      <c r="AS38" s="113" t="e">
        <f t="shared" si="759"/>
        <v>#DIV/0!</v>
      </c>
      <c r="AT38" s="113" t="e">
        <f t="shared" si="759"/>
        <v>#DIV/0!</v>
      </c>
      <c r="AU38" s="113" t="e">
        <f t="shared" si="759"/>
        <v>#DIV/0!</v>
      </c>
      <c r="AV38" s="113" t="e">
        <f t="shared" si="759"/>
        <v>#DIV/0!</v>
      </c>
      <c r="AW38" s="113" t="e">
        <f t="shared" si="759"/>
        <v>#DIV/0!</v>
      </c>
      <c r="AX38" s="113" t="e">
        <f t="shared" si="759"/>
        <v>#DIV/0!</v>
      </c>
      <c r="AY38" s="113" t="e">
        <f t="shared" si="759"/>
        <v>#DIV/0!</v>
      </c>
      <c r="AZ38" s="113" t="e">
        <f t="shared" si="759"/>
        <v>#DIV/0!</v>
      </c>
      <c r="BA38" s="113" t="e">
        <f t="shared" si="759"/>
        <v>#DIV/0!</v>
      </c>
      <c r="BB38" s="113" t="e">
        <f t="shared" si="759"/>
        <v>#DIV/0!</v>
      </c>
      <c r="BC38" s="113" t="e">
        <f t="shared" si="759"/>
        <v>#DIV/0!</v>
      </c>
      <c r="BD38" s="113" t="e">
        <f t="shared" si="759"/>
        <v>#DIV/0!</v>
      </c>
      <c r="BE38" s="113" t="e">
        <f t="shared" si="759"/>
        <v>#DIV/0!</v>
      </c>
      <c r="BF38" s="113" t="e">
        <f t="shared" si="759"/>
        <v>#DIV/0!</v>
      </c>
      <c r="BG38" s="113" t="e">
        <f t="shared" si="759"/>
        <v>#DIV/0!</v>
      </c>
      <c r="BH38" s="113" t="e">
        <f t="shared" si="759"/>
        <v>#DIV/0!</v>
      </c>
      <c r="BI38" s="113" t="e">
        <f t="shared" si="759"/>
        <v>#DIV/0!</v>
      </c>
      <c r="BJ38" s="113" t="e">
        <f t="shared" si="759"/>
        <v>#DIV/0!</v>
      </c>
      <c r="BK38" s="113" t="e">
        <f t="shared" si="759"/>
        <v>#DIV/0!</v>
      </c>
      <c r="BL38" s="113" t="e">
        <f t="shared" si="759"/>
        <v>#DIV/0!</v>
      </c>
      <c r="BM38" s="113" t="e">
        <f t="shared" si="759"/>
        <v>#DIV/0!</v>
      </c>
      <c r="BN38" s="113" t="e">
        <f t="shared" si="759"/>
        <v>#DIV/0!</v>
      </c>
      <c r="BO38" s="113" t="e">
        <f t="shared" si="759"/>
        <v>#DIV/0!</v>
      </c>
      <c r="BP38" s="113" t="e">
        <f t="shared" si="759"/>
        <v>#DIV/0!</v>
      </c>
      <c r="BQ38" s="113" t="e">
        <f t="shared" si="759"/>
        <v>#DIV/0!</v>
      </c>
      <c r="BR38" s="113" t="e">
        <f t="shared" si="759"/>
        <v>#DIV/0!</v>
      </c>
      <c r="BS38" s="113" t="e">
        <f t="shared" si="759"/>
        <v>#DIV/0!</v>
      </c>
      <c r="BT38" s="113" t="e">
        <f t="shared" si="759"/>
        <v>#DIV/0!</v>
      </c>
      <c r="BU38" s="113" t="e">
        <f t="shared" si="759"/>
        <v>#DIV/0!</v>
      </c>
      <c r="BV38" s="113" t="e">
        <f t="shared" si="759"/>
        <v>#DIV/0!</v>
      </c>
      <c r="BW38" s="113" t="e">
        <f t="shared" si="759"/>
        <v>#DIV/0!</v>
      </c>
      <c r="BX38" s="113" t="e">
        <f t="shared" si="759"/>
        <v>#DIV/0!</v>
      </c>
      <c r="BY38" s="113" t="e">
        <f t="shared" ref="BY38:EJ38" si="760">IF(BY37="","",$J$39)</f>
        <v>#DIV/0!</v>
      </c>
      <c r="BZ38" s="113" t="e">
        <f t="shared" si="760"/>
        <v>#DIV/0!</v>
      </c>
      <c r="CA38" s="113" t="e">
        <f t="shared" si="760"/>
        <v>#DIV/0!</v>
      </c>
      <c r="CB38" s="113" t="e">
        <f t="shared" si="760"/>
        <v>#DIV/0!</v>
      </c>
      <c r="CC38" s="113" t="e">
        <f t="shared" si="760"/>
        <v>#DIV/0!</v>
      </c>
      <c r="CD38" s="113" t="e">
        <f t="shared" si="760"/>
        <v>#DIV/0!</v>
      </c>
      <c r="CE38" s="113" t="e">
        <f t="shared" si="760"/>
        <v>#DIV/0!</v>
      </c>
      <c r="CF38" s="113" t="e">
        <f t="shared" si="760"/>
        <v>#DIV/0!</v>
      </c>
      <c r="CG38" s="113" t="e">
        <f t="shared" si="760"/>
        <v>#DIV/0!</v>
      </c>
      <c r="CH38" s="113" t="e">
        <f t="shared" si="760"/>
        <v>#DIV/0!</v>
      </c>
      <c r="CI38" s="113" t="e">
        <f t="shared" si="760"/>
        <v>#DIV/0!</v>
      </c>
      <c r="CJ38" s="113" t="e">
        <f t="shared" si="760"/>
        <v>#DIV/0!</v>
      </c>
      <c r="CK38" s="113" t="e">
        <f t="shared" si="760"/>
        <v>#DIV/0!</v>
      </c>
      <c r="CL38" s="113" t="e">
        <f t="shared" si="760"/>
        <v>#DIV/0!</v>
      </c>
      <c r="CM38" s="113" t="e">
        <f t="shared" si="760"/>
        <v>#DIV/0!</v>
      </c>
      <c r="CN38" s="113" t="e">
        <f t="shared" si="760"/>
        <v>#DIV/0!</v>
      </c>
      <c r="CO38" s="113" t="e">
        <f t="shared" si="760"/>
        <v>#DIV/0!</v>
      </c>
      <c r="CP38" s="113" t="e">
        <f t="shared" si="760"/>
        <v>#DIV/0!</v>
      </c>
      <c r="CQ38" s="113" t="e">
        <f t="shared" si="760"/>
        <v>#DIV/0!</v>
      </c>
      <c r="CR38" s="113" t="e">
        <f t="shared" si="760"/>
        <v>#DIV/0!</v>
      </c>
      <c r="CS38" s="113" t="e">
        <f t="shared" si="760"/>
        <v>#DIV/0!</v>
      </c>
      <c r="CT38" s="113" t="e">
        <f t="shared" si="760"/>
        <v>#DIV/0!</v>
      </c>
      <c r="CU38" s="113" t="e">
        <f t="shared" si="760"/>
        <v>#DIV/0!</v>
      </c>
      <c r="CV38" s="113" t="e">
        <f t="shared" si="760"/>
        <v>#DIV/0!</v>
      </c>
      <c r="CW38" s="113" t="e">
        <f t="shared" si="760"/>
        <v>#DIV/0!</v>
      </c>
      <c r="CX38" s="113" t="e">
        <f t="shared" si="760"/>
        <v>#DIV/0!</v>
      </c>
      <c r="CY38" s="113" t="e">
        <f t="shared" si="760"/>
        <v>#DIV/0!</v>
      </c>
      <c r="CZ38" s="113" t="e">
        <f t="shared" si="760"/>
        <v>#DIV/0!</v>
      </c>
      <c r="DA38" s="113" t="e">
        <f t="shared" si="760"/>
        <v>#DIV/0!</v>
      </c>
      <c r="DB38" s="113" t="e">
        <f t="shared" si="760"/>
        <v>#DIV/0!</v>
      </c>
      <c r="DC38" s="113" t="e">
        <f t="shared" si="760"/>
        <v>#DIV/0!</v>
      </c>
      <c r="DD38" s="113" t="e">
        <f t="shared" si="760"/>
        <v>#DIV/0!</v>
      </c>
      <c r="DE38" s="113" t="e">
        <f t="shared" si="760"/>
        <v>#DIV/0!</v>
      </c>
      <c r="DF38" s="113" t="e">
        <f t="shared" si="760"/>
        <v>#DIV/0!</v>
      </c>
      <c r="DG38" s="113" t="e">
        <f t="shared" si="760"/>
        <v>#DIV/0!</v>
      </c>
      <c r="DH38" s="113" t="e">
        <f t="shared" si="760"/>
        <v>#DIV/0!</v>
      </c>
      <c r="DI38" s="113" t="e">
        <f t="shared" si="760"/>
        <v>#DIV/0!</v>
      </c>
      <c r="DJ38" s="113" t="e">
        <f t="shared" si="760"/>
        <v>#DIV/0!</v>
      </c>
      <c r="DK38" s="113" t="e">
        <f t="shared" si="760"/>
        <v>#DIV/0!</v>
      </c>
      <c r="DL38" s="113" t="e">
        <f t="shared" si="760"/>
        <v>#DIV/0!</v>
      </c>
      <c r="DM38" s="113" t="e">
        <f t="shared" si="760"/>
        <v>#DIV/0!</v>
      </c>
      <c r="DN38" s="113" t="e">
        <f t="shared" si="760"/>
        <v>#DIV/0!</v>
      </c>
      <c r="DO38" s="113" t="e">
        <f t="shared" si="760"/>
        <v>#DIV/0!</v>
      </c>
      <c r="DP38" s="113" t="e">
        <f t="shared" si="760"/>
        <v>#DIV/0!</v>
      </c>
      <c r="DQ38" s="113" t="e">
        <f t="shared" si="760"/>
        <v>#DIV/0!</v>
      </c>
      <c r="DR38" s="113" t="e">
        <f t="shared" si="760"/>
        <v>#DIV/0!</v>
      </c>
      <c r="DS38" s="113" t="e">
        <f t="shared" si="760"/>
        <v>#DIV/0!</v>
      </c>
      <c r="DT38" s="113" t="e">
        <f t="shared" si="760"/>
        <v>#DIV/0!</v>
      </c>
      <c r="DU38" s="113" t="e">
        <f t="shared" si="760"/>
        <v>#DIV/0!</v>
      </c>
      <c r="DV38" s="113" t="e">
        <f t="shared" si="760"/>
        <v>#DIV/0!</v>
      </c>
      <c r="DW38" s="113" t="e">
        <f t="shared" si="760"/>
        <v>#DIV/0!</v>
      </c>
      <c r="DX38" s="113" t="e">
        <f t="shared" si="760"/>
        <v>#DIV/0!</v>
      </c>
      <c r="DY38" s="113" t="e">
        <f t="shared" si="760"/>
        <v>#DIV/0!</v>
      </c>
      <c r="DZ38" s="113" t="e">
        <f t="shared" si="760"/>
        <v>#DIV/0!</v>
      </c>
      <c r="EA38" s="113" t="e">
        <f t="shared" si="760"/>
        <v>#DIV/0!</v>
      </c>
      <c r="EB38" s="113" t="e">
        <f t="shared" si="760"/>
        <v>#DIV/0!</v>
      </c>
      <c r="EC38" s="113" t="e">
        <f t="shared" si="760"/>
        <v>#DIV/0!</v>
      </c>
      <c r="ED38" s="113" t="e">
        <f t="shared" si="760"/>
        <v>#DIV/0!</v>
      </c>
      <c r="EE38" s="113" t="e">
        <f t="shared" si="760"/>
        <v>#DIV/0!</v>
      </c>
      <c r="EF38" s="113" t="e">
        <f t="shared" si="760"/>
        <v>#DIV/0!</v>
      </c>
      <c r="EG38" s="113" t="e">
        <f t="shared" si="760"/>
        <v>#DIV/0!</v>
      </c>
      <c r="EH38" s="113" t="e">
        <f t="shared" si="760"/>
        <v>#DIV/0!</v>
      </c>
      <c r="EI38" s="113" t="e">
        <f t="shared" si="760"/>
        <v>#DIV/0!</v>
      </c>
      <c r="EJ38" s="113" t="e">
        <f t="shared" si="760"/>
        <v>#DIV/0!</v>
      </c>
      <c r="EK38" s="113" t="e">
        <f t="shared" ref="EK38:GV38" si="761">IF(EK37="","",$J$39)</f>
        <v>#DIV/0!</v>
      </c>
      <c r="EL38" s="113" t="e">
        <f t="shared" si="761"/>
        <v>#DIV/0!</v>
      </c>
      <c r="EM38" s="113" t="e">
        <f t="shared" si="761"/>
        <v>#DIV/0!</v>
      </c>
      <c r="EN38" s="113" t="e">
        <f t="shared" si="761"/>
        <v>#DIV/0!</v>
      </c>
      <c r="EO38" s="113" t="e">
        <f t="shared" si="761"/>
        <v>#DIV/0!</v>
      </c>
      <c r="EP38" s="113" t="e">
        <f t="shared" si="761"/>
        <v>#DIV/0!</v>
      </c>
      <c r="EQ38" s="113" t="e">
        <f t="shared" si="761"/>
        <v>#DIV/0!</v>
      </c>
      <c r="ER38" s="113" t="e">
        <f t="shared" si="761"/>
        <v>#DIV/0!</v>
      </c>
      <c r="ES38" s="113" t="e">
        <f t="shared" si="761"/>
        <v>#DIV/0!</v>
      </c>
      <c r="ET38" s="113" t="e">
        <f t="shared" si="761"/>
        <v>#DIV/0!</v>
      </c>
      <c r="EU38" s="113" t="e">
        <f t="shared" si="761"/>
        <v>#DIV/0!</v>
      </c>
      <c r="EV38" s="113" t="e">
        <f t="shared" si="761"/>
        <v>#DIV/0!</v>
      </c>
      <c r="EW38" s="113" t="e">
        <f t="shared" si="761"/>
        <v>#DIV/0!</v>
      </c>
      <c r="EX38" s="113" t="e">
        <f t="shared" si="761"/>
        <v>#DIV/0!</v>
      </c>
      <c r="EY38" s="113" t="e">
        <f t="shared" si="761"/>
        <v>#DIV/0!</v>
      </c>
      <c r="EZ38" s="113" t="e">
        <f t="shared" si="761"/>
        <v>#DIV/0!</v>
      </c>
      <c r="FA38" s="113" t="e">
        <f t="shared" si="761"/>
        <v>#DIV/0!</v>
      </c>
      <c r="FB38" s="113" t="e">
        <f t="shared" si="761"/>
        <v>#DIV/0!</v>
      </c>
      <c r="FC38" s="113" t="e">
        <f t="shared" si="761"/>
        <v>#DIV/0!</v>
      </c>
      <c r="FD38" s="113" t="e">
        <f t="shared" si="761"/>
        <v>#DIV/0!</v>
      </c>
      <c r="FE38" s="113" t="e">
        <f t="shared" si="761"/>
        <v>#DIV/0!</v>
      </c>
      <c r="FF38" s="113" t="e">
        <f t="shared" si="761"/>
        <v>#DIV/0!</v>
      </c>
      <c r="FG38" s="113" t="e">
        <f t="shared" si="761"/>
        <v>#DIV/0!</v>
      </c>
      <c r="FH38" s="113" t="e">
        <f t="shared" si="761"/>
        <v>#DIV/0!</v>
      </c>
      <c r="FI38" s="113" t="e">
        <f t="shared" si="761"/>
        <v>#DIV/0!</v>
      </c>
      <c r="FJ38" s="113" t="e">
        <f t="shared" si="761"/>
        <v>#DIV/0!</v>
      </c>
      <c r="FK38" s="113" t="e">
        <f t="shared" si="761"/>
        <v>#DIV/0!</v>
      </c>
      <c r="FL38" s="113" t="e">
        <f t="shared" si="761"/>
        <v>#DIV/0!</v>
      </c>
      <c r="FM38" s="113" t="e">
        <f t="shared" si="761"/>
        <v>#DIV/0!</v>
      </c>
      <c r="FN38" s="113" t="e">
        <f t="shared" si="761"/>
        <v>#DIV/0!</v>
      </c>
      <c r="FO38" s="113" t="e">
        <f t="shared" si="761"/>
        <v>#DIV/0!</v>
      </c>
      <c r="FP38" s="113" t="e">
        <f t="shared" si="761"/>
        <v>#DIV/0!</v>
      </c>
      <c r="FQ38" s="113" t="e">
        <f t="shared" si="761"/>
        <v>#DIV/0!</v>
      </c>
      <c r="FR38" s="113" t="e">
        <f t="shared" si="761"/>
        <v>#DIV/0!</v>
      </c>
      <c r="FS38" s="113" t="e">
        <f t="shared" si="761"/>
        <v>#DIV/0!</v>
      </c>
      <c r="FT38" s="113" t="e">
        <f t="shared" si="761"/>
        <v>#DIV/0!</v>
      </c>
      <c r="FU38" s="113" t="e">
        <f t="shared" si="761"/>
        <v>#DIV/0!</v>
      </c>
      <c r="FV38" s="113" t="e">
        <f t="shared" si="761"/>
        <v>#DIV/0!</v>
      </c>
      <c r="FW38" s="113" t="e">
        <f t="shared" si="761"/>
        <v>#DIV/0!</v>
      </c>
      <c r="FX38" s="113" t="e">
        <f t="shared" si="761"/>
        <v>#DIV/0!</v>
      </c>
      <c r="FY38" s="113" t="e">
        <f t="shared" si="761"/>
        <v>#DIV/0!</v>
      </c>
      <c r="FZ38" s="113" t="e">
        <f t="shared" si="761"/>
        <v>#DIV/0!</v>
      </c>
      <c r="GA38" s="113" t="e">
        <f t="shared" si="761"/>
        <v>#DIV/0!</v>
      </c>
      <c r="GB38" s="113" t="e">
        <f t="shared" si="761"/>
        <v>#DIV/0!</v>
      </c>
      <c r="GC38" s="113" t="e">
        <f t="shared" si="761"/>
        <v>#DIV/0!</v>
      </c>
      <c r="GD38" s="113" t="e">
        <f t="shared" si="761"/>
        <v>#DIV/0!</v>
      </c>
      <c r="GE38" s="113" t="e">
        <f t="shared" si="761"/>
        <v>#DIV/0!</v>
      </c>
      <c r="GF38" s="113" t="e">
        <f t="shared" si="761"/>
        <v>#DIV/0!</v>
      </c>
      <c r="GG38" s="113" t="e">
        <f t="shared" si="761"/>
        <v>#DIV/0!</v>
      </c>
      <c r="GH38" s="113" t="e">
        <f t="shared" si="761"/>
        <v>#DIV/0!</v>
      </c>
      <c r="GI38" s="113" t="e">
        <f t="shared" si="761"/>
        <v>#DIV/0!</v>
      </c>
      <c r="GJ38" s="113" t="e">
        <f t="shared" si="761"/>
        <v>#DIV/0!</v>
      </c>
      <c r="GK38" s="113" t="e">
        <f t="shared" si="761"/>
        <v>#DIV/0!</v>
      </c>
      <c r="GL38" s="113" t="e">
        <f t="shared" si="761"/>
        <v>#DIV/0!</v>
      </c>
      <c r="GM38" s="113" t="e">
        <f t="shared" si="761"/>
        <v>#DIV/0!</v>
      </c>
      <c r="GN38" s="113" t="e">
        <f t="shared" si="761"/>
        <v>#DIV/0!</v>
      </c>
      <c r="GO38" s="113" t="e">
        <f t="shared" si="761"/>
        <v>#DIV/0!</v>
      </c>
      <c r="GP38" s="113" t="e">
        <f t="shared" si="761"/>
        <v>#DIV/0!</v>
      </c>
      <c r="GQ38" s="113" t="e">
        <f t="shared" si="761"/>
        <v>#DIV/0!</v>
      </c>
      <c r="GR38" s="113" t="e">
        <f t="shared" si="761"/>
        <v>#DIV/0!</v>
      </c>
      <c r="GS38" s="113" t="e">
        <f t="shared" si="761"/>
        <v>#DIV/0!</v>
      </c>
      <c r="GT38" s="113" t="e">
        <f t="shared" si="761"/>
        <v>#DIV/0!</v>
      </c>
      <c r="GU38" s="113" t="e">
        <f t="shared" si="761"/>
        <v>#DIV/0!</v>
      </c>
      <c r="GV38" s="113" t="e">
        <f t="shared" si="761"/>
        <v>#DIV/0!</v>
      </c>
      <c r="GW38" s="113" t="e">
        <f t="shared" ref="GW38:JH38" si="762">IF(GW37="","",$J$39)</f>
        <v>#DIV/0!</v>
      </c>
      <c r="GX38" s="113" t="e">
        <f t="shared" si="762"/>
        <v>#DIV/0!</v>
      </c>
      <c r="GY38" s="113" t="e">
        <f t="shared" si="762"/>
        <v>#DIV/0!</v>
      </c>
      <c r="GZ38" s="113" t="e">
        <f t="shared" si="762"/>
        <v>#DIV/0!</v>
      </c>
      <c r="HA38" s="113" t="e">
        <f t="shared" si="762"/>
        <v>#DIV/0!</v>
      </c>
      <c r="HB38" s="113" t="e">
        <f t="shared" si="762"/>
        <v>#DIV/0!</v>
      </c>
      <c r="HC38" s="113" t="e">
        <f t="shared" si="762"/>
        <v>#DIV/0!</v>
      </c>
      <c r="HD38" s="113" t="e">
        <f t="shared" si="762"/>
        <v>#DIV/0!</v>
      </c>
      <c r="HE38" s="113" t="e">
        <f t="shared" si="762"/>
        <v>#DIV/0!</v>
      </c>
      <c r="HF38" s="113" t="e">
        <f t="shared" si="762"/>
        <v>#DIV/0!</v>
      </c>
      <c r="HG38" s="113" t="e">
        <f t="shared" si="762"/>
        <v>#DIV/0!</v>
      </c>
      <c r="HH38" s="113" t="e">
        <f t="shared" si="762"/>
        <v>#DIV/0!</v>
      </c>
      <c r="HI38" s="113" t="e">
        <f t="shared" si="762"/>
        <v>#DIV/0!</v>
      </c>
      <c r="HJ38" s="113" t="e">
        <f t="shared" si="762"/>
        <v>#DIV/0!</v>
      </c>
      <c r="HK38" s="113" t="e">
        <f t="shared" si="762"/>
        <v>#DIV/0!</v>
      </c>
      <c r="HL38" s="113" t="e">
        <f t="shared" si="762"/>
        <v>#DIV/0!</v>
      </c>
      <c r="HM38" s="113" t="e">
        <f t="shared" si="762"/>
        <v>#DIV/0!</v>
      </c>
      <c r="HN38" s="113" t="e">
        <f t="shared" si="762"/>
        <v>#DIV/0!</v>
      </c>
      <c r="HO38" s="113" t="e">
        <f t="shared" si="762"/>
        <v>#DIV/0!</v>
      </c>
      <c r="HP38" s="113" t="e">
        <f t="shared" si="762"/>
        <v>#DIV/0!</v>
      </c>
      <c r="HQ38" s="113" t="e">
        <f t="shared" si="762"/>
        <v>#DIV/0!</v>
      </c>
      <c r="HR38" s="113" t="e">
        <f t="shared" si="762"/>
        <v>#DIV/0!</v>
      </c>
      <c r="HS38" s="113" t="e">
        <f t="shared" si="762"/>
        <v>#DIV/0!</v>
      </c>
      <c r="HT38" s="113" t="e">
        <f t="shared" si="762"/>
        <v>#DIV/0!</v>
      </c>
      <c r="HU38" s="113" t="e">
        <f t="shared" si="762"/>
        <v>#DIV/0!</v>
      </c>
      <c r="HV38" s="113" t="e">
        <f t="shared" si="762"/>
        <v>#DIV/0!</v>
      </c>
      <c r="HW38" s="113" t="e">
        <f t="shared" si="762"/>
        <v>#DIV/0!</v>
      </c>
      <c r="HX38" s="113" t="e">
        <f t="shared" si="762"/>
        <v>#DIV/0!</v>
      </c>
      <c r="HY38" s="113" t="e">
        <f t="shared" si="762"/>
        <v>#DIV/0!</v>
      </c>
      <c r="HZ38" s="113" t="e">
        <f t="shared" si="762"/>
        <v>#DIV/0!</v>
      </c>
      <c r="IA38" s="113" t="e">
        <f t="shared" si="762"/>
        <v>#DIV/0!</v>
      </c>
      <c r="IB38" s="113" t="e">
        <f t="shared" si="762"/>
        <v>#DIV/0!</v>
      </c>
      <c r="IC38" s="113" t="e">
        <f t="shared" si="762"/>
        <v>#DIV/0!</v>
      </c>
      <c r="ID38" s="113" t="e">
        <f t="shared" si="762"/>
        <v>#DIV/0!</v>
      </c>
      <c r="IE38" s="113" t="e">
        <f t="shared" si="762"/>
        <v>#DIV/0!</v>
      </c>
      <c r="IF38" s="113" t="e">
        <f t="shared" si="762"/>
        <v>#DIV/0!</v>
      </c>
      <c r="IG38" s="113" t="e">
        <f t="shared" si="762"/>
        <v>#DIV/0!</v>
      </c>
      <c r="IH38" s="113" t="e">
        <f t="shared" si="762"/>
        <v>#DIV/0!</v>
      </c>
      <c r="II38" s="113" t="e">
        <f t="shared" si="762"/>
        <v>#DIV/0!</v>
      </c>
      <c r="IJ38" s="113" t="e">
        <f t="shared" si="762"/>
        <v>#DIV/0!</v>
      </c>
      <c r="IK38" s="113" t="e">
        <f t="shared" si="762"/>
        <v>#DIV/0!</v>
      </c>
      <c r="IL38" s="113" t="e">
        <f t="shared" si="762"/>
        <v>#DIV/0!</v>
      </c>
      <c r="IM38" s="113" t="e">
        <f t="shared" si="762"/>
        <v>#DIV/0!</v>
      </c>
      <c r="IN38" s="113" t="e">
        <f t="shared" si="762"/>
        <v>#DIV/0!</v>
      </c>
      <c r="IO38" s="113" t="e">
        <f t="shared" si="762"/>
        <v>#DIV/0!</v>
      </c>
      <c r="IP38" s="113" t="e">
        <f t="shared" si="762"/>
        <v>#DIV/0!</v>
      </c>
      <c r="IQ38" s="113" t="e">
        <f t="shared" si="762"/>
        <v>#DIV/0!</v>
      </c>
      <c r="IR38" s="113" t="e">
        <f t="shared" si="762"/>
        <v>#DIV/0!</v>
      </c>
      <c r="IS38" s="113" t="e">
        <f t="shared" si="762"/>
        <v>#DIV/0!</v>
      </c>
      <c r="IT38" s="113" t="e">
        <f t="shared" si="762"/>
        <v>#DIV/0!</v>
      </c>
      <c r="IU38" s="113" t="e">
        <f t="shared" si="762"/>
        <v>#DIV/0!</v>
      </c>
      <c r="IV38" s="113" t="e">
        <f t="shared" si="762"/>
        <v>#DIV/0!</v>
      </c>
      <c r="IW38" s="113" t="e">
        <f t="shared" si="762"/>
        <v>#DIV/0!</v>
      </c>
      <c r="IX38" s="113" t="e">
        <f t="shared" si="762"/>
        <v>#DIV/0!</v>
      </c>
      <c r="IY38" s="113" t="e">
        <f t="shared" si="762"/>
        <v>#DIV/0!</v>
      </c>
      <c r="IZ38" s="113" t="e">
        <f t="shared" si="762"/>
        <v>#DIV/0!</v>
      </c>
      <c r="JA38" s="113" t="e">
        <f t="shared" si="762"/>
        <v>#DIV/0!</v>
      </c>
      <c r="JB38" s="113" t="e">
        <f t="shared" si="762"/>
        <v>#DIV/0!</v>
      </c>
      <c r="JC38" s="113" t="e">
        <f t="shared" si="762"/>
        <v>#DIV/0!</v>
      </c>
      <c r="JD38" s="113" t="e">
        <f t="shared" si="762"/>
        <v>#DIV/0!</v>
      </c>
      <c r="JE38" s="113" t="e">
        <f t="shared" si="762"/>
        <v>#DIV/0!</v>
      </c>
      <c r="JF38" s="113" t="e">
        <f t="shared" si="762"/>
        <v>#DIV/0!</v>
      </c>
      <c r="JG38" s="113" t="e">
        <f t="shared" si="762"/>
        <v>#DIV/0!</v>
      </c>
      <c r="JH38" s="113" t="e">
        <f t="shared" si="762"/>
        <v>#DIV/0!</v>
      </c>
      <c r="JI38" s="113" t="e">
        <f t="shared" ref="JI38:LT38" si="763">IF(JI37="","",$J$39)</f>
        <v>#DIV/0!</v>
      </c>
      <c r="JJ38" s="113" t="e">
        <f t="shared" si="763"/>
        <v>#DIV/0!</v>
      </c>
      <c r="JK38" s="113" t="e">
        <f t="shared" si="763"/>
        <v>#DIV/0!</v>
      </c>
      <c r="JL38" s="113" t="e">
        <f t="shared" si="763"/>
        <v>#DIV/0!</v>
      </c>
      <c r="JM38" s="113" t="e">
        <f t="shared" si="763"/>
        <v>#DIV/0!</v>
      </c>
      <c r="JN38" s="113" t="e">
        <f t="shared" si="763"/>
        <v>#DIV/0!</v>
      </c>
      <c r="JO38" s="113" t="e">
        <f t="shared" si="763"/>
        <v>#DIV/0!</v>
      </c>
      <c r="JP38" s="113" t="e">
        <f t="shared" si="763"/>
        <v>#DIV/0!</v>
      </c>
      <c r="JQ38" s="113" t="e">
        <f t="shared" si="763"/>
        <v>#DIV/0!</v>
      </c>
      <c r="JR38" s="113" t="e">
        <f t="shared" si="763"/>
        <v>#DIV/0!</v>
      </c>
      <c r="JS38" s="113" t="e">
        <f t="shared" si="763"/>
        <v>#DIV/0!</v>
      </c>
      <c r="JT38" s="113" t="e">
        <f t="shared" si="763"/>
        <v>#DIV/0!</v>
      </c>
      <c r="JU38" s="113" t="e">
        <f t="shared" si="763"/>
        <v>#DIV/0!</v>
      </c>
      <c r="JV38" s="113" t="e">
        <f t="shared" si="763"/>
        <v>#DIV/0!</v>
      </c>
      <c r="JW38" s="113" t="e">
        <f t="shared" si="763"/>
        <v>#DIV/0!</v>
      </c>
      <c r="JX38" s="113" t="e">
        <f t="shared" si="763"/>
        <v>#DIV/0!</v>
      </c>
      <c r="JY38" s="113" t="e">
        <f t="shared" si="763"/>
        <v>#DIV/0!</v>
      </c>
      <c r="JZ38" s="113" t="e">
        <f t="shared" si="763"/>
        <v>#DIV/0!</v>
      </c>
      <c r="KA38" s="113" t="e">
        <f t="shared" si="763"/>
        <v>#DIV/0!</v>
      </c>
      <c r="KB38" s="113" t="e">
        <f t="shared" si="763"/>
        <v>#DIV/0!</v>
      </c>
      <c r="KC38" s="113" t="e">
        <f t="shared" si="763"/>
        <v>#DIV/0!</v>
      </c>
      <c r="KD38" s="113" t="e">
        <f t="shared" si="763"/>
        <v>#DIV/0!</v>
      </c>
      <c r="KE38" s="113" t="e">
        <f t="shared" si="763"/>
        <v>#DIV/0!</v>
      </c>
      <c r="KF38" s="113" t="e">
        <f t="shared" si="763"/>
        <v>#DIV/0!</v>
      </c>
      <c r="KG38" s="113" t="e">
        <f t="shared" si="763"/>
        <v>#DIV/0!</v>
      </c>
      <c r="KH38" s="113" t="e">
        <f t="shared" si="763"/>
        <v>#DIV/0!</v>
      </c>
      <c r="KI38" s="113" t="e">
        <f t="shared" si="763"/>
        <v>#DIV/0!</v>
      </c>
      <c r="KJ38" s="113" t="e">
        <f t="shared" si="763"/>
        <v>#DIV/0!</v>
      </c>
      <c r="KK38" s="113" t="e">
        <f t="shared" si="763"/>
        <v>#DIV/0!</v>
      </c>
      <c r="KL38" s="113" t="e">
        <f t="shared" si="763"/>
        <v>#DIV/0!</v>
      </c>
      <c r="KM38" s="113" t="e">
        <f t="shared" si="763"/>
        <v>#DIV/0!</v>
      </c>
      <c r="KN38" s="113" t="e">
        <f t="shared" si="763"/>
        <v>#DIV/0!</v>
      </c>
      <c r="KO38" s="113" t="e">
        <f t="shared" si="763"/>
        <v>#DIV/0!</v>
      </c>
      <c r="KP38" s="113" t="e">
        <f t="shared" si="763"/>
        <v>#DIV/0!</v>
      </c>
      <c r="KQ38" s="113" t="e">
        <f t="shared" si="763"/>
        <v>#DIV/0!</v>
      </c>
      <c r="KR38" s="113" t="e">
        <f t="shared" si="763"/>
        <v>#DIV/0!</v>
      </c>
      <c r="KS38" s="113" t="e">
        <f t="shared" si="763"/>
        <v>#DIV/0!</v>
      </c>
      <c r="KT38" s="113" t="e">
        <f t="shared" si="763"/>
        <v>#DIV/0!</v>
      </c>
      <c r="KU38" s="113" t="e">
        <f t="shared" si="763"/>
        <v>#DIV/0!</v>
      </c>
      <c r="KV38" s="113" t="e">
        <f t="shared" si="763"/>
        <v>#DIV/0!</v>
      </c>
      <c r="KW38" s="113" t="e">
        <f t="shared" si="763"/>
        <v>#DIV/0!</v>
      </c>
      <c r="KX38" s="113" t="e">
        <f t="shared" si="763"/>
        <v>#DIV/0!</v>
      </c>
      <c r="KY38" s="113" t="e">
        <f t="shared" si="763"/>
        <v>#DIV/0!</v>
      </c>
      <c r="KZ38" s="113" t="e">
        <f t="shared" si="763"/>
        <v>#DIV/0!</v>
      </c>
      <c r="LA38" s="113" t="e">
        <f t="shared" si="763"/>
        <v>#DIV/0!</v>
      </c>
      <c r="LB38" s="113" t="e">
        <f t="shared" si="763"/>
        <v>#DIV/0!</v>
      </c>
      <c r="LC38" s="113" t="e">
        <f t="shared" si="763"/>
        <v>#DIV/0!</v>
      </c>
      <c r="LD38" s="113" t="e">
        <f t="shared" si="763"/>
        <v>#DIV/0!</v>
      </c>
      <c r="LE38" s="113" t="e">
        <f t="shared" si="763"/>
        <v>#DIV/0!</v>
      </c>
      <c r="LF38" s="113" t="e">
        <f t="shared" si="763"/>
        <v>#DIV/0!</v>
      </c>
      <c r="LG38" s="113" t="e">
        <f t="shared" si="763"/>
        <v>#DIV/0!</v>
      </c>
      <c r="LH38" s="113" t="e">
        <f t="shared" si="763"/>
        <v>#DIV/0!</v>
      </c>
      <c r="LI38" s="113" t="e">
        <f t="shared" si="763"/>
        <v>#DIV/0!</v>
      </c>
      <c r="LJ38" s="113" t="e">
        <f t="shared" si="763"/>
        <v>#DIV/0!</v>
      </c>
      <c r="LK38" s="113" t="e">
        <f t="shared" si="763"/>
        <v>#DIV/0!</v>
      </c>
      <c r="LL38" s="113" t="e">
        <f t="shared" si="763"/>
        <v>#DIV/0!</v>
      </c>
      <c r="LM38" s="113" t="e">
        <f t="shared" si="763"/>
        <v>#DIV/0!</v>
      </c>
      <c r="LN38" s="113" t="e">
        <f t="shared" si="763"/>
        <v>#DIV/0!</v>
      </c>
      <c r="LO38" s="113" t="e">
        <f t="shared" si="763"/>
        <v>#DIV/0!</v>
      </c>
      <c r="LP38" s="113" t="e">
        <f t="shared" si="763"/>
        <v>#DIV/0!</v>
      </c>
      <c r="LQ38" s="113" t="e">
        <f t="shared" si="763"/>
        <v>#DIV/0!</v>
      </c>
      <c r="LR38" s="113" t="e">
        <f t="shared" si="763"/>
        <v>#DIV/0!</v>
      </c>
      <c r="LS38" s="113" t="e">
        <f t="shared" si="763"/>
        <v>#DIV/0!</v>
      </c>
      <c r="LT38" s="113" t="e">
        <f t="shared" si="763"/>
        <v>#DIV/0!</v>
      </c>
      <c r="LU38" s="113" t="e">
        <f t="shared" ref="LU38:OF38" si="764">IF(LU37="","",$J$39)</f>
        <v>#DIV/0!</v>
      </c>
      <c r="LV38" s="113" t="e">
        <f t="shared" si="764"/>
        <v>#DIV/0!</v>
      </c>
      <c r="LW38" s="113" t="e">
        <f t="shared" si="764"/>
        <v>#DIV/0!</v>
      </c>
      <c r="LX38" s="113" t="e">
        <f t="shared" si="764"/>
        <v>#DIV/0!</v>
      </c>
      <c r="LY38" s="113" t="e">
        <f t="shared" si="764"/>
        <v>#DIV/0!</v>
      </c>
      <c r="LZ38" s="113" t="e">
        <f t="shared" si="764"/>
        <v>#DIV/0!</v>
      </c>
      <c r="MA38" s="113" t="e">
        <f t="shared" si="764"/>
        <v>#DIV/0!</v>
      </c>
      <c r="MB38" s="113" t="e">
        <f t="shared" si="764"/>
        <v>#DIV/0!</v>
      </c>
      <c r="MC38" s="113" t="e">
        <f t="shared" si="764"/>
        <v>#DIV/0!</v>
      </c>
      <c r="MD38" s="113" t="e">
        <f t="shared" si="764"/>
        <v>#DIV/0!</v>
      </c>
      <c r="ME38" s="113" t="e">
        <f t="shared" si="764"/>
        <v>#DIV/0!</v>
      </c>
      <c r="MF38" s="113" t="e">
        <f t="shared" si="764"/>
        <v>#DIV/0!</v>
      </c>
      <c r="MG38" s="113" t="e">
        <f t="shared" si="764"/>
        <v>#DIV/0!</v>
      </c>
      <c r="MH38" s="113" t="e">
        <f t="shared" si="764"/>
        <v>#DIV/0!</v>
      </c>
      <c r="MI38" s="113" t="e">
        <f t="shared" si="764"/>
        <v>#DIV/0!</v>
      </c>
      <c r="MJ38" s="113" t="e">
        <f t="shared" si="764"/>
        <v>#DIV/0!</v>
      </c>
      <c r="MK38" s="113" t="e">
        <f t="shared" si="764"/>
        <v>#DIV/0!</v>
      </c>
      <c r="ML38" s="113" t="e">
        <f t="shared" si="764"/>
        <v>#DIV/0!</v>
      </c>
      <c r="MM38" s="113" t="e">
        <f t="shared" si="764"/>
        <v>#DIV/0!</v>
      </c>
      <c r="MN38" s="113" t="e">
        <f t="shared" si="764"/>
        <v>#DIV/0!</v>
      </c>
      <c r="MO38" s="113" t="e">
        <f t="shared" si="764"/>
        <v>#DIV/0!</v>
      </c>
      <c r="MP38" s="113" t="e">
        <f t="shared" si="764"/>
        <v>#DIV/0!</v>
      </c>
      <c r="MQ38" s="113" t="e">
        <f t="shared" si="764"/>
        <v>#DIV/0!</v>
      </c>
      <c r="MR38" s="113" t="e">
        <f t="shared" si="764"/>
        <v>#DIV/0!</v>
      </c>
      <c r="MS38" s="113" t="e">
        <f t="shared" si="764"/>
        <v>#DIV/0!</v>
      </c>
      <c r="MT38" s="113" t="e">
        <f t="shared" si="764"/>
        <v>#DIV/0!</v>
      </c>
      <c r="MU38" s="113" t="e">
        <f t="shared" si="764"/>
        <v>#DIV/0!</v>
      </c>
      <c r="MV38" s="113" t="e">
        <f t="shared" si="764"/>
        <v>#DIV/0!</v>
      </c>
      <c r="MW38" s="113" t="e">
        <f t="shared" si="764"/>
        <v>#DIV/0!</v>
      </c>
      <c r="MX38" s="113" t="e">
        <f t="shared" si="764"/>
        <v>#DIV/0!</v>
      </c>
      <c r="MY38" s="113" t="e">
        <f t="shared" si="764"/>
        <v>#DIV/0!</v>
      </c>
      <c r="MZ38" s="113" t="e">
        <f t="shared" si="764"/>
        <v>#DIV/0!</v>
      </c>
      <c r="NA38" s="113" t="e">
        <f t="shared" si="764"/>
        <v>#DIV/0!</v>
      </c>
      <c r="NB38" s="113" t="e">
        <f t="shared" si="764"/>
        <v>#DIV/0!</v>
      </c>
      <c r="NC38" s="113" t="e">
        <f t="shared" si="764"/>
        <v>#DIV/0!</v>
      </c>
      <c r="ND38" s="113" t="e">
        <f t="shared" si="764"/>
        <v>#DIV/0!</v>
      </c>
      <c r="NE38" s="113" t="e">
        <f t="shared" si="764"/>
        <v>#DIV/0!</v>
      </c>
      <c r="NF38" s="113" t="e">
        <f t="shared" si="764"/>
        <v>#DIV/0!</v>
      </c>
      <c r="NG38" s="113" t="e">
        <f t="shared" si="764"/>
        <v>#DIV/0!</v>
      </c>
      <c r="NH38" s="113" t="e">
        <f t="shared" si="764"/>
        <v>#DIV/0!</v>
      </c>
      <c r="NI38" s="113" t="e">
        <f t="shared" si="764"/>
        <v>#DIV/0!</v>
      </c>
      <c r="NJ38" s="113" t="e">
        <f t="shared" si="764"/>
        <v>#DIV/0!</v>
      </c>
      <c r="NK38" s="113" t="e">
        <f t="shared" si="764"/>
        <v>#DIV/0!</v>
      </c>
      <c r="NL38" s="113" t="e">
        <f t="shared" si="764"/>
        <v>#DIV/0!</v>
      </c>
      <c r="NM38" s="113" t="e">
        <f t="shared" si="764"/>
        <v>#DIV/0!</v>
      </c>
      <c r="NN38" s="113" t="e">
        <f t="shared" si="764"/>
        <v>#DIV/0!</v>
      </c>
      <c r="NO38" s="113" t="e">
        <f t="shared" si="764"/>
        <v>#DIV/0!</v>
      </c>
      <c r="NP38" s="113" t="e">
        <f t="shared" si="764"/>
        <v>#DIV/0!</v>
      </c>
      <c r="NQ38" s="113" t="e">
        <f t="shared" si="764"/>
        <v>#DIV/0!</v>
      </c>
      <c r="NR38" s="113" t="e">
        <f t="shared" si="764"/>
        <v>#DIV/0!</v>
      </c>
      <c r="NS38" s="113" t="e">
        <f t="shared" si="764"/>
        <v>#DIV/0!</v>
      </c>
      <c r="NT38" s="113" t="e">
        <f t="shared" si="764"/>
        <v>#DIV/0!</v>
      </c>
      <c r="NU38" s="113" t="e">
        <f t="shared" si="764"/>
        <v>#DIV/0!</v>
      </c>
      <c r="NV38" s="113" t="e">
        <f t="shared" si="764"/>
        <v>#DIV/0!</v>
      </c>
      <c r="NW38" s="113" t="e">
        <f t="shared" si="764"/>
        <v>#DIV/0!</v>
      </c>
      <c r="NX38" s="113" t="e">
        <f t="shared" si="764"/>
        <v>#DIV/0!</v>
      </c>
      <c r="NY38" s="113" t="e">
        <f t="shared" si="764"/>
        <v>#DIV/0!</v>
      </c>
      <c r="NZ38" s="113" t="e">
        <f t="shared" si="764"/>
        <v>#DIV/0!</v>
      </c>
      <c r="OA38" s="113" t="e">
        <f t="shared" si="764"/>
        <v>#DIV/0!</v>
      </c>
      <c r="OB38" s="113" t="e">
        <f t="shared" si="764"/>
        <v>#DIV/0!</v>
      </c>
      <c r="OC38" s="113" t="e">
        <f t="shared" si="764"/>
        <v>#DIV/0!</v>
      </c>
      <c r="OD38" s="113" t="e">
        <f t="shared" si="764"/>
        <v>#DIV/0!</v>
      </c>
      <c r="OE38" s="113" t="e">
        <f t="shared" si="764"/>
        <v>#DIV/0!</v>
      </c>
      <c r="OF38" s="113" t="e">
        <f t="shared" si="764"/>
        <v>#DIV/0!</v>
      </c>
      <c r="OG38" s="113" t="e">
        <f t="shared" ref="OG38:QR38" si="765">IF(OG37="","",$J$39)</f>
        <v>#DIV/0!</v>
      </c>
      <c r="OH38" s="113" t="e">
        <f t="shared" si="765"/>
        <v>#DIV/0!</v>
      </c>
      <c r="OI38" s="113" t="e">
        <f t="shared" si="765"/>
        <v>#DIV/0!</v>
      </c>
      <c r="OJ38" s="113" t="e">
        <f t="shared" si="765"/>
        <v>#DIV/0!</v>
      </c>
      <c r="OK38" s="113" t="e">
        <f t="shared" si="765"/>
        <v>#DIV/0!</v>
      </c>
      <c r="OL38" s="113" t="e">
        <f t="shared" si="765"/>
        <v>#DIV/0!</v>
      </c>
      <c r="OM38" s="113" t="e">
        <f t="shared" si="765"/>
        <v>#DIV/0!</v>
      </c>
      <c r="ON38" s="113" t="e">
        <f t="shared" si="765"/>
        <v>#DIV/0!</v>
      </c>
      <c r="OO38" s="113" t="e">
        <f t="shared" si="765"/>
        <v>#DIV/0!</v>
      </c>
      <c r="OP38" s="113" t="e">
        <f t="shared" si="765"/>
        <v>#DIV/0!</v>
      </c>
      <c r="OQ38" s="113" t="e">
        <f t="shared" si="765"/>
        <v>#DIV/0!</v>
      </c>
      <c r="OR38" s="113" t="e">
        <f t="shared" si="765"/>
        <v>#DIV/0!</v>
      </c>
      <c r="OS38" s="113" t="e">
        <f t="shared" si="765"/>
        <v>#DIV/0!</v>
      </c>
      <c r="OT38" s="113" t="e">
        <f t="shared" si="765"/>
        <v>#DIV/0!</v>
      </c>
      <c r="OU38" s="113" t="e">
        <f t="shared" si="765"/>
        <v>#DIV/0!</v>
      </c>
      <c r="OV38" s="113" t="e">
        <f t="shared" si="765"/>
        <v>#DIV/0!</v>
      </c>
      <c r="OW38" s="113" t="e">
        <f t="shared" si="765"/>
        <v>#DIV/0!</v>
      </c>
      <c r="OX38" s="113" t="e">
        <f t="shared" si="765"/>
        <v>#DIV/0!</v>
      </c>
      <c r="OY38" s="113" t="e">
        <f t="shared" si="765"/>
        <v>#DIV/0!</v>
      </c>
      <c r="OZ38" s="113" t="e">
        <f t="shared" si="765"/>
        <v>#DIV/0!</v>
      </c>
      <c r="PA38" s="113" t="e">
        <f t="shared" si="765"/>
        <v>#DIV/0!</v>
      </c>
      <c r="PB38" s="113" t="e">
        <f t="shared" si="765"/>
        <v>#DIV/0!</v>
      </c>
      <c r="PC38" s="113" t="e">
        <f t="shared" si="765"/>
        <v>#DIV/0!</v>
      </c>
      <c r="PD38" s="113" t="e">
        <f t="shared" si="765"/>
        <v>#DIV/0!</v>
      </c>
      <c r="PE38" s="113" t="e">
        <f t="shared" si="765"/>
        <v>#DIV/0!</v>
      </c>
      <c r="PF38" s="113" t="e">
        <f t="shared" si="765"/>
        <v>#DIV/0!</v>
      </c>
      <c r="PG38" s="113" t="e">
        <f t="shared" si="765"/>
        <v>#DIV/0!</v>
      </c>
      <c r="PH38" s="113" t="e">
        <f t="shared" si="765"/>
        <v>#DIV/0!</v>
      </c>
      <c r="PI38" s="113" t="e">
        <f t="shared" si="765"/>
        <v>#DIV/0!</v>
      </c>
      <c r="PJ38" s="113" t="e">
        <f t="shared" si="765"/>
        <v>#DIV/0!</v>
      </c>
      <c r="PK38" s="113" t="e">
        <f t="shared" si="765"/>
        <v>#DIV/0!</v>
      </c>
      <c r="PL38" s="113" t="e">
        <f t="shared" si="765"/>
        <v>#DIV/0!</v>
      </c>
      <c r="PM38" s="113" t="e">
        <f t="shared" si="765"/>
        <v>#DIV/0!</v>
      </c>
      <c r="PN38" s="113" t="e">
        <f t="shared" si="765"/>
        <v>#DIV/0!</v>
      </c>
      <c r="PO38" s="113" t="e">
        <f t="shared" si="765"/>
        <v>#DIV/0!</v>
      </c>
      <c r="PP38" s="113" t="e">
        <f t="shared" si="765"/>
        <v>#DIV/0!</v>
      </c>
      <c r="PQ38" s="113" t="e">
        <f t="shared" si="765"/>
        <v>#DIV/0!</v>
      </c>
      <c r="PR38" s="113" t="e">
        <f t="shared" si="765"/>
        <v>#DIV/0!</v>
      </c>
      <c r="PS38" s="113" t="e">
        <f t="shared" si="765"/>
        <v>#DIV/0!</v>
      </c>
      <c r="PT38" s="113" t="e">
        <f t="shared" si="765"/>
        <v>#DIV/0!</v>
      </c>
      <c r="PU38" s="113" t="e">
        <f t="shared" si="765"/>
        <v>#DIV/0!</v>
      </c>
      <c r="PV38" s="113" t="e">
        <f t="shared" si="765"/>
        <v>#DIV/0!</v>
      </c>
      <c r="PW38" s="113" t="e">
        <f t="shared" si="765"/>
        <v>#DIV/0!</v>
      </c>
      <c r="PX38" s="113" t="e">
        <f t="shared" si="765"/>
        <v>#DIV/0!</v>
      </c>
      <c r="PY38" s="113" t="e">
        <f t="shared" si="765"/>
        <v>#DIV/0!</v>
      </c>
      <c r="PZ38" s="113" t="e">
        <f t="shared" si="765"/>
        <v>#DIV/0!</v>
      </c>
      <c r="QA38" s="113" t="e">
        <f t="shared" si="765"/>
        <v>#DIV/0!</v>
      </c>
      <c r="QB38" s="113" t="e">
        <f t="shared" si="765"/>
        <v>#DIV/0!</v>
      </c>
      <c r="QC38" s="113" t="e">
        <f t="shared" si="765"/>
        <v>#DIV/0!</v>
      </c>
      <c r="QD38" s="113" t="e">
        <f t="shared" si="765"/>
        <v>#DIV/0!</v>
      </c>
      <c r="QE38" s="113" t="e">
        <f t="shared" si="765"/>
        <v>#DIV/0!</v>
      </c>
      <c r="QF38" s="113" t="e">
        <f t="shared" si="765"/>
        <v>#DIV/0!</v>
      </c>
      <c r="QG38" s="113" t="e">
        <f t="shared" si="765"/>
        <v>#DIV/0!</v>
      </c>
      <c r="QH38" s="113" t="e">
        <f t="shared" si="765"/>
        <v>#DIV/0!</v>
      </c>
      <c r="QI38" s="113" t="e">
        <f t="shared" si="765"/>
        <v>#DIV/0!</v>
      </c>
      <c r="QJ38" s="113" t="e">
        <f t="shared" si="765"/>
        <v>#DIV/0!</v>
      </c>
      <c r="QK38" s="113" t="e">
        <f t="shared" si="765"/>
        <v>#DIV/0!</v>
      </c>
      <c r="QL38" s="113" t="e">
        <f t="shared" si="765"/>
        <v>#DIV/0!</v>
      </c>
      <c r="QM38" s="113" t="e">
        <f t="shared" si="765"/>
        <v>#DIV/0!</v>
      </c>
      <c r="QN38" s="113" t="e">
        <f t="shared" si="765"/>
        <v>#DIV/0!</v>
      </c>
      <c r="QO38" s="113" t="e">
        <f t="shared" si="765"/>
        <v>#DIV/0!</v>
      </c>
      <c r="QP38" s="113" t="e">
        <f t="shared" si="765"/>
        <v>#DIV/0!</v>
      </c>
      <c r="QQ38" s="113" t="e">
        <f t="shared" si="765"/>
        <v>#DIV/0!</v>
      </c>
      <c r="QR38" s="113" t="e">
        <f t="shared" si="765"/>
        <v>#DIV/0!</v>
      </c>
      <c r="QS38" s="113" t="e">
        <f t="shared" ref="QS38:TD38" si="766">IF(QS37="","",$J$39)</f>
        <v>#DIV/0!</v>
      </c>
      <c r="QT38" s="113" t="e">
        <f t="shared" si="766"/>
        <v>#DIV/0!</v>
      </c>
      <c r="QU38" s="113" t="e">
        <f t="shared" si="766"/>
        <v>#DIV/0!</v>
      </c>
      <c r="QV38" s="113" t="e">
        <f t="shared" si="766"/>
        <v>#DIV/0!</v>
      </c>
      <c r="QW38" s="113" t="e">
        <f t="shared" si="766"/>
        <v>#DIV/0!</v>
      </c>
      <c r="QX38" s="113" t="e">
        <f t="shared" si="766"/>
        <v>#DIV/0!</v>
      </c>
      <c r="QY38" s="113" t="e">
        <f t="shared" si="766"/>
        <v>#DIV/0!</v>
      </c>
      <c r="QZ38" s="113" t="e">
        <f t="shared" si="766"/>
        <v>#DIV/0!</v>
      </c>
      <c r="RA38" s="113" t="e">
        <f t="shared" si="766"/>
        <v>#DIV/0!</v>
      </c>
      <c r="RB38" s="113" t="e">
        <f t="shared" si="766"/>
        <v>#DIV/0!</v>
      </c>
      <c r="RC38" s="113" t="e">
        <f t="shared" si="766"/>
        <v>#DIV/0!</v>
      </c>
      <c r="RD38" s="113" t="e">
        <f t="shared" si="766"/>
        <v>#DIV/0!</v>
      </c>
      <c r="RE38" s="113" t="e">
        <f t="shared" si="766"/>
        <v>#DIV/0!</v>
      </c>
      <c r="RF38" s="113" t="e">
        <f t="shared" si="766"/>
        <v>#DIV/0!</v>
      </c>
      <c r="RG38" s="113" t="e">
        <f t="shared" si="766"/>
        <v>#DIV/0!</v>
      </c>
      <c r="RH38" s="113" t="e">
        <f t="shared" si="766"/>
        <v>#DIV/0!</v>
      </c>
      <c r="RI38" s="113" t="e">
        <f t="shared" si="766"/>
        <v>#DIV/0!</v>
      </c>
      <c r="RJ38" s="113" t="e">
        <f t="shared" si="766"/>
        <v>#DIV/0!</v>
      </c>
      <c r="RK38" s="113" t="e">
        <f t="shared" si="766"/>
        <v>#DIV/0!</v>
      </c>
      <c r="RL38" s="113" t="e">
        <f t="shared" si="766"/>
        <v>#DIV/0!</v>
      </c>
      <c r="RM38" s="113" t="e">
        <f t="shared" si="766"/>
        <v>#DIV/0!</v>
      </c>
      <c r="RN38" s="113" t="e">
        <f t="shared" si="766"/>
        <v>#DIV/0!</v>
      </c>
      <c r="RO38" s="113" t="e">
        <f t="shared" si="766"/>
        <v>#DIV/0!</v>
      </c>
      <c r="RP38" s="113" t="e">
        <f t="shared" si="766"/>
        <v>#DIV/0!</v>
      </c>
      <c r="RQ38" s="113" t="e">
        <f t="shared" si="766"/>
        <v>#DIV/0!</v>
      </c>
      <c r="RR38" s="113" t="e">
        <f t="shared" si="766"/>
        <v>#DIV/0!</v>
      </c>
      <c r="RS38" s="113" t="e">
        <f t="shared" si="766"/>
        <v>#DIV/0!</v>
      </c>
      <c r="RT38" s="113" t="e">
        <f t="shared" si="766"/>
        <v>#DIV/0!</v>
      </c>
      <c r="RU38" s="113" t="e">
        <f t="shared" si="766"/>
        <v>#DIV/0!</v>
      </c>
      <c r="RV38" s="113" t="e">
        <f t="shared" si="766"/>
        <v>#DIV/0!</v>
      </c>
      <c r="RW38" s="113" t="e">
        <f t="shared" si="766"/>
        <v>#DIV/0!</v>
      </c>
      <c r="RX38" s="113" t="e">
        <f t="shared" si="766"/>
        <v>#DIV/0!</v>
      </c>
      <c r="RY38" s="113" t="e">
        <f t="shared" si="766"/>
        <v>#DIV/0!</v>
      </c>
      <c r="RZ38" s="113" t="e">
        <f t="shared" si="766"/>
        <v>#DIV/0!</v>
      </c>
      <c r="SA38" s="113" t="e">
        <f t="shared" si="766"/>
        <v>#DIV/0!</v>
      </c>
      <c r="SB38" s="113" t="e">
        <f t="shared" si="766"/>
        <v>#DIV/0!</v>
      </c>
      <c r="SC38" s="113" t="e">
        <f t="shared" si="766"/>
        <v>#DIV/0!</v>
      </c>
      <c r="SD38" s="113" t="e">
        <f t="shared" si="766"/>
        <v>#DIV/0!</v>
      </c>
      <c r="SE38" s="113" t="e">
        <f t="shared" si="766"/>
        <v>#DIV/0!</v>
      </c>
      <c r="SF38" s="113" t="e">
        <f t="shared" si="766"/>
        <v>#DIV/0!</v>
      </c>
      <c r="SG38" s="113" t="e">
        <f t="shared" si="766"/>
        <v>#DIV/0!</v>
      </c>
      <c r="SH38" s="113" t="e">
        <f t="shared" si="766"/>
        <v>#DIV/0!</v>
      </c>
      <c r="SI38" s="113" t="e">
        <f t="shared" si="766"/>
        <v>#DIV/0!</v>
      </c>
      <c r="SJ38" s="113" t="e">
        <f t="shared" si="766"/>
        <v>#DIV/0!</v>
      </c>
      <c r="SK38" s="113" t="e">
        <f t="shared" si="766"/>
        <v>#DIV/0!</v>
      </c>
      <c r="SL38" s="113" t="e">
        <f t="shared" si="766"/>
        <v>#DIV/0!</v>
      </c>
      <c r="SM38" s="113" t="e">
        <f t="shared" si="766"/>
        <v>#DIV/0!</v>
      </c>
      <c r="SN38" s="113" t="e">
        <f t="shared" si="766"/>
        <v>#DIV/0!</v>
      </c>
      <c r="SO38" s="113" t="e">
        <f t="shared" si="766"/>
        <v>#DIV/0!</v>
      </c>
      <c r="SP38" s="113" t="e">
        <f t="shared" si="766"/>
        <v>#DIV/0!</v>
      </c>
      <c r="SQ38" s="113" t="e">
        <f t="shared" si="766"/>
        <v>#DIV/0!</v>
      </c>
      <c r="SR38" s="113" t="e">
        <f t="shared" si="766"/>
        <v>#DIV/0!</v>
      </c>
      <c r="SS38" s="113" t="e">
        <f t="shared" si="766"/>
        <v>#DIV/0!</v>
      </c>
      <c r="ST38" s="113" t="e">
        <f t="shared" si="766"/>
        <v>#DIV/0!</v>
      </c>
      <c r="SU38" s="113" t="e">
        <f t="shared" si="766"/>
        <v>#DIV/0!</v>
      </c>
      <c r="SV38" s="113" t="e">
        <f t="shared" si="766"/>
        <v>#DIV/0!</v>
      </c>
      <c r="SW38" s="113" t="e">
        <f t="shared" si="766"/>
        <v>#DIV/0!</v>
      </c>
      <c r="SX38" s="113" t="e">
        <f t="shared" si="766"/>
        <v>#DIV/0!</v>
      </c>
      <c r="SY38" s="113" t="e">
        <f t="shared" si="766"/>
        <v>#DIV/0!</v>
      </c>
      <c r="SZ38" s="113" t="e">
        <f t="shared" si="766"/>
        <v>#DIV/0!</v>
      </c>
      <c r="TA38" s="113" t="e">
        <f t="shared" si="766"/>
        <v>#DIV/0!</v>
      </c>
      <c r="TB38" s="113" t="e">
        <f t="shared" si="766"/>
        <v>#DIV/0!</v>
      </c>
      <c r="TC38" s="113" t="e">
        <f t="shared" si="766"/>
        <v>#DIV/0!</v>
      </c>
      <c r="TD38" s="113" t="e">
        <f t="shared" si="766"/>
        <v>#DIV/0!</v>
      </c>
      <c r="TE38" s="113" t="e">
        <f t="shared" ref="TE38:VP38" si="767">IF(TE37="","",$J$39)</f>
        <v>#DIV/0!</v>
      </c>
      <c r="TF38" s="113" t="e">
        <f t="shared" si="767"/>
        <v>#DIV/0!</v>
      </c>
      <c r="TG38" s="113" t="e">
        <f t="shared" si="767"/>
        <v>#DIV/0!</v>
      </c>
      <c r="TH38" s="113" t="e">
        <f t="shared" si="767"/>
        <v>#DIV/0!</v>
      </c>
      <c r="TI38" s="113" t="e">
        <f t="shared" si="767"/>
        <v>#DIV/0!</v>
      </c>
      <c r="TJ38" s="113" t="e">
        <f t="shared" si="767"/>
        <v>#DIV/0!</v>
      </c>
      <c r="TK38" s="113" t="e">
        <f t="shared" si="767"/>
        <v>#DIV/0!</v>
      </c>
      <c r="TL38" s="113" t="e">
        <f t="shared" si="767"/>
        <v>#DIV/0!</v>
      </c>
      <c r="TM38" s="113" t="e">
        <f t="shared" si="767"/>
        <v>#DIV/0!</v>
      </c>
      <c r="TN38" s="113" t="e">
        <f t="shared" si="767"/>
        <v>#DIV/0!</v>
      </c>
      <c r="TO38" s="113" t="e">
        <f t="shared" si="767"/>
        <v>#DIV/0!</v>
      </c>
      <c r="TP38" s="113" t="e">
        <f t="shared" si="767"/>
        <v>#DIV/0!</v>
      </c>
      <c r="TQ38" s="113" t="e">
        <f t="shared" si="767"/>
        <v>#DIV/0!</v>
      </c>
      <c r="TR38" s="113" t="e">
        <f t="shared" si="767"/>
        <v>#DIV/0!</v>
      </c>
      <c r="TS38" s="113" t="e">
        <f t="shared" si="767"/>
        <v>#DIV/0!</v>
      </c>
      <c r="TT38" s="113" t="e">
        <f t="shared" si="767"/>
        <v>#DIV/0!</v>
      </c>
      <c r="TU38" s="113" t="e">
        <f t="shared" si="767"/>
        <v>#DIV/0!</v>
      </c>
      <c r="TV38" s="113" t="e">
        <f t="shared" si="767"/>
        <v>#DIV/0!</v>
      </c>
      <c r="TW38" s="113" t="e">
        <f t="shared" si="767"/>
        <v>#DIV/0!</v>
      </c>
      <c r="TX38" s="113" t="e">
        <f t="shared" si="767"/>
        <v>#DIV/0!</v>
      </c>
      <c r="TY38" s="113" t="e">
        <f t="shared" si="767"/>
        <v>#DIV/0!</v>
      </c>
      <c r="TZ38" s="113" t="e">
        <f t="shared" si="767"/>
        <v>#DIV/0!</v>
      </c>
      <c r="UA38" s="113" t="e">
        <f t="shared" si="767"/>
        <v>#DIV/0!</v>
      </c>
      <c r="UB38" s="113" t="e">
        <f t="shared" si="767"/>
        <v>#DIV/0!</v>
      </c>
      <c r="UC38" s="113" t="e">
        <f t="shared" si="767"/>
        <v>#DIV/0!</v>
      </c>
      <c r="UD38" s="113" t="e">
        <f t="shared" si="767"/>
        <v>#DIV/0!</v>
      </c>
      <c r="UE38" s="113" t="e">
        <f t="shared" si="767"/>
        <v>#DIV/0!</v>
      </c>
      <c r="UF38" s="113" t="e">
        <f t="shared" si="767"/>
        <v>#DIV/0!</v>
      </c>
      <c r="UG38" s="113" t="e">
        <f t="shared" si="767"/>
        <v>#DIV/0!</v>
      </c>
      <c r="UH38" s="113" t="e">
        <f t="shared" si="767"/>
        <v>#DIV/0!</v>
      </c>
      <c r="UI38" s="113" t="e">
        <f t="shared" si="767"/>
        <v>#DIV/0!</v>
      </c>
      <c r="UJ38" s="113" t="e">
        <f t="shared" si="767"/>
        <v>#DIV/0!</v>
      </c>
      <c r="UK38" s="113" t="e">
        <f t="shared" si="767"/>
        <v>#DIV/0!</v>
      </c>
      <c r="UL38" s="113" t="e">
        <f t="shared" si="767"/>
        <v>#DIV/0!</v>
      </c>
      <c r="UM38" s="113" t="e">
        <f t="shared" si="767"/>
        <v>#DIV/0!</v>
      </c>
      <c r="UN38" s="113" t="e">
        <f t="shared" si="767"/>
        <v>#DIV/0!</v>
      </c>
      <c r="UO38" s="113" t="e">
        <f t="shared" si="767"/>
        <v>#DIV/0!</v>
      </c>
      <c r="UP38" s="113" t="e">
        <f t="shared" si="767"/>
        <v>#DIV/0!</v>
      </c>
      <c r="UQ38" s="113" t="e">
        <f t="shared" si="767"/>
        <v>#DIV/0!</v>
      </c>
      <c r="UR38" s="113" t="e">
        <f t="shared" si="767"/>
        <v>#DIV/0!</v>
      </c>
      <c r="US38" s="113" t="e">
        <f t="shared" si="767"/>
        <v>#DIV/0!</v>
      </c>
      <c r="UT38" s="113" t="e">
        <f t="shared" si="767"/>
        <v>#DIV/0!</v>
      </c>
      <c r="UU38" s="113" t="e">
        <f t="shared" si="767"/>
        <v>#DIV/0!</v>
      </c>
      <c r="UV38" s="113" t="e">
        <f t="shared" si="767"/>
        <v>#DIV/0!</v>
      </c>
      <c r="UW38" s="113" t="e">
        <f t="shared" si="767"/>
        <v>#DIV/0!</v>
      </c>
      <c r="UX38" s="113" t="e">
        <f t="shared" si="767"/>
        <v>#DIV/0!</v>
      </c>
      <c r="UY38" s="113" t="e">
        <f t="shared" si="767"/>
        <v>#DIV/0!</v>
      </c>
      <c r="UZ38" s="113" t="e">
        <f t="shared" si="767"/>
        <v>#DIV/0!</v>
      </c>
      <c r="VA38" s="113" t="e">
        <f t="shared" si="767"/>
        <v>#DIV/0!</v>
      </c>
      <c r="VB38" s="113" t="e">
        <f t="shared" si="767"/>
        <v>#DIV/0!</v>
      </c>
      <c r="VC38" s="113" t="e">
        <f t="shared" si="767"/>
        <v>#DIV/0!</v>
      </c>
      <c r="VD38" s="113" t="e">
        <f t="shared" si="767"/>
        <v>#DIV/0!</v>
      </c>
      <c r="VE38" s="113" t="e">
        <f t="shared" si="767"/>
        <v>#DIV/0!</v>
      </c>
      <c r="VF38" s="113" t="e">
        <f t="shared" si="767"/>
        <v>#DIV/0!</v>
      </c>
      <c r="VG38" s="113" t="e">
        <f t="shared" si="767"/>
        <v>#DIV/0!</v>
      </c>
      <c r="VH38" s="113" t="e">
        <f t="shared" si="767"/>
        <v>#DIV/0!</v>
      </c>
      <c r="VI38" s="113" t="e">
        <f t="shared" si="767"/>
        <v>#DIV/0!</v>
      </c>
      <c r="VJ38" s="113" t="e">
        <f t="shared" si="767"/>
        <v>#DIV/0!</v>
      </c>
      <c r="VK38" s="113" t="e">
        <f t="shared" si="767"/>
        <v>#DIV/0!</v>
      </c>
      <c r="VL38" s="113" t="e">
        <f t="shared" si="767"/>
        <v>#DIV/0!</v>
      </c>
      <c r="VM38" s="113" t="e">
        <f t="shared" si="767"/>
        <v>#DIV/0!</v>
      </c>
      <c r="VN38" s="113" t="e">
        <f t="shared" si="767"/>
        <v>#DIV/0!</v>
      </c>
      <c r="VO38" s="113" t="e">
        <f t="shared" si="767"/>
        <v>#DIV/0!</v>
      </c>
      <c r="VP38" s="113" t="e">
        <f t="shared" si="767"/>
        <v>#DIV/0!</v>
      </c>
      <c r="VQ38" s="113" t="e">
        <f t="shared" ref="VQ38:YB38" si="768">IF(VQ37="","",$J$39)</f>
        <v>#DIV/0!</v>
      </c>
      <c r="VR38" s="113" t="e">
        <f t="shared" si="768"/>
        <v>#DIV/0!</v>
      </c>
      <c r="VS38" s="113" t="e">
        <f t="shared" si="768"/>
        <v>#DIV/0!</v>
      </c>
      <c r="VT38" s="113" t="e">
        <f t="shared" si="768"/>
        <v>#DIV/0!</v>
      </c>
      <c r="VU38" s="113" t="e">
        <f t="shared" si="768"/>
        <v>#DIV/0!</v>
      </c>
      <c r="VV38" s="113" t="e">
        <f t="shared" si="768"/>
        <v>#DIV/0!</v>
      </c>
      <c r="VW38" s="113" t="e">
        <f t="shared" si="768"/>
        <v>#DIV/0!</v>
      </c>
      <c r="VX38" s="113" t="e">
        <f t="shared" si="768"/>
        <v>#DIV/0!</v>
      </c>
      <c r="VY38" s="113" t="e">
        <f t="shared" si="768"/>
        <v>#DIV/0!</v>
      </c>
      <c r="VZ38" s="113" t="e">
        <f t="shared" si="768"/>
        <v>#DIV/0!</v>
      </c>
      <c r="WA38" s="113" t="e">
        <f t="shared" si="768"/>
        <v>#DIV/0!</v>
      </c>
      <c r="WB38" s="113" t="e">
        <f t="shared" si="768"/>
        <v>#DIV/0!</v>
      </c>
      <c r="WC38" s="113" t="e">
        <f t="shared" si="768"/>
        <v>#DIV/0!</v>
      </c>
      <c r="WD38" s="113" t="e">
        <f t="shared" si="768"/>
        <v>#DIV/0!</v>
      </c>
      <c r="WE38" s="113" t="e">
        <f t="shared" si="768"/>
        <v>#DIV/0!</v>
      </c>
      <c r="WF38" s="113" t="e">
        <f t="shared" si="768"/>
        <v>#DIV/0!</v>
      </c>
      <c r="WG38" s="113" t="e">
        <f t="shared" si="768"/>
        <v>#DIV/0!</v>
      </c>
      <c r="WH38" s="113" t="e">
        <f t="shared" si="768"/>
        <v>#DIV/0!</v>
      </c>
      <c r="WI38" s="113" t="e">
        <f t="shared" si="768"/>
        <v>#DIV/0!</v>
      </c>
      <c r="WJ38" s="113" t="e">
        <f t="shared" si="768"/>
        <v>#DIV/0!</v>
      </c>
      <c r="WK38" s="113" t="e">
        <f t="shared" si="768"/>
        <v>#DIV/0!</v>
      </c>
      <c r="WL38" s="113" t="e">
        <f t="shared" si="768"/>
        <v>#DIV/0!</v>
      </c>
      <c r="WM38" s="113" t="e">
        <f t="shared" si="768"/>
        <v>#DIV/0!</v>
      </c>
      <c r="WN38" s="113" t="e">
        <f t="shared" si="768"/>
        <v>#DIV/0!</v>
      </c>
      <c r="WO38" s="113" t="e">
        <f t="shared" si="768"/>
        <v>#DIV/0!</v>
      </c>
      <c r="WP38" s="113" t="e">
        <f t="shared" si="768"/>
        <v>#DIV/0!</v>
      </c>
      <c r="WQ38" s="113" t="e">
        <f t="shared" si="768"/>
        <v>#DIV/0!</v>
      </c>
      <c r="WR38" s="113" t="e">
        <f t="shared" si="768"/>
        <v>#DIV/0!</v>
      </c>
      <c r="WS38" s="113" t="e">
        <f t="shared" si="768"/>
        <v>#DIV/0!</v>
      </c>
      <c r="WT38" s="113" t="e">
        <f t="shared" si="768"/>
        <v>#DIV/0!</v>
      </c>
      <c r="WU38" s="113" t="e">
        <f t="shared" si="768"/>
        <v>#DIV/0!</v>
      </c>
      <c r="WV38" s="113" t="e">
        <f t="shared" si="768"/>
        <v>#DIV/0!</v>
      </c>
      <c r="WW38" s="113" t="e">
        <f t="shared" si="768"/>
        <v>#DIV/0!</v>
      </c>
      <c r="WX38" s="113" t="e">
        <f t="shared" si="768"/>
        <v>#DIV/0!</v>
      </c>
      <c r="WY38" s="113" t="e">
        <f t="shared" si="768"/>
        <v>#DIV/0!</v>
      </c>
      <c r="WZ38" s="113" t="e">
        <f t="shared" si="768"/>
        <v>#DIV/0!</v>
      </c>
      <c r="XA38" s="113" t="e">
        <f t="shared" si="768"/>
        <v>#DIV/0!</v>
      </c>
      <c r="XB38" s="113" t="e">
        <f t="shared" si="768"/>
        <v>#DIV/0!</v>
      </c>
      <c r="XC38" s="113" t="e">
        <f t="shared" si="768"/>
        <v>#DIV/0!</v>
      </c>
      <c r="XD38" s="113" t="e">
        <f t="shared" si="768"/>
        <v>#DIV/0!</v>
      </c>
      <c r="XE38" s="113" t="e">
        <f t="shared" si="768"/>
        <v>#DIV/0!</v>
      </c>
      <c r="XF38" s="113" t="e">
        <f t="shared" si="768"/>
        <v>#DIV/0!</v>
      </c>
      <c r="XG38" s="113" t="e">
        <f t="shared" si="768"/>
        <v>#DIV/0!</v>
      </c>
      <c r="XH38" s="113" t="e">
        <f t="shared" si="768"/>
        <v>#DIV/0!</v>
      </c>
      <c r="XI38" s="113" t="e">
        <f t="shared" si="768"/>
        <v>#DIV/0!</v>
      </c>
      <c r="XJ38" s="113" t="e">
        <f t="shared" si="768"/>
        <v>#DIV/0!</v>
      </c>
      <c r="XK38" s="113" t="e">
        <f t="shared" si="768"/>
        <v>#DIV/0!</v>
      </c>
      <c r="XL38" s="113" t="e">
        <f t="shared" si="768"/>
        <v>#DIV/0!</v>
      </c>
      <c r="XM38" s="113" t="e">
        <f t="shared" si="768"/>
        <v>#DIV/0!</v>
      </c>
      <c r="XN38" s="113" t="e">
        <f t="shared" si="768"/>
        <v>#DIV/0!</v>
      </c>
      <c r="XO38" s="113" t="e">
        <f t="shared" si="768"/>
        <v>#DIV/0!</v>
      </c>
      <c r="XP38" s="113" t="e">
        <f t="shared" si="768"/>
        <v>#DIV/0!</v>
      </c>
      <c r="XQ38" s="113" t="e">
        <f t="shared" si="768"/>
        <v>#DIV/0!</v>
      </c>
      <c r="XR38" s="113" t="e">
        <f t="shared" si="768"/>
        <v>#DIV/0!</v>
      </c>
      <c r="XS38" s="113" t="e">
        <f t="shared" si="768"/>
        <v>#DIV/0!</v>
      </c>
      <c r="XT38" s="113" t="e">
        <f t="shared" si="768"/>
        <v>#DIV/0!</v>
      </c>
      <c r="XU38" s="113" t="e">
        <f t="shared" si="768"/>
        <v>#DIV/0!</v>
      </c>
      <c r="XV38" s="113" t="e">
        <f t="shared" si="768"/>
        <v>#DIV/0!</v>
      </c>
      <c r="XW38" s="113" t="e">
        <f t="shared" si="768"/>
        <v>#DIV/0!</v>
      </c>
      <c r="XX38" s="113" t="e">
        <f t="shared" si="768"/>
        <v>#DIV/0!</v>
      </c>
      <c r="XY38" s="113" t="e">
        <f t="shared" si="768"/>
        <v>#DIV/0!</v>
      </c>
      <c r="XZ38" s="113" t="e">
        <f t="shared" si="768"/>
        <v>#DIV/0!</v>
      </c>
      <c r="YA38" s="113" t="e">
        <f t="shared" si="768"/>
        <v>#DIV/0!</v>
      </c>
      <c r="YB38" s="113" t="e">
        <f t="shared" si="768"/>
        <v>#DIV/0!</v>
      </c>
      <c r="YC38" s="113" t="e">
        <f t="shared" ref="YC38:ZO38" si="769">IF(YC37="","",$J$39)</f>
        <v>#DIV/0!</v>
      </c>
      <c r="YD38" s="113" t="e">
        <f t="shared" si="769"/>
        <v>#DIV/0!</v>
      </c>
      <c r="YE38" s="113" t="e">
        <f t="shared" si="769"/>
        <v>#DIV/0!</v>
      </c>
      <c r="YF38" s="113" t="e">
        <f t="shared" si="769"/>
        <v>#DIV/0!</v>
      </c>
      <c r="YG38" s="113" t="e">
        <f t="shared" si="769"/>
        <v>#DIV/0!</v>
      </c>
      <c r="YH38" s="113" t="e">
        <f t="shared" si="769"/>
        <v>#DIV/0!</v>
      </c>
      <c r="YI38" s="113" t="e">
        <f t="shared" si="769"/>
        <v>#DIV/0!</v>
      </c>
      <c r="YJ38" s="113" t="e">
        <f t="shared" si="769"/>
        <v>#DIV/0!</v>
      </c>
      <c r="YK38" s="113" t="e">
        <f t="shared" si="769"/>
        <v>#DIV/0!</v>
      </c>
      <c r="YL38" s="113" t="e">
        <f t="shared" si="769"/>
        <v>#DIV/0!</v>
      </c>
      <c r="YM38" s="113" t="e">
        <f t="shared" si="769"/>
        <v>#DIV/0!</v>
      </c>
      <c r="YN38" s="113" t="e">
        <f t="shared" si="769"/>
        <v>#DIV/0!</v>
      </c>
      <c r="YO38" s="113" t="e">
        <f t="shared" si="769"/>
        <v>#DIV/0!</v>
      </c>
      <c r="YP38" s="113" t="e">
        <f t="shared" si="769"/>
        <v>#DIV/0!</v>
      </c>
      <c r="YQ38" s="113" t="e">
        <f t="shared" si="769"/>
        <v>#DIV/0!</v>
      </c>
      <c r="YR38" s="113" t="e">
        <f t="shared" si="769"/>
        <v>#DIV/0!</v>
      </c>
      <c r="YS38" s="113" t="e">
        <f t="shared" si="769"/>
        <v>#DIV/0!</v>
      </c>
      <c r="YT38" s="113" t="e">
        <f t="shared" si="769"/>
        <v>#DIV/0!</v>
      </c>
      <c r="YU38" s="113" t="e">
        <f t="shared" si="769"/>
        <v>#DIV/0!</v>
      </c>
      <c r="YV38" s="113" t="e">
        <f t="shared" si="769"/>
        <v>#DIV/0!</v>
      </c>
      <c r="YW38" s="113" t="e">
        <f t="shared" si="769"/>
        <v>#DIV/0!</v>
      </c>
      <c r="YX38" s="113" t="e">
        <f t="shared" si="769"/>
        <v>#DIV/0!</v>
      </c>
      <c r="YY38" s="113" t="e">
        <f t="shared" si="769"/>
        <v>#DIV/0!</v>
      </c>
      <c r="YZ38" s="113" t="e">
        <f t="shared" si="769"/>
        <v>#DIV/0!</v>
      </c>
      <c r="ZA38" s="113" t="e">
        <f t="shared" si="769"/>
        <v>#DIV/0!</v>
      </c>
      <c r="ZB38" s="113" t="e">
        <f t="shared" si="769"/>
        <v>#DIV/0!</v>
      </c>
      <c r="ZC38" s="113" t="e">
        <f t="shared" si="769"/>
        <v>#DIV/0!</v>
      </c>
      <c r="ZD38" s="113" t="e">
        <f t="shared" si="769"/>
        <v>#DIV/0!</v>
      </c>
      <c r="ZE38" s="113" t="e">
        <f t="shared" si="769"/>
        <v>#DIV/0!</v>
      </c>
      <c r="ZF38" s="113" t="e">
        <f t="shared" si="769"/>
        <v>#DIV/0!</v>
      </c>
      <c r="ZG38" s="113" t="e">
        <f t="shared" si="769"/>
        <v>#DIV/0!</v>
      </c>
      <c r="ZH38" s="113" t="e">
        <f t="shared" si="769"/>
        <v>#DIV/0!</v>
      </c>
      <c r="ZI38" s="113" t="e">
        <f t="shared" si="769"/>
        <v>#DIV/0!</v>
      </c>
      <c r="ZJ38" s="113" t="e">
        <f t="shared" si="769"/>
        <v>#DIV/0!</v>
      </c>
      <c r="ZK38" s="113" t="e">
        <f t="shared" si="769"/>
        <v>#DIV/0!</v>
      </c>
      <c r="ZL38" s="113" t="e">
        <f t="shared" si="769"/>
        <v>#DIV/0!</v>
      </c>
      <c r="ZM38" s="113" t="e">
        <f t="shared" si="769"/>
        <v>#DIV/0!</v>
      </c>
      <c r="ZN38" s="113" t="e">
        <f t="shared" si="769"/>
        <v>#DIV/0!</v>
      </c>
      <c r="ZO38" s="113" t="e">
        <f t="shared" si="769"/>
        <v>#DIV/0!</v>
      </c>
    </row>
    <row r="39" spans="1:691" x14ac:dyDescent="0.2">
      <c r="I39" s="114" t="s">
        <v>9</v>
      </c>
      <c r="J39" s="113"/>
      <c r="K39" s="289"/>
      <c r="L39" s="116" t="s">
        <v>72</v>
      </c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  <c r="BL39" s="117"/>
      <c r="BM39" s="117"/>
      <c r="BN39" s="117"/>
      <c r="BO39" s="117"/>
      <c r="BP39" s="117"/>
      <c r="BQ39" s="117"/>
      <c r="BR39" s="117"/>
      <c r="BS39" s="117"/>
      <c r="BT39" s="117"/>
      <c r="BU39" s="117"/>
      <c r="BV39" s="117"/>
      <c r="BW39" s="117"/>
      <c r="BX39" s="117"/>
      <c r="BY39" s="117"/>
      <c r="BZ39" s="117"/>
      <c r="CA39" s="117"/>
      <c r="CB39" s="117"/>
      <c r="CC39" s="117"/>
      <c r="CD39" s="117"/>
      <c r="CE39" s="117"/>
      <c r="CF39" s="117"/>
      <c r="CG39" s="117"/>
      <c r="CH39" s="117"/>
      <c r="CI39" s="117"/>
      <c r="CJ39" s="117"/>
      <c r="CK39" s="117"/>
      <c r="CL39" s="117"/>
      <c r="CM39" s="117"/>
      <c r="CN39" s="117"/>
      <c r="CO39" s="117"/>
      <c r="CP39" s="117"/>
      <c r="CQ39" s="117"/>
      <c r="CR39" s="117"/>
      <c r="CS39" s="117"/>
      <c r="CT39" s="117"/>
      <c r="CU39" s="117"/>
      <c r="CV39" s="117"/>
      <c r="CW39" s="117"/>
      <c r="CX39" s="117"/>
      <c r="CY39" s="117"/>
      <c r="CZ39" s="117"/>
      <c r="DA39" s="117"/>
      <c r="DB39" s="117"/>
      <c r="DC39" s="117"/>
      <c r="DD39" s="117"/>
      <c r="DE39" s="117"/>
      <c r="DF39" s="117"/>
      <c r="DG39" s="117"/>
      <c r="DH39" s="117"/>
      <c r="DI39" s="117"/>
      <c r="DJ39" s="117"/>
      <c r="DK39" s="117"/>
      <c r="DL39" s="117"/>
      <c r="DM39" s="117"/>
      <c r="DN39" s="117"/>
      <c r="DO39" s="117"/>
      <c r="DP39" s="117"/>
      <c r="DQ39" s="117"/>
      <c r="DR39" s="117"/>
      <c r="DS39" s="117"/>
      <c r="DT39" s="117"/>
      <c r="DU39" s="117"/>
      <c r="DV39" s="117"/>
      <c r="DW39" s="117"/>
      <c r="DX39" s="117"/>
      <c r="DY39" s="117"/>
      <c r="DZ39" s="117"/>
      <c r="EA39" s="117"/>
      <c r="EB39" s="117"/>
      <c r="EC39" s="117"/>
      <c r="ED39" s="117"/>
      <c r="EE39" s="117"/>
      <c r="EF39" s="117"/>
      <c r="EG39" s="117"/>
      <c r="EH39" s="117"/>
      <c r="EI39" s="117"/>
      <c r="EJ39" s="117"/>
      <c r="EK39" s="117"/>
      <c r="EL39" s="117"/>
      <c r="EM39" s="117"/>
      <c r="EN39" s="117"/>
      <c r="EO39" s="117"/>
      <c r="EP39" s="117"/>
      <c r="EQ39" s="117"/>
      <c r="ER39" s="117"/>
      <c r="ES39" s="117"/>
      <c r="ET39" s="117"/>
      <c r="EU39" s="117"/>
      <c r="EV39" s="117"/>
      <c r="EW39" s="117"/>
      <c r="EX39" s="117"/>
      <c r="EY39" s="117"/>
      <c r="EZ39" s="117"/>
      <c r="FA39" s="117"/>
      <c r="FB39" s="117"/>
      <c r="FC39" s="117"/>
      <c r="FD39" s="117"/>
      <c r="FE39" s="117"/>
      <c r="FF39" s="117"/>
      <c r="FG39" s="117"/>
      <c r="FH39" s="117"/>
      <c r="FI39" s="117"/>
      <c r="FJ39" s="117"/>
      <c r="FK39" s="117"/>
      <c r="FL39" s="117"/>
      <c r="FM39" s="117"/>
      <c r="FN39" s="117"/>
      <c r="FO39" s="117"/>
      <c r="FP39" s="117"/>
      <c r="FQ39" s="117"/>
      <c r="FR39" s="117"/>
      <c r="FS39" s="117"/>
      <c r="FT39" s="117"/>
      <c r="FU39" s="117"/>
      <c r="FV39" s="117"/>
      <c r="FW39" s="117"/>
      <c r="FX39" s="117"/>
      <c r="FY39" s="117"/>
      <c r="FZ39" s="117"/>
      <c r="GA39" s="117"/>
      <c r="GB39" s="117"/>
      <c r="GC39" s="117"/>
      <c r="GD39" s="117"/>
      <c r="GE39" s="117"/>
      <c r="GF39" s="117"/>
      <c r="GG39" s="117"/>
      <c r="GH39" s="117"/>
      <c r="GI39" s="117"/>
      <c r="GJ39" s="117"/>
      <c r="GK39" s="117"/>
      <c r="GL39" s="117"/>
      <c r="GM39" s="117"/>
      <c r="GN39" s="117"/>
      <c r="GO39" s="117"/>
      <c r="GP39" s="117"/>
      <c r="GQ39" s="117"/>
      <c r="GR39" s="117"/>
      <c r="GS39" s="117"/>
      <c r="GT39" s="117"/>
      <c r="GU39" s="117"/>
      <c r="GV39" s="117"/>
      <c r="GW39" s="117"/>
      <c r="GX39" s="117"/>
      <c r="GY39" s="117"/>
      <c r="GZ39" s="117"/>
      <c r="HA39" s="117"/>
      <c r="HB39" s="117"/>
      <c r="HC39" s="117"/>
      <c r="HD39" s="117"/>
      <c r="HE39" s="117"/>
      <c r="HF39" s="117"/>
      <c r="HG39" s="117"/>
      <c r="HH39" s="117"/>
      <c r="HI39" s="117"/>
      <c r="HJ39" s="117"/>
      <c r="HK39" s="117"/>
      <c r="HL39" s="117"/>
      <c r="HM39" s="117"/>
      <c r="HN39" s="117"/>
      <c r="HO39" s="117"/>
      <c r="HP39" s="117"/>
      <c r="HQ39" s="117"/>
      <c r="HR39" s="117"/>
      <c r="HS39" s="117"/>
      <c r="HT39" s="117"/>
      <c r="HU39" s="117"/>
      <c r="HV39" s="117"/>
      <c r="HW39" s="117"/>
      <c r="HX39" s="117"/>
      <c r="HY39" s="117"/>
      <c r="HZ39" s="117"/>
      <c r="IA39" s="117"/>
      <c r="IB39" s="117"/>
      <c r="IC39" s="117"/>
      <c r="ID39" s="117"/>
      <c r="IE39" s="117"/>
      <c r="IF39" s="117"/>
      <c r="IG39" s="117"/>
      <c r="IH39" s="117"/>
      <c r="II39" s="117"/>
      <c r="IJ39" s="117"/>
      <c r="IK39" s="117"/>
      <c r="IL39" s="117"/>
      <c r="IM39" s="117"/>
      <c r="IN39" s="117"/>
      <c r="IO39" s="117"/>
      <c r="IP39" s="117"/>
      <c r="IQ39" s="117"/>
      <c r="IR39" s="117"/>
      <c r="IS39" s="117"/>
      <c r="IT39" s="117"/>
      <c r="IU39" s="117"/>
      <c r="IV39" s="117"/>
      <c r="IW39" s="117"/>
      <c r="IX39" s="117"/>
      <c r="IY39" s="117"/>
      <c r="IZ39" s="117"/>
      <c r="JA39" s="117"/>
      <c r="JB39" s="117"/>
      <c r="JC39" s="117"/>
      <c r="JD39" s="117"/>
      <c r="JE39" s="117"/>
      <c r="JF39" s="117"/>
      <c r="JG39" s="117"/>
      <c r="JH39" s="117"/>
      <c r="JI39" s="117"/>
      <c r="JJ39" s="117"/>
      <c r="JK39" s="117"/>
      <c r="JL39" s="117"/>
      <c r="JM39" s="117"/>
      <c r="JN39" s="117"/>
      <c r="JO39" s="117"/>
      <c r="JP39" s="117"/>
      <c r="JQ39" s="117"/>
      <c r="JR39" s="117"/>
      <c r="JS39" s="117"/>
      <c r="JT39" s="117"/>
      <c r="JU39" s="117"/>
      <c r="JV39" s="117"/>
      <c r="JW39" s="117"/>
      <c r="JX39" s="117"/>
      <c r="JY39" s="117"/>
      <c r="JZ39" s="117"/>
      <c r="KA39" s="117"/>
      <c r="KB39" s="117"/>
      <c r="KC39" s="117"/>
      <c r="KD39" s="117"/>
      <c r="KE39" s="117"/>
      <c r="KF39" s="117"/>
      <c r="KG39" s="117"/>
      <c r="KH39" s="117"/>
      <c r="KI39" s="117"/>
      <c r="KJ39" s="117"/>
      <c r="KK39" s="117"/>
      <c r="KL39" s="117"/>
      <c r="KM39" s="117"/>
      <c r="KN39" s="117"/>
      <c r="KO39" s="117"/>
      <c r="KP39" s="117"/>
      <c r="KQ39" s="117"/>
      <c r="KR39" s="117"/>
      <c r="KS39" s="117"/>
      <c r="KT39" s="117"/>
      <c r="KU39" s="117"/>
      <c r="KV39" s="117"/>
      <c r="KW39" s="117"/>
      <c r="KX39" s="117"/>
      <c r="KY39" s="117"/>
      <c r="KZ39" s="117"/>
      <c r="LA39" s="117"/>
      <c r="LB39" s="117"/>
      <c r="LC39" s="117"/>
      <c r="LD39" s="117"/>
      <c r="LE39" s="117"/>
      <c r="LF39" s="117"/>
      <c r="LG39" s="117"/>
      <c r="LH39" s="117"/>
      <c r="LI39" s="117"/>
      <c r="LJ39" s="117"/>
      <c r="LK39" s="117"/>
      <c r="LL39" s="117"/>
      <c r="LM39" s="117"/>
      <c r="LN39" s="117"/>
      <c r="LO39" s="117"/>
      <c r="LP39" s="117"/>
      <c r="LQ39" s="117"/>
      <c r="LR39" s="117"/>
      <c r="LS39" s="117"/>
      <c r="LT39" s="117"/>
      <c r="LU39" s="117"/>
      <c r="LV39" s="117"/>
      <c r="LW39" s="117"/>
      <c r="LX39" s="117"/>
      <c r="LY39" s="117"/>
      <c r="LZ39" s="117"/>
      <c r="MA39" s="117"/>
      <c r="MB39" s="117"/>
      <c r="MC39" s="117"/>
      <c r="MD39" s="117"/>
      <c r="ME39" s="117"/>
      <c r="MF39" s="117"/>
      <c r="MG39" s="117"/>
      <c r="MH39" s="117"/>
      <c r="MI39" s="117"/>
      <c r="MJ39" s="117"/>
      <c r="MK39" s="117"/>
      <c r="ML39" s="117"/>
      <c r="MM39" s="117"/>
      <c r="MN39" s="117"/>
      <c r="MO39" s="117"/>
      <c r="MP39" s="117"/>
      <c r="MQ39" s="117"/>
      <c r="MR39" s="117"/>
      <c r="MS39" s="117"/>
      <c r="MT39" s="117"/>
      <c r="MU39" s="117"/>
      <c r="MV39" s="117"/>
      <c r="MW39" s="117"/>
      <c r="MX39" s="117"/>
      <c r="MY39" s="117"/>
      <c r="MZ39" s="117"/>
      <c r="NA39" s="117"/>
      <c r="NB39" s="117"/>
      <c r="NC39" s="117"/>
      <c r="ND39" s="117"/>
      <c r="NE39" s="117"/>
      <c r="NF39" s="117"/>
      <c r="NG39" s="117"/>
      <c r="NH39" s="117"/>
      <c r="NI39" s="117"/>
      <c r="NJ39" s="117"/>
      <c r="NK39" s="117"/>
      <c r="NL39" s="117"/>
      <c r="NM39" s="117"/>
      <c r="NN39" s="117"/>
      <c r="NO39" s="117"/>
      <c r="NP39" s="117"/>
      <c r="NQ39" s="117"/>
      <c r="NR39" s="117"/>
      <c r="NS39" s="117"/>
      <c r="NT39" s="117"/>
      <c r="NU39" s="117"/>
      <c r="NV39" s="117"/>
      <c r="NW39" s="117"/>
      <c r="NX39" s="117"/>
      <c r="NY39" s="117"/>
      <c r="NZ39" s="117"/>
      <c r="OA39" s="117"/>
      <c r="OB39" s="117"/>
      <c r="OC39" s="117"/>
      <c r="OD39" s="117"/>
      <c r="OE39" s="117"/>
      <c r="OF39" s="117"/>
      <c r="OG39" s="117"/>
      <c r="OH39" s="117"/>
      <c r="OI39" s="117"/>
      <c r="OJ39" s="117"/>
      <c r="OK39" s="117"/>
      <c r="OL39" s="117"/>
      <c r="OM39" s="117"/>
      <c r="ON39" s="117"/>
      <c r="OO39" s="117"/>
      <c r="OP39" s="117"/>
      <c r="OQ39" s="117"/>
      <c r="OR39" s="117"/>
      <c r="OS39" s="117"/>
      <c r="OT39" s="117"/>
      <c r="OU39" s="117"/>
      <c r="OV39" s="117"/>
      <c r="OW39" s="117"/>
      <c r="OX39" s="117"/>
      <c r="OY39" s="117"/>
      <c r="OZ39" s="117"/>
      <c r="PA39" s="117"/>
      <c r="PB39" s="117"/>
      <c r="PC39" s="117"/>
      <c r="PD39" s="117"/>
      <c r="PE39" s="117"/>
      <c r="PF39" s="117"/>
      <c r="PG39" s="117"/>
      <c r="PH39" s="117"/>
      <c r="PI39" s="117"/>
      <c r="PJ39" s="117"/>
      <c r="PK39" s="117"/>
      <c r="PL39" s="117"/>
      <c r="PM39" s="117"/>
      <c r="PN39" s="117"/>
      <c r="PO39" s="117"/>
      <c r="PP39" s="117"/>
      <c r="PQ39" s="117"/>
      <c r="PR39" s="117"/>
      <c r="PS39" s="117"/>
      <c r="PT39" s="117"/>
      <c r="PU39" s="117"/>
      <c r="PV39" s="117"/>
      <c r="PW39" s="117"/>
      <c r="PX39" s="117"/>
      <c r="PY39" s="117"/>
      <c r="PZ39" s="117"/>
      <c r="QA39" s="117"/>
      <c r="QB39" s="117"/>
      <c r="QC39" s="117"/>
      <c r="QD39" s="117"/>
      <c r="QE39" s="117"/>
      <c r="QF39" s="117"/>
      <c r="QG39" s="117"/>
      <c r="QH39" s="117"/>
      <c r="QI39" s="117"/>
      <c r="QJ39" s="117"/>
      <c r="QK39" s="117"/>
      <c r="QL39" s="117"/>
      <c r="QM39" s="117"/>
      <c r="QN39" s="117"/>
      <c r="QO39" s="117"/>
      <c r="QP39" s="117"/>
      <c r="QQ39" s="117"/>
      <c r="QR39" s="117"/>
      <c r="QS39" s="117"/>
      <c r="QT39" s="117"/>
      <c r="QU39" s="117"/>
      <c r="QV39" s="117"/>
      <c r="QW39" s="117"/>
      <c r="QX39" s="117"/>
      <c r="QY39" s="117"/>
      <c r="QZ39" s="117"/>
      <c r="RA39" s="117"/>
      <c r="RB39" s="117"/>
      <c r="RC39" s="117"/>
      <c r="RD39" s="117"/>
      <c r="RE39" s="117"/>
      <c r="RF39" s="117"/>
      <c r="RG39" s="117"/>
      <c r="RH39" s="117"/>
      <c r="RI39" s="117"/>
      <c r="RJ39" s="117"/>
      <c r="RK39" s="117"/>
      <c r="RL39" s="117"/>
      <c r="RM39" s="117"/>
      <c r="RN39" s="117"/>
      <c r="RO39" s="117"/>
      <c r="RP39" s="117"/>
      <c r="RQ39" s="117"/>
      <c r="RR39" s="117"/>
      <c r="RS39" s="117"/>
      <c r="RT39" s="117"/>
      <c r="RU39" s="117"/>
      <c r="RV39" s="117"/>
      <c r="RW39" s="117"/>
      <c r="RX39" s="117"/>
      <c r="RY39" s="117"/>
      <c r="RZ39" s="117"/>
      <c r="SA39" s="117"/>
      <c r="SB39" s="117"/>
      <c r="SC39" s="117"/>
      <c r="SD39" s="117"/>
      <c r="SE39" s="117"/>
      <c r="SF39" s="117"/>
      <c r="SG39" s="117"/>
      <c r="SH39" s="117"/>
      <c r="SI39" s="117"/>
      <c r="SJ39" s="117"/>
      <c r="SK39" s="117"/>
      <c r="SL39" s="117"/>
      <c r="SM39" s="117"/>
      <c r="SN39" s="117"/>
      <c r="SO39" s="117"/>
      <c r="SP39" s="117"/>
      <c r="SQ39" s="117"/>
      <c r="SR39" s="117"/>
      <c r="SS39" s="117"/>
      <c r="ST39" s="117"/>
      <c r="SU39" s="117"/>
      <c r="SV39" s="117"/>
      <c r="SW39" s="117"/>
      <c r="SX39" s="117"/>
      <c r="SY39" s="117"/>
      <c r="SZ39" s="117"/>
      <c r="TA39" s="117"/>
      <c r="TB39" s="117"/>
      <c r="TC39" s="117"/>
      <c r="TD39" s="117"/>
      <c r="TE39" s="117"/>
      <c r="TF39" s="117"/>
      <c r="TG39" s="117"/>
      <c r="TH39" s="117"/>
      <c r="TI39" s="117"/>
      <c r="TJ39" s="117"/>
      <c r="TK39" s="117"/>
      <c r="TL39" s="117"/>
      <c r="TM39" s="117"/>
      <c r="TN39" s="117"/>
      <c r="TO39" s="117"/>
      <c r="TP39" s="117"/>
      <c r="TQ39" s="117"/>
      <c r="TR39" s="117"/>
      <c r="TS39" s="117"/>
      <c r="TT39" s="117"/>
      <c r="TU39" s="117"/>
      <c r="TV39" s="117"/>
      <c r="TW39" s="117"/>
      <c r="TX39" s="117"/>
      <c r="TY39" s="117"/>
      <c r="TZ39" s="117"/>
      <c r="UA39" s="117"/>
      <c r="UB39" s="117"/>
      <c r="UC39" s="117"/>
      <c r="UD39" s="117"/>
      <c r="UE39" s="117"/>
      <c r="UF39" s="117"/>
      <c r="UG39" s="117"/>
      <c r="UH39" s="117"/>
      <c r="UI39" s="117"/>
      <c r="UJ39" s="117"/>
      <c r="UK39" s="117"/>
      <c r="UL39" s="117"/>
      <c r="UM39" s="117"/>
      <c r="UN39" s="117"/>
      <c r="UO39" s="117"/>
      <c r="UP39" s="117"/>
      <c r="UQ39" s="117"/>
      <c r="UR39" s="117"/>
      <c r="US39" s="117"/>
      <c r="UT39" s="117"/>
      <c r="UU39" s="117"/>
      <c r="UV39" s="117"/>
      <c r="UW39" s="117"/>
      <c r="UX39" s="117"/>
      <c r="UY39" s="117"/>
      <c r="UZ39" s="117"/>
      <c r="VA39" s="117"/>
      <c r="VB39" s="117"/>
      <c r="VC39" s="117"/>
      <c r="VD39" s="117"/>
      <c r="VE39" s="117"/>
      <c r="VF39" s="117"/>
      <c r="VG39" s="117"/>
      <c r="VH39" s="117"/>
      <c r="VI39" s="117"/>
      <c r="VJ39" s="117"/>
      <c r="VK39" s="117"/>
      <c r="VL39" s="117"/>
      <c r="VM39" s="117"/>
      <c r="VN39" s="117"/>
      <c r="VO39" s="117"/>
      <c r="VP39" s="117"/>
      <c r="VQ39" s="117"/>
      <c r="VR39" s="117"/>
      <c r="VS39" s="117"/>
      <c r="VT39" s="117"/>
      <c r="VU39" s="117"/>
      <c r="VV39" s="117"/>
      <c r="VW39" s="117"/>
      <c r="VX39" s="117"/>
      <c r="VY39" s="117"/>
      <c r="VZ39" s="117"/>
      <c r="WA39" s="117"/>
      <c r="WB39" s="117"/>
      <c r="WC39" s="117"/>
      <c r="WD39" s="117"/>
      <c r="WE39" s="117"/>
      <c r="WF39" s="117"/>
      <c r="WG39" s="117"/>
      <c r="WH39" s="117"/>
      <c r="WI39" s="117"/>
      <c r="WJ39" s="117"/>
      <c r="WK39" s="117"/>
      <c r="WL39" s="117"/>
      <c r="WM39" s="117"/>
      <c r="WN39" s="117"/>
      <c r="WO39" s="117"/>
      <c r="WP39" s="117"/>
      <c r="WQ39" s="117"/>
      <c r="WR39" s="117"/>
      <c r="WS39" s="117"/>
      <c r="WT39" s="117"/>
      <c r="WU39" s="117"/>
      <c r="WV39" s="117"/>
      <c r="WW39" s="117"/>
      <c r="WX39" s="117"/>
      <c r="WY39" s="117"/>
      <c r="WZ39" s="117"/>
      <c r="XA39" s="117"/>
      <c r="XB39" s="117"/>
      <c r="XC39" s="117"/>
      <c r="XD39" s="117"/>
      <c r="XE39" s="117"/>
      <c r="XF39" s="117"/>
      <c r="XG39" s="117"/>
      <c r="XH39" s="117"/>
      <c r="XI39" s="117"/>
      <c r="XJ39" s="117"/>
      <c r="XK39" s="117"/>
      <c r="XL39" s="117"/>
      <c r="XM39" s="117"/>
      <c r="XN39" s="117"/>
      <c r="XO39" s="117"/>
      <c r="XP39" s="117"/>
      <c r="XQ39" s="117"/>
      <c r="XR39" s="117"/>
      <c r="XS39" s="117"/>
      <c r="XT39" s="117"/>
      <c r="XU39" s="117"/>
      <c r="XV39" s="117"/>
      <c r="XW39" s="117"/>
      <c r="XX39" s="117"/>
      <c r="XY39" s="117"/>
      <c r="XZ39" s="117"/>
      <c r="YA39" s="117"/>
      <c r="YB39" s="117"/>
      <c r="YC39" s="117"/>
      <c r="YD39" s="117"/>
      <c r="YE39" s="117"/>
      <c r="YF39" s="117"/>
      <c r="YG39" s="117"/>
      <c r="YH39" s="117"/>
      <c r="YI39" s="117"/>
      <c r="YJ39" s="117"/>
      <c r="YK39" s="117"/>
      <c r="YL39" s="117"/>
      <c r="YM39" s="117"/>
      <c r="YN39" s="117"/>
      <c r="YO39" s="117"/>
      <c r="YP39" s="117"/>
      <c r="YQ39" s="117"/>
      <c r="YR39" s="117"/>
      <c r="YS39" s="117"/>
      <c r="YT39" s="117"/>
      <c r="YU39" s="117"/>
      <c r="YV39" s="117"/>
      <c r="YW39" s="117"/>
      <c r="YX39" s="117"/>
      <c r="YY39" s="117"/>
      <c r="YZ39" s="117"/>
      <c r="ZA39" s="117"/>
      <c r="ZB39" s="117"/>
      <c r="ZC39" s="117"/>
      <c r="ZD39" s="117"/>
      <c r="ZE39" s="117"/>
      <c r="ZF39" s="117"/>
      <c r="ZG39" s="117"/>
      <c r="ZH39" s="117"/>
      <c r="ZI39" s="117"/>
      <c r="ZJ39" s="117"/>
      <c r="ZK39" s="117"/>
      <c r="ZL39" s="117"/>
      <c r="ZM39" s="117"/>
      <c r="ZN39" s="117"/>
      <c r="ZO39" s="117"/>
    </row>
    <row r="40" spans="1:691" x14ac:dyDescent="0.2">
      <c r="I40" s="113" t="s">
        <v>84</v>
      </c>
      <c r="J40" s="114" t="e">
        <f>ROUND((J39*2*10)/_xlfn.XLOOKUP(J38,A37:F37,A38:F38,,,),0)</f>
        <v>#DIV/0!</v>
      </c>
      <c r="K40" s="117" t="s">
        <v>101</v>
      </c>
      <c r="L40" s="116" t="s">
        <v>73</v>
      </c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  <c r="BT40" s="117"/>
      <c r="BU40" s="117"/>
      <c r="BV40" s="117"/>
      <c r="BW40" s="117"/>
      <c r="BX40" s="117"/>
      <c r="BY40" s="117"/>
      <c r="BZ40" s="117"/>
      <c r="CA40" s="117"/>
      <c r="CB40" s="117"/>
      <c r="CC40" s="117"/>
      <c r="CD40" s="117"/>
      <c r="CE40" s="117"/>
      <c r="CF40" s="117"/>
      <c r="CG40" s="117"/>
      <c r="CH40" s="117"/>
      <c r="CI40" s="117"/>
      <c r="CJ40" s="117"/>
      <c r="CK40" s="117"/>
      <c r="CL40" s="117"/>
      <c r="CM40" s="117"/>
      <c r="CN40" s="117"/>
      <c r="CO40" s="117"/>
      <c r="CP40" s="117"/>
      <c r="CQ40" s="117"/>
      <c r="CR40" s="117"/>
      <c r="CS40" s="117"/>
      <c r="CT40" s="117"/>
      <c r="CU40" s="117"/>
      <c r="CV40" s="117"/>
      <c r="CW40" s="117"/>
      <c r="CX40" s="117"/>
      <c r="CY40" s="117"/>
      <c r="CZ40" s="117"/>
      <c r="DA40" s="117"/>
      <c r="DB40" s="117"/>
      <c r="DC40" s="117"/>
      <c r="DD40" s="117"/>
      <c r="DE40" s="117"/>
      <c r="DF40" s="117"/>
      <c r="DG40" s="117"/>
      <c r="DH40" s="117"/>
      <c r="DI40" s="117"/>
      <c r="DJ40" s="117"/>
      <c r="DK40" s="117"/>
      <c r="DL40" s="117"/>
      <c r="DM40" s="117"/>
      <c r="DN40" s="117"/>
      <c r="DO40" s="117"/>
      <c r="DP40" s="117"/>
      <c r="DQ40" s="117"/>
      <c r="DR40" s="117"/>
      <c r="DS40" s="117"/>
      <c r="DT40" s="117"/>
      <c r="DU40" s="117"/>
      <c r="DV40" s="117"/>
      <c r="DW40" s="117"/>
      <c r="DX40" s="117"/>
      <c r="DY40" s="117"/>
      <c r="DZ40" s="117"/>
      <c r="EA40" s="117"/>
      <c r="EB40" s="117"/>
      <c r="EC40" s="117"/>
      <c r="ED40" s="117"/>
      <c r="EE40" s="117"/>
      <c r="EF40" s="117"/>
      <c r="EG40" s="117"/>
      <c r="EH40" s="117"/>
      <c r="EI40" s="117"/>
      <c r="EJ40" s="117"/>
      <c r="EK40" s="117"/>
      <c r="EL40" s="117"/>
      <c r="EM40" s="117"/>
      <c r="EN40" s="117"/>
      <c r="EO40" s="117"/>
      <c r="EP40" s="117"/>
      <c r="EQ40" s="117"/>
      <c r="ER40" s="117"/>
      <c r="ES40" s="117"/>
      <c r="ET40" s="117"/>
      <c r="EU40" s="117"/>
      <c r="EV40" s="117"/>
      <c r="EW40" s="117"/>
      <c r="EX40" s="117"/>
      <c r="EY40" s="117"/>
      <c r="EZ40" s="117"/>
      <c r="FA40" s="117"/>
      <c r="FB40" s="117"/>
      <c r="FC40" s="117"/>
      <c r="FD40" s="117"/>
      <c r="FE40" s="117"/>
      <c r="FF40" s="117"/>
      <c r="FG40" s="117"/>
      <c r="FH40" s="117"/>
      <c r="FI40" s="117"/>
      <c r="FJ40" s="117"/>
      <c r="FK40" s="117"/>
      <c r="FL40" s="117"/>
      <c r="FM40" s="117"/>
      <c r="FN40" s="117"/>
      <c r="FO40" s="117"/>
      <c r="FP40" s="117"/>
      <c r="FQ40" s="117"/>
      <c r="FR40" s="117"/>
      <c r="FS40" s="117"/>
      <c r="FT40" s="117"/>
      <c r="FU40" s="117"/>
      <c r="FV40" s="117"/>
      <c r="FW40" s="117"/>
      <c r="FX40" s="117"/>
      <c r="FY40" s="117"/>
      <c r="FZ40" s="117"/>
      <c r="GA40" s="117"/>
      <c r="GB40" s="117"/>
      <c r="GC40" s="117"/>
      <c r="GD40" s="117"/>
      <c r="GE40" s="117"/>
      <c r="GF40" s="117"/>
      <c r="GG40" s="117"/>
      <c r="GH40" s="117"/>
      <c r="GI40" s="117"/>
      <c r="GJ40" s="117"/>
      <c r="GK40" s="117"/>
      <c r="GL40" s="117"/>
      <c r="GM40" s="117"/>
      <c r="GN40" s="117"/>
      <c r="GO40" s="117"/>
      <c r="GP40" s="117"/>
      <c r="GQ40" s="117"/>
      <c r="GR40" s="117"/>
      <c r="GS40" s="117"/>
      <c r="GT40" s="117"/>
      <c r="GU40" s="117"/>
      <c r="GV40" s="117"/>
      <c r="GW40" s="117"/>
      <c r="GX40" s="117"/>
      <c r="GY40" s="117"/>
      <c r="GZ40" s="117"/>
      <c r="HA40" s="117"/>
      <c r="HB40" s="117"/>
      <c r="HC40" s="117"/>
      <c r="HD40" s="117"/>
      <c r="HE40" s="117"/>
      <c r="HF40" s="117"/>
      <c r="HG40" s="117"/>
      <c r="HH40" s="117"/>
      <c r="HI40" s="117"/>
      <c r="HJ40" s="117"/>
      <c r="HK40" s="117"/>
      <c r="HL40" s="117"/>
      <c r="HM40" s="117"/>
      <c r="HN40" s="117"/>
      <c r="HO40" s="117"/>
      <c r="HP40" s="117"/>
      <c r="HQ40" s="117"/>
      <c r="HR40" s="117"/>
      <c r="HS40" s="117"/>
      <c r="HT40" s="117"/>
      <c r="HU40" s="117"/>
      <c r="HV40" s="117"/>
      <c r="HW40" s="117"/>
      <c r="HX40" s="117"/>
      <c r="HY40" s="117"/>
      <c r="HZ40" s="117"/>
      <c r="IA40" s="117"/>
      <c r="IB40" s="117"/>
      <c r="IC40" s="117"/>
      <c r="ID40" s="117"/>
      <c r="IE40" s="117"/>
      <c r="IF40" s="117"/>
      <c r="IG40" s="117"/>
      <c r="IH40" s="117"/>
      <c r="II40" s="117"/>
      <c r="IJ40" s="117"/>
      <c r="IK40" s="117"/>
      <c r="IL40" s="117"/>
      <c r="IM40" s="117"/>
      <c r="IN40" s="117"/>
      <c r="IO40" s="117"/>
      <c r="IP40" s="117"/>
      <c r="IQ40" s="117"/>
      <c r="IR40" s="117"/>
      <c r="IS40" s="117"/>
      <c r="IT40" s="117"/>
      <c r="IU40" s="117"/>
      <c r="IV40" s="117"/>
      <c r="IW40" s="117"/>
      <c r="IX40" s="117"/>
      <c r="IY40" s="117"/>
      <c r="IZ40" s="117"/>
      <c r="JA40" s="117"/>
      <c r="JB40" s="117"/>
      <c r="JC40" s="117"/>
      <c r="JD40" s="117"/>
      <c r="JE40" s="117"/>
      <c r="JF40" s="117"/>
      <c r="JG40" s="117"/>
      <c r="JH40" s="117"/>
      <c r="JI40" s="117"/>
      <c r="JJ40" s="117"/>
      <c r="JK40" s="117"/>
      <c r="JL40" s="117"/>
      <c r="JM40" s="117"/>
      <c r="JN40" s="117"/>
      <c r="JO40" s="117"/>
      <c r="JP40" s="117"/>
      <c r="JQ40" s="117"/>
      <c r="JR40" s="117"/>
      <c r="JS40" s="117"/>
      <c r="JT40" s="117"/>
      <c r="JU40" s="117"/>
      <c r="JV40" s="117"/>
      <c r="JW40" s="117"/>
      <c r="JX40" s="117"/>
      <c r="JY40" s="117"/>
      <c r="JZ40" s="117"/>
      <c r="KA40" s="117"/>
      <c r="KB40" s="117"/>
      <c r="KC40" s="117"/>
      <c r="KD40" s="117"/>
      <c r="KE40" s="117"/>
      <c r="KF40" s="117"/>
      <c r="KG40" s="117"/>
      <c r="KH40" s="117"/>
      <c r="KI40" s="117"/>
      <c r="KJ40" s="117"/>
      <c r="KK40" s="117"/>
      <c r="KL40" s="117"/>
      <c r="KM40" s="117"/>
      <c r="KN40" s="117"/>
      <c r="KO40" s="117"/>
      <c r="KP40" s="117"/>
      <c r="KQ40" s="117"/>
      <c r="KR40" s="117"/>
      <c r="KS40" s="117"/>
      <c r="KT40" s="117"/>
      <c r="KU40" s="117"/>
      <c r="KV40" s="117"/>
      <c r="KW40" s="117"/>
      <c r="KX40" s="117"/>
      <c r="KY40" s="117"/>
      <c r="KZ40" s="117"/>
      <c r="LA40" s="117"/>
      <c r="LB40" s="117"/>
      <c r="LC40" s="117"/>
      <c r="LD40" s="117"/>
      <c r="LE40" s="117"/>
      <c r="LF40" s="117"/>
      <c r="LG40" s="117"/>
      <c r="LH40" s="117"/>
      <c r="LI40" s="117"/>
      <c r="LJ40" s="117"/>
      <c r="LK40" s="117"/>
      <c r="LL40" s="117"/>
      <c r="LM40" s="117"/>
      <c r="LN40" s="117"/>
      <c r="LO40" s="117"/>
      <c r="LP40" s="117"/>
      <c r="LQ40" s="117"/>
      <c r="LR40" s="117"/>
      <c r="LS40" s="117"/>
      <c r="LT40" s="117"/>
      <c r="LU40" s="117"/>
      <c r="LV40" s="117"/>
      <c r="LW40" s="117"/>
      <c r="LX40" s="117"/>
      <c r="LY40" s="117"/>
      <c r="LZ40" s="117"/>
      <c r="MA40" s="117"/>
      <c r="MB40" s="117"/>
      <c r="MC40" s="117"/>
      <c r="MD40" s="117"/>
      <c r="ME40" s="117"/>
      <c r="MF40" s="117"/>
      <c r="MG40" s="117"/>
      <c r="MH40" s="117"/>
      <c r="MI40" s="117"/>
      <c r="MJ40" s="117"/>
      <c r="MK40" s="117"/>
      <c r="ML40" s="117"/>
      <c r="MM40" s="117"/>
      <c r="MN40" s="117"/>
      <c r="MO40" s="117"/>
      <c r="MP40" s="117"/>
      <c r="MQ40" s="117"/>
      <c r="MR40" s="117"/>
      <c r="MS40" s="117"/>
      <c r="MT40" s="117"/>
      <c r="MU40" s="117"/>
      <c r="MV40" s="117"/>
      <c r="MW40" s="117"/>
      <c r="MX40" s="117"/>
      <c r="MY40" s="117"/>
      <c r="MZ40" s="117"/>
      <c r="NA40" s="117"/>
      <c r="NB40" s="117"/>
      <c r="NC40" s="117"/>
      <c r="ND40" s="117"/>
      <c r="NE40" s="117"/>
      <c r="NF40" s="117"/>
      <c r="NG40" s="117"/>
      <c r="NH40" s="117"/>
      <c r="NI40" s="117"/>
      <c r="NJ40" s="117"/>
      <c r="NK40" s="117"/>
      <c r="NL40" s="117"/>
      <c r="NM40" s="117"/>
      <c r="NN40" s="117"/>
      <c r="NO40" s="117"/>
      <c r="NP40" s="117"/>
      <c r="NQ40" s="117"/>
      <c r="NR40" s="117"/>
      <c r="NS40" s="117"/>
      <c r="NT40" s="117"/>
      <c r="NU40" s="117"/>
      <c r="NV40" s="117"/>
      <c r="NW40" s="117"/>
      <c r="NX40" s="117"/>
      <c r="NY40" s="117"/>
      <c r="NZ40" s="117"/>
      <c r="OA40" s="117"/>
      <c r="OB40" s="117"/>
      <c r="OC40" s="117"/>
      <c r="OD40" s="117"/>
      <c r="OE40" s="117"/>
      <c r="OF40" s="117"/>
      <c r="OG40" s="117"/>
      <c r="OH40" s="117"/>
      <c r="OI40" s="117"/>
      <c r="OJ40" s="117"/>
      <c r="OK40" s="117"/>
      <c r="OL40" s="117"/>
      <c r="OM40" s="117"/>
      <c r="ON40" s="117"/>
      <c r="OO40" s="117"/>
      <c r="OP40" s="117"/>
      <c r="OQ40" s="117"/>
      <c r="OR40" s="117"/>
      <c r="OS40" s="117"/>
      <c r="OT40" s="117"/>
      <c r="OU40" s="117"/>
      <c r="OV40" s="117"/>
      <c r="OW40" s="117"/>
      <c r="OX40" s="117"/>
      <c r="OY40" s="117"/>
      <c r="OZ40" s="117"/>
      <c r="PA40" s="117"/>
      <c r="PB40" s="117"/>
      <c r="PC40" s="117"/>
      <c r="PD40" s="117"/>
      <c r="PE40" s="117"/>
      <c r="PF40" s="117"/>
      <c r="PG40" s="117"/>
      <c r="PH40" s="117"/>
      <c r="PI40" s="117"/>
      <c r="PJ40" s="117"/>
      <c r="PK40" s="117"/>
      <c r="PL40" s="117"/>
      <c r="PM40" s="117"/>
      <c r="PN40" s="117"/>
      <c r="PO40" s="117"/>
      <c r="PP40" s="117"/>
      <c r="PQ40" s="117"/>
      <c r="PR40" s="117"/>
      <c r="PS40" s="117"/>
      <c r="PT40" s="117"/>
      <c r="PU40" s="117"/>
      <c r="PV40" s="117"/>
      <c r="PW40" s="117"/>
      <c r="PX40" s="117"/>
      <c r="PY40" s="117"/>
      <c r="PZ40" s="117"/>
      <c r="QA40" s="117"/>
      <c r="QB40" s="117"/>
      <c r="QC40" s="117"/>
      <c r="QD40" s="117"/>
      <c r="QE40" s="117"/>
      <c r="QF40" s="117"/>
      <c r="QG40" s="117"/>
      <c r="QH40" s="117"/>
      <c r="QI40" s="117"/>
      <c r="QJ40" s="117"/>
      <c r="QK40" s="117"/>
      <c r="QL40" s="117"/>
      <c r="QM40" s="117"/>
      <c r="QN40" s="117"/>
      <c r="QO40" s="117"/>
      <c r="QP40" s="117"/>
      <c r="QQ40" s="117"/>
      <c r="QR40" s="117"/>
      <c r="QS40" s="117"/>
      <c r="QT40" s="117"/>
      <c r="QU40" s="117"/>
      <c r="QV40" s="117"/>
      <c r="QW40" s="117"/>
      <c r="QX40" s="117"/>
      <c r="QY40" s="117"/>
      <c r="QZ40" s="117"/>
      <c r="RA40" s="117"/>
      <c r="RB40" s="117"/>
      <c r="RC40" s="117"/>
      <c r="RD40" s="117"/>
      <c r="RE40" s="117"/>
      <c r="RF40" s="117"/>
      <c r="RG40" s="117"/>
      <c r="RH40" s="117"/>
      <c r="RI40" s="117"/>
      <c r="RJ40" s="117"/>
      <c r="RK40" s="117"/>
      <c r="RL40" s="117"/>
      <c r="RM40" s="117"/>
      <c r="RN40" s="117"/>
      <c r="RO40" s="117"/>
      <c r="RP40" s="117"/>
      <c r="RQ40" s="117"/>
      <c r="RR40" s="117"/>
      <c r="RS40" s="117"/>
      <c r="RT40" s="117"/>
      <c r="RU40" s="117"/>
      <c r="RV40" s="117"/>
      <c r="RW40" s="117"/>
      <c r="RX40" s="117"/>
      <c r="RY40" s="117"/>
      <c r="RZ40" s="117"/>
      <c r="SA40" s="117"/>
      <c r="SB40" s="117"/>
      <c r="SC40" s="117"/>
      <c r="SD40" s="117"/>
      <c r="SE40" s="117"/>
      <c r="SF40" s="117"/>
      <c r="SG40" s="117"/>
      <c r="SH40" s="117"/>
      <c r="SI40" s="117"/>
      <c r="SJ40" s="117"/>
      <c r="SK40" s="117"/>
      <c r="SL40" s="117"/>
      <c r="SM40" s="117"/>
      <c r="SN40" s="117"/>
      <c r="SO40" s="117"/>
      <c r="SP40" s="117"/>
      <c r="SQ40" s="117"/>
      <c r="SR40" s="117"/>
      <c r="SS40" s="117"/>
      <c r="ST40" s="117"/>
      <c r="SU40" s="117"/>
      <c r="SV40" s="117"/>
      <c r="SW40" s="117"/>
      <c r="SX40" s="117"/>
      <c r="SY40" s="117"/>
      <c r="SZ40" s="117"/>
      <c r="TA40" s="117"/>
      <c r="TB40" s="117"/>
      <c r="TC40" s="117"/>
      <c r="TD40" s="117"/>
      <c r="TE40" s="117"/>
      <c r="TF40" s="117"/>
      <c r="TG40" s="117"/>
      <c r="TH40" s="117"/>
      <c r="TI40" s="117"/>
      <c r="TJ40" s="117"/>
      <c r="TK40" s="117"/>
      <c r="TL40" s="117"/>
      <c r="TM40" s="117"/>
      <c r="TN40" s="117"/>
      <c r="TO40" s="117"/>
      <c r="TP40" s="117"/>
      <c r="TQ40" s="117"/>
      <c r="TR40" s="117"/>
      <c r="TS40" s="117"/>
      <c r="TT40" s="117"/>
      <c r="TU40" s="117"/>
      <c r="TV40" s="117"/>
      <c r="TW40" s="117"/>
      <c r="TX40" s="117"/>
      <c r="TY40" s="117"/>
      <c r="TZ40" s="117"/>
      <c r="UA40" s="117"/>
      <c r="UB40" s="117"/>
      <c r="UC40" s="117"/>
      <c r="UD40" s="117"/>
      <c r="UE40" s="117"/>
      <c r="UF40" s="117"/>
      <c r="UG40" s="117"/>
      <c r="UH40" s="117"/>
      <c r="UI40" s="117"/>
      <c r="UJ40" s="117"/>
      <c r="UK40" s="117"/>
      <c r="UL40" s="117"/>
      <c r="UM40" s="117"/>
      <c r="UN40" s="117"/>
      <c r="UO40" s="117"/>
      <c r="UP40" s="117"/>
      <c r="UQ40" s="117"/>
      <c r="UR40" s="117"/>
      <c r="US40" s="117"/>
      <c r="UT40" s="117"/>
      <c r="UU40" s="117"/>
      <c r="UV40" s="117"/>
      <c r="UW40" s="117"/>
      <c r="UX40" s="117"/>
      <c r="UY40" s="117"/>
      <c r="UZ40" s="117"/>
      <c r="VA40" s="117"/>
      <c r="VB40" s="117"/>
      <c r="VC40" s="117"/>
      <c r="VD40" s="117"/>
      <c r="VE40" s="117"/>
      <c r="VF40" s="117"/>
      <c r="VG40" s="117"/>
      <c r="VH40" s="117"/>
      <c r="VI40" s="117"/>
      <c r="VJ40" s="117"/>
      <c r="VK40" s="117"/>
      <c r="VL40" s="117"/>
      <c r="VM40" s="117"/>
      <c r="VN40" s="117"/>
      <c r="VO40" s="117"/>
      <c r="VP40" s="117"/>
      <c r="VQ40" s="117"/>
      <c r="VR40" s="117"/>
      <c r="VS40" s="117"/>
      <c r="VT40" s="117"/>
      <c r="VU40" s="117"/>
      <c r="VV40" s="117"/>
      <c r="VW40" s="117"/>
      <c r="VX40" s="117"/>
      <c r="VY40" s="117"/>
      <c r="VZ40" s="117"/>
      <c r="WA40" s="117"/>
      <c r="WB40" s="117"/>
      <c r="WC40" s="117"/>
      <c r="WD40" s="117"/>
      <c r="WE40" s="117"/>
      <c r="WF40" s="117"/>
      <c r="WG40" s="117"/>
      <c r="WH40" s="117"/>
      <c r="WI40" s="117"/>
      <c r="WJ40" s="117"/>
      <c r="WK40" s="117"/>
      <c r="WL40" s="117"/>
      <c r="WM40" s="117"/>
      <c r="WN40" s="117"/>
      <c r="WO40" s="117"/>
      <c r="WP40" s="117"/>
      <c r="WQ40" s="117"/>
      <c r="WR40" s="117"/>
      <c r="WS40" s="117"/>
      <c r="WT40" s="117"/>
      <c r="WU40" s="117"/>
      <c r="WV40" s="117"/>
      <c r="WW40" s="117"/>
      <c r="WX40" s="117"/>
      <c r="WY40" s="117"/>
      <c r="WZ40" s="117"/>
      <c r="XA40" s="117"/>
      <c r="XB40" s="117"/>
      <c r="XC40" s="117"/>
      <c r="XD40" s="117"/>
      <c r="XE40" s="117"/>
      <c r="XF40" s="117"/>
      <c r="XG40" s="117"/>
      <c r="XH40" s="117"/>
      <c r="XI40" s="117"/>
      <c r="XJ40" s="117"/>
      <c r="XK40" s="117"/>
      <c r="XL40" s="117"/>
      <c r="XM40" s="117"/>
      <c r="XN40" s="117"/>
      <c r="XO40" s="117"/>
      <c r="XP40" s="117"/>
      <c r="XQ40" s="117"/>
      <c r="XR40" s="117"/>
      <c r="XS40" s="117"/>
      <c r="XT40" s="117"/>
      <c r="XU40" s="117"/>
      <c r="XV40" s="117"/>
      <c r="XW40" s="117"/>
      <c r="XX40" s="117"/>
      <c r="XY40" s="117"/>
      <c r="XZ40" s="117"/>
      <c r="YA40" s="117"/>
      <c r="YB40" s="117"/>
      <c r="YC40" s="117"/>
      <c r="YD40" s="117"/>
      <c r="YE40" s="117"/>
      <c r="YF40" s="117"/>
      <c r="YG40" s="117"/>
      <c r="YH40" s="117"/>
      <c r="YI40" s="117"/>
      <c r="YJ40" s="117"/>
      <c r="YK40" s="117"/>
      <c r="YL40" s="117"/>
      <c r="YM40" s="117"/>
      <c r="YN40" s="117"/>
      <c r="YO40" s="117"/>
      <c r="YP40" s="117"/>
      <c r="YQ40" s="117"/>
      <c r="YR40" s="117"/>
      <c r="YS40" s="117"/>
      <c r="YT40" s="117"/>
      <c r="YU40" s="117"/>
      <c r="YV40" s="117"/>
      <c r="YW40" s="117"/>
      <c r="YX40" s="117"/>
      <c r="YY40" s="117"/>
      <c r="YZ40" s="117"/>
      <c r="ZA40" s="117"/>
      <c r="ZB40" s="117"/>
      <c r="ZC40" s="117"/>
      <c r="ZD40" s="117"/>
      <c r="ZE40" s="117"/>
      <c r="ZF40" s="117"/>
      <c r="ZG40" s="117"/>
      <c r="ZH40" s="117"/>
      <c r="ZI40" s="117"/>
      <c r="ZJ40" s="117"/>
      <c r="ZK40" s="117"/>
      <c r="ZL40" s="117"/>
      <c r="ZM40" s="117"/>
      <c r="ZN40" s="117"/>
      <c r="ZO40" s="117"/>
    </row>
    <row r="41" spans="1:691" x14ac:dyDescent="0.2">
      <c r="I41" s="118" t="s">
        <v>82</v>
      </c>
      <c r="J41" s="119" t="str">
        <f>G38+K41+SUM(M41:ZO41)&amp;"/"&amp;G38</f>
        <v>0/0</v>
      </c>
      <c r="K41" s="118"/>
      <c r="L41" s="120" t="s">
        <v>82</v>
      </c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119"/>
      <c r="CT41" s="119"/>
      <c r="CU41" s="119"/>
      <c r="CV41" s="119"/>
      <c r="CW41" s="119"/>
      <c r="CX41" s="119"/>
      <c r="CY41" s="119"/>
      <c r="CZ41" s="119"/>
      <c r="DA41" s="119"/>
      <c r="DB41" s="119"/>
      <c r="DC41" s="119"/>
      <c r="DD41" s="119"/>
      <c r="DE41" s="119"/>
      <c r="DF41" s="119"/>
      <c r="DG41" s="119"/>
      <c r="DH41" s="119"/>
      <c r="DI41" s="119"/>
      <c r="DJ41" s="119"/>
      <c r="DK41" s="119"/>
      <c r="DL41" s="119"/>
      <c r="DM41" s="119"/>
      <c r="DN41" s="119"/>
      <c r="DO41" s="119"/>
      <c r="DP41" s="119"/>
      <c r="DQ41" s="119"/>
      <c r="DR41" s="119"/>
      <c r="DS41" s="119"/>
      <c r="DT41" s="119"/>
      <c r="DU41" s="119"/>
      <c r="DV41" s="119"/>
      <c r="DW41" s="119"/>
      <c r="DX41" s="119"/>
      <c r="DY41" s="119"/>
      <c r="DZ41" s="119"/>
      <c r="EA41" s="119"/>
      <c r="EB41" s="119"/>
      <c r="EC41" s="119"/>
      <c r="ED41" s="119"/>
      <c r="EE41" s="119"/>
      <c r="EF41" s="119"/>
      <c r="EG41" s="119"/>
      <c r="EH41" s="119"/>
      <c r="EI41" s="119"/>
      <c r="EJ41" s="119"/>
      <c r="EK41" s="119"/>
      <c r="EL41" s="119"/>
      <c r="EM41" s="119"/>
      <c r="EN41" s="119"/>
      <c r="EO41" s="119"/>
      <c r="EP41" s="119"/>
      <c r="EQ41" s="119"/>
      <c r="ER41" s="119"/>
      <c r="ES41" s="119"/>
      <c r="ET41" s="119"/>
      <c r="EU41" s="119"/>
      <c r="EV41" s="119"/>
      <c r="EW41" s="119"/>
      <c r="EX41" s="119"/>
      <c r="EY41" s="119"/>
      <c r="EZ41" s="119"/>
      <c r="FA41" s="119"/>
      <c r="FB41" s="119"/>
      <c r="FC41" s="119"/>
      <c r="FD41" s="119"/>
      <c r="FE41" s="119"/>
      <c r="FF41" s="119"/>
      <c r="FG41" s="119"/>
      <c r="FH41" s="119"/>
      <c r="FI41" s="119"/>
      <c r="FJ41" s="119"/>
      <c r="FK41" s="119"/>
      <c r="FL41" s="119"/>
      <c r="FM41" s="119"/>
      <c r="FN41" s="119"/>
      <c r="FO41" s="119"/>
      <c r="FP41" s="119"/>
      <c r="FQ41" s="119"/>
      <c r="FR41" s="119"/>
      <c r="FS41" s="119"/>
      <c r="FT41" s="119"/>
      <c r="FU41" s="119"/>
      <c r="FV41" s="119"/>
      <c r="FW41" s="119"/>
      <c r="FX41" s="119"/>
      <c r="FY41" s="119"/>
      <c r="FZ41" s="119"/>
      <c r="GA41" s="119"/>
      <c r="GB41" s="119"/>
      <c r="GC41" s="119"/>
      <c r="GD41" s="119"/>
      <c r="GE41" s="119"/>
      <c r="GF41" s="119"/>
      <c r="GG41" s="119"/>
      <c r="GH41" s="119"/>
      <c r="GI41" s="119"/>
      <c r="GJ41" s="119"/>
      <c r="GK41" s="119"/>
      <c r="GL41" s="119"/>
      <c r="GM41" s="119"/>
      <c r="GN41" s="119"/>
      <c r="GO41" s="119"/>
      <c r="GP41" s="119"/>
      <c r="GQ41" s="119"/>
      <c r="GR41" s="119"/>
      <c r="GS41" s="119"/>
      <c r="GT41" s="119"/>
      <c r="GU41" s="119"/>
      <c r="GV41" s="119"/>
      <c r="GW41" s="119"/>
      <c r="GX41" s="119"/>
      <c r="GY41" s="119"/>
      <c r="GZ41" s="119"/>
      <c r="HA41" s="119"/>
      <c r="HB41" s="119"/>
      <c r="HC41" s="119"/>
      <c r="HD41" s="119"/>
      <c r="HE41" s="119"/>
      <c r="HF41" s="119"/>
      <c r="HG41" s="119"/>
      <c r="HH41" s="119"/>
      <c r="HI41" s="119"/>
      <c r="HJ41" s="119"/>
      <c r="HK41" s="119"/>
      <c r="HL41" s="119"/>
      <c r="HM41" s="119"/>
      <c r="HN41" s="119"/>
      <c r="HO41" s="119"/>
      <c r="HP41" s="119"/>
      <c r="HQ41" s="119"/>
      <c r="HR41" s="119"/>
      <c r="HS41" s="119"/>
      <c r="HT41" s="119"/>
      <c r="HU41" s="119"/>
      <c r="HV41" s="119"/>
      <c r="HW41" s="119"/>
      <c r="HX41" s="119"/>
      <c r="HY41" s="119"/>
      <c r="HZ41" s="119"/>
      <c r="IA41" s="119"/>
      <c r="IB41" s="119"/>
      <c r="IC41" s="119"/>
      <c r="ID41" s="119"/>
      <c r="IE41" s="119"/>
      <c r="IF41" s="119"/>
      <c r="IG41" s="119"/>
      <c r="IH41" s="119"/>
      <c r="II41" s="119"/>
      <c r="IJ41" s="119"/>
      <c r="IK41" s="119"/>
      <c r="IL41" s="119"/>
      <c r="IM41" s="119"/>
      <c r="IN41" s="119"/>
      <c r="IO41" s="119"/>
      <c r="IP41" s="119"/>
      <c r="IQ41" s="119"/>
      <c r="IR41" s="119"/>
      <c r="IS41" s="119"/>
      <c r="IT41" s="119"/>
      <c r="IU41" s="119"/>
      <c r="IV41" s="119"/>
      <c r="IW41" s="119"/>
      <c r="IX41" s="119"/>
      <c r="IY41" s="119"/>
      <c r="IZ41" s="119"/>
      <c r="JA41" s="119"/>
      <c r="JB41" s="119"/>
      <c r="JC41" s="119"/>
      <c r="JD41" s="119"/>
      <c r="JE41" s="119"/>
      <c r="JF41" s="119"/>
      <c r="JG41" s="119"/>
      <c r="JH41" s="119"/>
      <c r="JI41" s="119"/>
      <c r="JJ41" s="119"/>
      <c r="JK41" s="119"/>
      <c r="JL41" s="119"/>
      <c r="JM41" s="119"/>
      <c r="JN41" s="119"/>
      <c r="JO41" s="119"/>
      <c r="JP41" s="119"/>
      <c r="JQ41" s="119"/>
      <c r="JR41" s="119"/>
      <c r="JS41" s="119"/>
      <c r="JT41" s="119"/>
      <c r="JU41" s="119"/>
      <c r="JV41" s="119"/>
      <c r="JW41" s="119"/>
      <c r="JX41" s="119"/>
      <c r="JY41" s="119"/>
      <c r="JZ41" s="119"/>
      <c r="KA41" s="119"/>
      <c r="KB41" s="119"/>
      <c r="KC41" s="119"/>
      <c r="KD41" s="119"/>
      <c r="KE41" s="119"/>
      <c r="KF41" s="119"/>
      <c r="KG41" s="119"/>
      <c r="KH41" s="119"/>
      <c r="KI41" s="119"/>
      <c r="KJ41" s="119"/>
      <c r="KK41" s="119"/>
      <c r="KL41" s="119"/>
      <c r="KM41" s="119"/>
      <c r="KN41" s="119"/>
      <c r="KO41" s="119"/>
      <c r="KP41" s="119"/>
      <c r="KQ41" s="119"/>
      <c r="KR41" s="119"/>
      <c r="KS41" s="119"/>
      <c r="KT41" s="119"/>
      <c r="KU41" s="119"/>
      <c r="KV41" s="119"/>
      <c r="KW41" s="119"/>
      <c r="KX41" s="119"/>
      <c r="KY41" s="119"/>
      <c r="KZ41" s="119"/>
      <c r="LA41" s="119"/>
      <c r="LB41" s="119"/>
      <c r="LC41" s="119"/>
      <c r="LD41" s="119"/>
      <c r="LE41" s="119"/>
      <c r="LF41" s="119"/>
      <c r="LG41" s="119"/>
      <c r="LH41" s="119"/>
      <c r="LI41" s="119"/>
      <c r="LJ41" s="119"/>
      <c r="LK41" s="119"/>
      <c r="LL41" s="119"/>
      <c r="LM41" s="119"/>
      <c r="LN41" s="119"/>
      <c r="LO41" s="119"/>
      <c r="LP41" s="119"/>
      <c r="LQ41" s="119"/>
      <c r="LR41" s="119"/>
      <c r="LS41" s="119"/>
      <c r="LT41" s="119"/>
      <c r="LU41" s="119"/>
      <c r="LV41" s="119"/>
      <c r="LW41" s="119"/>
      <c r="LX41" s="119"/>
      <c r="LY41" s="119"/>
      <c r="LZ41" s="119"/>
      <c r="MA41" s="119"/>
      <c r="MB41" s="119"/>
      <c r="MC41" s="119"/>
      <c r="MD41" s="119"/>
      <c r="ME41" s="119"/>
      <c r="MF41" s="119"/>
      <c r="MG41" s="119"/>
      <c r="MH41" s="119"/>
      <c r="MI41" s="119"/>
      <c r="MJ41" s="119"/>
      <c r="MK41" s="119"/>
      <c r="ML41" s="119"/>
      <c r="MM41" s="119"/>
      <c r="MN41" s="119"/>
      <c r="MO41" s="119"/>
      <c r="MP41" s="119"/>
      <c r="MQ41" s="119"/>
      <c r="MR41" s="119"/>
      <c r="MS41" s="119"/>
      <c r="MT41" s="119"/>
      <c r="MU41" s="119"/>
      <c r="MV41" s="119"/>
      <c r="MW41" s="119"/>
      <c r="MX41" s="119"/>
      <c r="MY41" s="119"/>
      <c r="MZ41" s="119"/>
      <c r="NA41" s="119"/>
      <c r="NB41" s="119"/>
      <c r="NC41" s="119"/>
      <c r="ND41" s="119"/>
      <c r="NE41" s="119"/>
      <c r="NF41" s="119"/>
      <c r="NG41" s="119"/>
      <c r="NH41" s="119"/>
      <c r="NI41" s="119"/>
      <c r="NJ41" s="119"/>
      <c r="NK41" s="119"/>
      <c r="NL41" s="119"/>
      <c r="NM41" s="119"/>
      <c r="NN41" s="119"/>
      <c r="NO41" s="119"/>
      <c r="NP41" s="119"/>
      <c r="NQ41" s="119"/>
      <c r="NR41" s="119"/>
      <c r="NS41" s="119"/>
      <c r="NT41" s="119"/>
      <c r="NU41" s="119"/>
      <c r="NV41" s="119"/>
      <c r="NW41" s="119"/>
      <c r="NX41" s="119"/>
      <c r="NY41" s="119"/>
      <c r="NZ41" s="119"/>
      <c r="OA41" s="119"/>
      <c r="OB41" s="119"/>
      <c r="OC41" s="119"/>
      <c r="OD41" s="119"/>
      <c r="OE41" s="119"/>
      <c r="OF41" s="119"/>
      <c r="OG41" s="119"/>
      <c r="OH41" s="119"/>
      <c r="OI41" s="119"/>
      <c r="OJ41" s="119"/>
      <c r="OK41" s="119"/>
      <c r="OL41" s="119"/>
      <c r="OM41" s="119"/>
      <c r="ON41" s="119"/>
      <c r="OO41" s="119"/>
      <c r="OP41" s="119"/>
      <c r="OQ41" s="119"/>
      <c r="OR41" s="119"/>
      <c r="OS41" s="119"/>
      <c r="OT41" s="119"/>
      <c r="OU41" s="119"/>
      <c r="OV41" s="119"/>
      <c r="OW41" s="119"/>
      <c r="OX41" s="119"/>
      <c r="OY41" s="119"/>
      <c r="OZ41" s="119"/>
      <c r="PA41" s="119"/>
      <c r="PB41" s="119"/>
      <c r="PC41" s="119"/>
      <c r="PD41" s="119"/>
      <c r="PE41" s="119"/>
      <c r="PF41" s="119"/>
      <c r="PG41" s="119"/>
      <c r="PH41" s="119"/>
      <c r="PI41" s="119"/>
      <c r="PJ41" s="119"/>
      <c r="PK41" s="119"/>
      <c r="PL41" s="119"/>
      <c r="PM41" s="119"/>
      <c r="PN41" s="119"/>
      <c r="PO41" s="119"/>
      <c r="PP41" s="119"/>
      <c r="PQ41" s="119"/>
      <c r="PR41" s="119"/>
      <c r="PS41" s="119"/>
      <c r="PT41" s="119"/>
      <c r="PU41" s="119"/>
      <c r="PV41" s="119"/>
      <c r="PW41" s="119"/>
      <c r="PX41" s="119"/>
      <c r="PY41" s="119"/>
      <c r="PZ41" s="119"/>
      <c r="QA41" s="119"/>
      <c r="QB41" s="119"/>
      <c r="QC41" s="119"/>
      <c r="QD41" s="119"/>
      <c r="QE41" s="119"/>
      <c r="QF41" s="119"/>
      <c r="QG41" s="119"/>
      <c r="QH41" s="119"/>
      <c r="QI41" s="119"/>
      <c r="QJ41" s="119"/>
      <c r="QK41" s="119"/>
      <c r="QL41" s="119"/>
      <c r="QM41" s="119"/>
      <c r="QN41" s="119"/>
      <c r="QO41" s="119"/>
      <c r="QP41" s="119"/>
      <c r="QQ41" s="119"/>
      <c r="QR41" s="119"/>
      <c r="QS41" s="119"/>
      <c r="QT41" s="119"/>
      <c r="QU41" s="119"/>
      <c r="QV41" s="119"/>
      <c r="QW41" s="119"/>
      <c r="QX41" s="119"/>
      <c r="QY41" s="119"/>
      <c r="QZ41" s="119"/>
      <c r="RA41" s="119"/>
      <c r="RB41" s="119"/>
      <c r="RC41" s="119"/>
      <c r="RD41" s="119"/>
      <c r="RE41" s="119"/>
      <c r="RF41" s="119"/>
      <c r="RG41" s="119"/>
      <c r="RH41" s="119"/>
      <c r="RI41" s="119"/>
      <c r="RJ41" s="119"/>
      <c r="RK41" s="119"/>
      <c r="RL41" s="119"/>
      <c r="RM41" s="119"/>
      <c r="RN41" s="119"/>
      <c r="RO41" s="119"/>
      <c r="RP41" s="119"/>
      <c r="RQ41" s="119"/>
      <c r="RR41" s="119"/>
      <c r="RS41" s="119"/>
      <c r="RT41" s="119"/>
      <c r="RU41" s="119"/>
      <c r="RV41" s="119"/>
      <c r="RW41" s="119"/>
      <c r="RX41" s="119"/>
      <c r="RY41" s="119"/>
      <c r="RZ41" s="119"/>
      <c r="SA41" s="119"/>
      <c r="SB41" s="119"/>
      <c r="SC41" s="119"/>
      <c r="SD41" s="119"/>
      <c r="SE41" s="119"/>
      <c r="SF41" s="119"/>
      <c r="SG41" s="119"/>
      <c r="SH41" s="119"/>
      <c r="SI41" s="119"/>
      <c r="SJ41" s="119"/>
      <c r="SK41" s="119"/>
      <c r="SL41" s="119"/>
      <c r="SM41" s="119"/>
      <c r="SN41" s="119"/>
      <c r="SO41" s="119"/>
      <c r="SP41" s="119"/>
      <c r="SQ41" s="119"/>
      <c r="SR41" s="119"/>
      <c r="SS41" s="119"/>
      <c r="ST41" s="119"/>
      <c r="SU41" s="119"/>
      <c r="SV41" s="119"/>
      <c r="SW41" s="119"/>
      <c r="SX41" s="119"/>
      <c r="SY41" s="119"/>
      <c r="SZ41" s="119"/>
      <c r="TA41" s="119"/>
      <c r="TB41" s="119"/>
      <c r="TC41" s="119"/>
      <c r="TD41" s="119"/>
      <c r="TE41" s="119"/>
      <c r="TF41" s="119"/>
      <c r="TG41" s="119"/>
      <c r="TH41" s="119"/>
      <c r="TI41" s="119"/>
      <c r="TJ41" s="119"/>
      <c r="TK41" s="119"/>
      <c r="TL41" s="119"/>
      <c r="TM41" s="119"/>
      <c r="TN41" s="119"/>
      <c r="TO41" s="119"/>
      <c r="TP41" s="119"/>
      <c r="TQ41" s="119"/>
      <c r="TR41" s="119"/>
      <c r="TS41" s="119"/>
      <c r="TT41" s="119"/>
      <c r="TU41" s="119"/>
      <c r="TV41" s="119"/>
      <c r="TW41" s="119"/>
      <c r="TX41" s="119"/>
      <c r="TY41" s="119"/>
      <c r="TZ41" s="119"/>
      <c r="UA41" s="119"/>
      <c r="UB41" s="119"/>
      <c r="UC41" s="119"/>
      <c r="UD41" s="119"/>
      <c r="UE41" s="119"/>
      <c r="UF41" s="119"/>
      <c r="UG41" s="119"/>
      <c r="UH41" s="119"/>
      <c r="UI41" s="119"/>
      <c r="UJ41" s="119"/>
      <c r="UK41" s="119"/>
      <c r="UL41" s="119"/>
      <c r="UM41" s="119"/>
      <c r="UN41" s="119"/>
      <c r="UO41" s="119"/>
      <c r="UP41" s="119"/>
      <c r="UQ41" s="119"/>
      <c r="UR41" s="119"/>
      <c r="US41" s="119"/>
      <c r="UT41" s="119"/>
      <c r="UU41" s="119"/>
      <c r="UV41" s="119"/>
      <c r="UW41" s="119"/>
      <c r="UX41" s="119"/>
      <c r="UY41" s="119"/>
      <c r="UZ41" s="119"/>
      <c r="VA41" s="119"/>
      <c r="VB41" s="119"/>
      <c r="VC41" s="119"/>
      <c r="VD41" s="119"/>
      <c r="VE41" s="119"/>
      <c r="VF41" s="119"/>
      <c r="VG41" s="119"/>
      <c r="VH41" s="119"/>
      <c r="VI41" s="119"/>
      <c r="VJ41" s="119"/>
      <c r="VK41" s="119"/>
      <c r="VL41" s="119"/>
      <c r="VM41" s="119"/>
      <c r="VN41" s="119"/>
      <c r="VO41" s="119"/>
      <c r="VP41" s="119"/>
      <c r="VQ41" s="119"/>
      <c r="VR41" s="119"/>
      <c r="VS41" s="119"/>
      <c r="VT41" s="119"/>
      <c r="VU41" s="119"/>
      <c r="VV41" s="119"/>
      <c r="VW41" s="119"/>
      <c r="VX41" s="119"/>
      <c r="VY41" s="119"/>
      <c r="VZ41" s="119"/>
      <c r="WA41" s="119"/>
      <c r="WB41" s="119"/>
      <c r="WC41" s="119"/>
      <c r="WD41" s="119"/>
      <c r="WE41" s="119"/>
      <c r="WF41" s="119"/>
      <c r="WG41" s="119"/>
      <c r="WH41" s="119"/>
      <c r="WI41" s="119"/>
      <c r="WJ41" s="119"/>
      <c r="WK41" s="119"/>
      <c r="WL41" s="119"/>
      <c r="WM41" s="119"/>
      <c r="WN41" s="119"/>
      <c r="WO41" s="119"/>
      <c r="WP41" s="119"/>
      <c r="WQ41" s="119"/>
      <c r="WR41" s="119"/>
      <c r="WS41" s="119"/>
      <c r="WT41" s="119"/>
      <c r="WU41" s="119"/>
      <c r="WV41" s="119"/>
      <c r="WW41" s="119"/>
      <c r="WX41" s="119"/>
      <c r="WY41" s="119"/>
      <c r="WZ41" s="119"/>
      <c r="XA41" s="119"/>
      <c r="XB41" s="119"/>
      <c r="XC41" s="119"/>
      <c r="XD41" s="119"/>
      <c r="XE41" s="119"/>
      <c r="XF41" s="119"/>
      <c r="XG41" s="119"/>
      <c r="XH41" s="119"/>
      <c r="XI41" s="119"/>
      <c r="XJ41" s="119"/>
      <c r="XK41" s="119"/>
      <c r="XL41" s="119"/>
      <c r="XM41" s="119"/>
      <c r="XN41" s="119"/>
      <c r="XO41" s="119"/>
      <c r="XP41" s="119"/>
      <c r="XQ41" s="119"/>
      <c r="XR41" s="119"/>
      <c r="XS41" s="119"/>
      <c r="XT41" s="119"/>
      <c r="XU41" s="119"/>
      <c r="XV41" s="119"/>
      <c r="XW41" s="119"/>
      <c r="XX41" s="119"/>
      <c r="XY41" s="119"/>
      <c r="XZ41" s="119"/>
      <c r="YA41" s="119"/>
      <c r="YB41" s="119"/>
      <c r="YC41" s="119"/>
      <c r="YD41" s="119"/>
      <c r="YE41" s="119"/>
      <c r="YF41" s="119"/>
      <c r="YG41" s="119"/>
      <c r="YH41" s="119"/>
      <c r="YI41" s="119"/>
      <c r="YJ41" s="119"/>
      <c r="YK41" s="119"/>
      <c r="YL41" s="119"/>
      <c r="YM41" s="119"/>
      <c r="YN41" s="119"/>
      <c r="YO41" s="119"/>
      <c r="YP41" s="119"/>
      <c r="YQ41" s="119"/>
      <c r="YR41" s="119"/>
      <c r="YS41" s="119"/>
      <c r="YT41" s="119"/>
      <c r="YU41" s="119"/>
      <c r="YV41" s="119"/>
      <c r="YW41" s="119"/>
      <c r="YX41" s="119"/>
      <c r="YY41" s="119"/>
      <c r="YZ41" s="119"/>
      <c r="ZA41" s="119"/>
      <c r="ZB41" s="119"/>
      <c r="ZC41" s="119"/>
      <c r="ZD41" s="119"/>
      <c r="ZE41" s="119"/>
      <c r="ZF41" s="119"/>
      <c r="ZG41" s="119"/>
      <c r="ZH41" s="119"/>
      <c r="ZI41" s="119"/>
      <c r="ZJ41" s="119"/>
      <c r="ZK41" s="119"/>
      <c r="ZL41" s="119"/>
      <c r="ZM41" s="119"/>
      <c r="ZN41" s="119"/>
      <c r="ZO41" s="119"/>
    </row>
    <row r="42" spans="1:691" x14ac:dyDescent="0.2">
      <c r="I42" s="121" t="s">
        <v>79</v>
      </c>
      <c r="J42" s="122" t="str">
        <f>H38+K42+SUM(M42:ZO42)&amp;"/"&amp;H38</f>
        <v>0/0</v>
      </c>
      <c r="K42" s="121"/>
      <c r="L42" s="123" t="s">
        <v>79</v>
      </c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1"/>
      <c r="BR42" s="121"/>
      <c r="BS42" s="121"/>
      <c r="BT42" s="121"/>
      <c r="BU42" s="121"/>
      <c r="BV42" s="121"/>
      <c r="BW42" s="121"/>
      <c r="BX42" s="121"/>
      <c r="BY42" s="121"/>
      <c r="BZ42" s="121"/>
      <c r="CA42" s="121"/>
      <c r="CB42" s="121"/>
      <c r="CC42" s="121"/>
      <c r="CD42" s="121"/>
      <c r="CE42" s="121"/>
      <c r="CF42" s="121"/>
      <c r="CG42" s="121"/>
      <c r="CH42" s="121"/>
      <c r="CI42" s="121"/>
      <c r="CJ42" s="121"/>
      <c r="CK42" s="121"/>
      <c r="CL42" s="121"/>
      <c r="CM42" s="121"/>
      <c r="CN42" s="121"/>
      <c r="CO42" s="121"/>
      <c r="CP42" s="121"/>
      <c r="CQ42" s="121"/>
      <c r="CR42" s="121"/>
      <c r="CS42" s="121"/>
      <c r="CT42" s="121"/>
      <c r="CU42" s="121"/>
      <c r="CV42" s="121"/>
      <c r="CW42" s="121"/>
      <c r="CX42" s="121"/>
      <c r="CY42" s="121"/>
      <c r="CZ42" s="121"/>
      <c r="DA42" s="121"/>
      <c r="DB42" s="121"/>
      <c r="DC42" s="121"/>
      <c r="DD42" s="121"/>
      <c r="DE42" s="121"/>
      <c r="DF42" s="121"/>
      <c r="DG42" s="121"/>
      <c r="DH42" s="121"/>
      <c r="DI42" s="121"/>
      <c r="DJ42" s="121"/>
      <c r="DK42" s="121"/>
      <c r="DL42" s="121"/>
      <c r="DM42" s="121"/>
      <c r="DN42" s="121"/>
      <c r="DO42" s="121"/>
      <c r="DP42" s="121"/>
      <c r="DQ42" s="121"/>
      <c r="DR42" s="121"/>
      <c r="DS42" s="121"/>
      <c r="DT42" s="121"/>
      <c r="DU42" s="121"/>
      <c r="DV42" s="121"/>
      <c r="DW42" s="121"/>
      <c r="DX42" s="121"/>
      <c r="DY42" s="121"/>
      <c r="DZ42" s="121"/>
      <c r="EA42" s="121"/>
      <c r="EB42" s="121"/>
      <c r="EC42" s="121"/>
      <c r="ED42" s="121"/>
      <c r="EE42" s="121"/>
      <c r="EF42" s="121"/>
      <c r="EG42" s="121"/>
      <c r="EH42" s="121"/>
      <c r="EI42" s="121"/>
      <c r="EJ42" s="121"/>
      <c r="EK42" s="121"/>
      <c r="EL42" s="121"/>
      <c r="EM42" s="121"/>
      <c r="EN42" s="121"/>
      <c r="EO42" s="121"/>
      <c r="EP42" s="121"/>
      <c r="EQ42" s="121"/>
      <c r="ER42" s="121"/>
      <c r="ES42" s="121"/>
      <c r="ET42" s="121"/>
      <c r="EU42" s="121"/>
      <c r="EV42" s="121"/>
      <c r="EW42" s="121"/>
      <c r="EX42" s="121"/>
      <c r="EY42" s="121"/>
      <c r="EZ42" s="121"/>
      <c r="FA42" s="121"/>
      <c r="FB42" s="121"/>
      <c r="FC42" s="121"/>
      <c r="FD42" s="121"/>
      <c r="FE42" s="121"/>
      <c r="FF42" s="121"/>
      <c r="FG42" s="121"/>
      <c r="FH42" s="121"/>
      <c r="FI42" s="121"/>
      <c r="FJ42" s="121"/>
      <c r="FK42" s="121"/>
      <c r="FL42" s="121"/>
      <c r="FM42" s="121"/>
      <c r="FN42" s="121"/>
      <c r="FO42" s="121"/>
      <c r="FP42" s="121"/>
      <c r="FQ42" s="121"/>
      <c r="FR42" s="121"/>
      <c r="FS42" s="121"/>
      <c r="FT42" s="121"/>
      <c r="FU42" s="121"/>
      <c r="FV42" s="121"/>
      <c r="FW42" s="121"/>
      <c r="FX42" s="121"/>
      <c r="FY42" s="121"/>
      <c r="FZ42" s="121"/>
      <c r="GA42" s="121"/>
      <c r="GB42" s="121"/>
      <c r="GC42" s="121"/>
      <c r="GD42" s="121"/>
      <c r="GE42" s="121"/>
      <c r="GF42" s="121"/>
      <c r="GG42" s="121"/>
      <c r="GH42" s="121"/>
      <c r="GI42" s="121"/>
      <c r="GJ42" s="121"/>
      <c r="GK42" s="121"/>
      <c r="GL42" s="121"/>
      <c r="GM42" s="121"/>
      <c r="GN42" s="121"/>
      <c r="GO42" s="121"/>
      <c r="GP42" s="121"/>
      <c r="GQ42" s="121"/>
      <c r="GR42" s="121"/>
      <c r="GS42" s="121"/>
      <c r="GT42" s="121"/>
      <c r="GU42" s="121"/>
      <c r="GV42" s="121"/>
      <c r="GW42" s="121"/>
      <c r="GX42" s="121"/>
      <c r="GY42" s="121"/>
      <c r="GZ42" s="121"/>
      <c r="HA42" s="121"/>
      <c r="HB42" s="121"/>
      <c r="HC42" s="121"/>
      <c r="HD42" s="121"/>
      <c r="HE42" s="121"/>
      <c r="HF42" s="121"/>
      <c r="HG42" s="121"/>
      <c r="HH42" s="121"/>
      <c r="HI42" s="121"/>
      <c r="HJ42" s="121"/>
      <c r="HK42" s="121"/>
      <c r="HL42" s="121"/>
      <c r="HM42" s="121"/>
      <c r="HN42" s="121"/>
      <c r="HO42" s="121"/>
      <c r="HP42" s="121"/>
      <c r="HQ42" s="121"/>
      <c r="HR42" s="121"/>
      <c r="HS42" s="121"/>
      <c r="HT42" s="121"/>
      <c r="HU42" s="121"/>
      <c r="HV42" s="121"/>
      <c r="HW42" s="121"/>
      <c r="HX42" s="121"/>
      <c r="HY42" s="121"/>
      <c r="HZ42" s="121"/>
      <c r="IA42" s="121"/>
      <c r="IB42" s="121"/>
      <c r="IC42" s="121"/>
      <c r="ID42" s="121"/>
      <c r="IE42" s="121"/>
      <c r="IF42" s="121"/>
      <c r="IG42" s="121"/>
      <c r="IH42" s="121"/>
      <c r="II42" s="121"/>
      <c r="IJ42" s="121"/>
      <c r="IK42" s="121"/>
      <c r="IL42" s="121"/>
      <c r="IM42" s="121"/>
      <c r="IN42" s="121"/>
      <c r="IO42" s="121"/>
      <c r="IP42" s="121"/>
      <c r="IQ42" s="121"/>
      <c r="IR42" s="121"/>
      <c r="IS42" s="121"/>
      <c r="IT42" s="121"/>
      <c r="IU42" s="121"/>
      <c r="IV42" s="121"/>
      <c r="IW42" s="121"/>
      <c r="IX42" s="121"/>
      <c r="IY42" s="121"/>
      <c r="IZ42" s="121"/>
      <c r="JA42" s="121"/>
      <c r="JB42" s="121"/>
      <c r="JC42" s="121"/>
      <c r="JD42" s="121"/>
      <c r="JE42" s="121"/>
      <c r="JF42" s="121"/>
      <c r="JG42" s="121"/>
      <c r="JH42" s="121"/>
      <c r="JI42" s="121"/>
      <c r="JJ42" s="121"/>
      <c r="JK42" s="121"/>
      <c r="JL42" s="121"/>
      <c r="JM42" s="121"/>
      <c r="JN42" s="121"/>
      <c r="JO42" s="121"/>
      <c r="JP42" s="121"/>
      <c r="JQ42" s="121"/>
      <c r="JR42" s="121"/>
      <c r="JS42" s="121"/>
      <c r="JT42" s="121"/>
      <c r="JU42" s="121"/>
      <c r="JV42" s="121"/>
      <c r="JW42" s="121"/>
      <c r="JX42" s="121"/>
      <c r="JY42" s="121"/>
      <c r="JZ42" s="121"/>
      <c r="KA42" s="121"/>
      <c r="KB42" s="121"/>
      <c r="KC42" s="121"/>
      <c r="KD42" s="121"/>
      <c r="KE42" s="121"/>
      <c r="KF42" s="121"/>
      <c r="KG42" s="121"/>
      <c r="KH42" s="121"/>
      <c r="KI42" s="121"/>
      <c r="KJ42" s="121"/>
      <c r="KK42" s="121"/>
      <c r="KL42" s="121"/>
      <c r="KM42" s="121"/>
      <c r="KN42" s="121"/>
      <c r="KO42" s="121"/>
      <c r="KP42" s="121"/>
      <c r="KQ42" s="121"/>
      <c r="KR42" s="121"/>
      <c r="KS42" s="121"/>
      <c r="KT42" s="121"/>
      <c r="KU42" s="121"/>
      <c r="KV42" s="121"/>
      <c r="KW42" s="121"/>
      <c r="KX42" s="121"/>
      <c r="KY42" s="121"/>
      <c r="KZ42" s="121"/>
      <c r="LA42" s="121"/>
      <c r="LB42" s="121"/>
      <c r="LC42" s="121"/>
      <c r="LD42" s="121"/>
      <c r="LE42" s="121"/>
      <c r="LF42" s="121"/>
      <c r="LG42" s="121"/>
      <c r="LH42" s="121"/>
      <c r="LI42" s="121"/>
      <c r="LJ42" s="121"/>
      <c r="LK42" s="121"/>
      <c r="LL42" s="121"/>
      <c r="LM42" s="121"/>
      <c r="LN42" s="121"/>
      <c r="LO42" s="121"/>
      <c r="LP42" s="121"/>
      <c r="LQ42" s="121"/>
      <c r="LR42" s="121"/>
      <c r="LS42" s="121"/>
      <c r="LT42" s="121"/>
      <c r="LU42" s="121"/>
      <c r="LV42" s="121"/>
      <c r="LW42" s="121"/>
      <c r="LX42" s="121"/>
      <c r="LY42" s="121"/>
      <c r="LZ42" s="121"/>
      <c r="MA42" s="121"/>
      <c r="MB42" s="121"/>
      <c r="MC42" s="121"/>
      <c r="MD42" s="121"/>
      <c r="ME42" s="121"/>
      <c r="MF42" s="121"/>
      <c r="MG42" s="121"/>
      <c r="MH42" s="121"/>
      <c r="MI42" s="121"/>
      <c r="MJ42" s="121"/>
      <c r="MK42" s="121"/>
      <c r="ML42" s="121"/>
      <c r="MM42" s="121"/>
      <c r="MN42" s="121"/>
      <c r="MO42" s="121"/>
      <c r="MP42" s="121"/>
      <c r="MQ42" s="121"/>
      <c r="MR42" s="121"/>
      <c r="MS42" s="121"/>
      <c r="MT42" s="121"/>
      <c r="MU42" s="121"/>
      <c r="MV42" s="121"/>
      <c r="MW42" s="121"/>
      <c r="MX42" s="121"/>
      <c r="MY42" s="121"/>
      <c r="MZ42" s="121"/>
      <c r="NA42" s="121"/>
      <c r="NB42" s="121"/>
      <c r="NC42" s="121"/>
      <c r="ND42" s="121"/>
      <c r="NE42" s="121"/>
      <c r="NF42" s="121"/>
      <c r="NG42" s="121"/>
      <c r="NH42" s="121"/>
      <c r="NI42" s="121"/>
      <c r="NJ42" s="121"/>
      <c r="NK42" s="121"/>
      <c r="NL42" s="121"/>
      <c r="NM42" s="121"/>
      <c r="NN42" s="121"/>
      <c r="NO42" s="121"/>
      <c r="NP42" s="121"/>
      <c r="NQ42" s="121"/>
      <c r="NR42" s="121"/>
      <c r="NS42" s="121"/>
      <c r="NT42" s="121"/>
      <c r="NU42" s="121"/>
      <c r="NV42" s="121"/>
      <c r="NW42" s="121"/>
      <c r="NX42" s="121"/>
      <c r="NY42" s="121"/>
      <c r="NZ42" s="121"/>
      <c r="OA42" s="121"/>
      <c r="OB42" s="121"/>
      <c r="OC42" s="121"/>
      <c r="OD42" s="121"/>
      <c r="OE42" s="121"/>
      <c r="OF42" s="121"/>
      <c r="OG42" s="121"/>
      <c r="OH42" s="121"/>
      <c r="OI42" s="121"/>
      <c r="OJ42" s="121"/>
      <c r="OK42" s="121"/>
      <c r="OL42" s="121"/>
      <c r="OM42" s="121"/>
      <c r="ON42" s="121"/>
      <c r="OO42" s="121"/>
      <c r="OP42" s="121"/>
      <c r="OQ42" s="121"/>
      <c r="OR42" s="121"/>
      <c r="OS42" s="121"/>
      <c r="OT42" s="121"/>
      <c r="OU42" s="121"/>
      <c r="OV42" s="121"/>
      <c r="OW42" s="121"/>
      <c r="OX42" s="121"/>
      <c r="OY42" s="121"/>
      <c r="OZ42" s="121"/>
      <c r="PA42" s="121"/>
      <c r="PB42" s="121"/>
      <c r="PC42" s="121"/>
      <c r="PD42" s="121"/>
      <c r="PE42" s="121"/>
      <c r="PF42" s="121"/>
      <c r="PG42" s="121"/>
      <c r="PH42" s="121"/>
      <c r="PI42" s="121"/>
      <c r="PJ42" s="121"/>
      <c r="PK42" s="121"/>
      <c r="PL42" s="121"/>
      <c r="PM42" s="121"/>
      <c r="PN42" s="121"/>
      <c r="PO42" s="121"/>
      <c r="PP42" s="121"/>
      <c r="PQ42" s="121"/>
      <c r="PR42" s="121"/>
      <c r="PS42" s="121"/>
      <c r="PT42" s="121"/>
      <c r="PU42" s="121"/>
      <c r="PV42" s="121"/>
      <c r="PW42" s="121"/>
      <c r="PX42" s="121"/>
      <c r="PY42" s="121"/>
      <c r="PZ42" s="121"/>
      <c r="QA42" s="121"/>
      <c r="QB42" s="121"/>
      <c r="QC42" s="121"/>
      <c r="QD42" s="121"/>
      <c r="QE42" s="121"/>
      <c r="QF42" s="121"/>
      <c r="QG42" s="121"/>
      <c r="QH42" s="121"/>
      <c r="QI42" s="121"/>
      <c r="QJ42" s="121"/>
      <c r="QK42" s="121"/>
      <c r="QL42" s="121"/>
      <c r="QM42" s="121"/>
      <c r="QN42" s="121"/>
      <c r="QO42" s="121"/>
      <c r="QP42" s="121"/>
      <c r="QQ42" s="121"/>
      <c r="QR42" s="121"/>
      <c r="QS42" s="121"/>
      <c r="QT42" s="121"/>
      <c r="QU42" s="121"/>
      <c r="QV42" s="121"/>
      <c r="QW42" s="121"/>
      <c r="QX42" s="121"/>
      <c r="QY42" s="121"/>
      <c r="QZ42" s="121"/>
      <c r="RA42" s="121"/>
      <c r="RB42" s="121"/>
      <c r="RC42" s="121"/>
      <c r="RD42" s="121"/>
      <c r="RE42" s="121"/>
      <c r="RF42" s="121"/>
      <c r="RG42" s="121"/>
      <c r="RH42" s="121"/>
      <c r="RI42" s="121"/>
      <c r="RJ42" s="121"/>
      <c r="RK42" s="121"/>
      <c r="RL42" s="121"/>
      <c r="RM42" s="121"/>
      <c r="RN42" s="121"/>
      <c r="RO42" s="121"/>
      <c r="RP42" s="121"/>
      <c r="RQ42" s="121"/>
      <c r="RR42" s="121"/>
      <c r="RS42" s="121"/>
      <c r="RT42" s="121"/>
      <c r="RU42" s="121"/>
      <c r="RV42" s="121"/>
      <c r="RW42" s="121"/>
      <c r="RX42" s="121"/>
      <c r="RY42" s="121"/>
      <c r="RZ42" s="121"/>
      <c r="SA42" s="121"/>
      <c r="SB42" s="121"/>
      <c r="SC42" s="121"/>
      <c r="SD42" s="121"/>
      <c r="SE42" s="121"/>
      <c r="SF42" s="121"/>
      <c r="SG42" s="121"/>
      <c r="SH42" s="121"/>
      <c r="SI42" s="121"/>
      <c r="SJ42" s="121"/>
      <c r="SK42" s="121"/>
      <c r="SL42" s="121"/>
      <c r="SM42" s="121"/>
      <c r="SN42" s="121"/>
      <c r="SO42" s="121"/>
      <c r="SP42" s="121"/>
      <c r="SQ42" s="121"/>
      <c r="SR42" s="121"/>
      <c r="SS42" s="121"/>
      <c r="ST42" s="121"/>
      <c r="SU42" s="121"/>
      <c r="SV42" s="121"/>
      <c r="SW42" s="121"/>
      <c r="SX42" s="121"/>
      <c r="SY42" s="121"/>
      <c r="SZ42" s="121"/>
      <c r="TA42" s="121"/>
      <c r="TB42" s="121"/>
      <c r="TC42" s="121"/>
      <c r="TD42" s="121"/>
      <c r="TE42" s="121"/>
      <c r="TF42" s="121"/>
      <c r="TG42" s="121"/>
      <c r="TH42" s="121"/>
      <c r="TI42" s="121"/>
      <c r="TJ42" s="121"/>
      <c r="TK42" s="121"/>
      <c r="TL42" s="121"/>
      <c r="TM42" s="121"/>
      <c r="TN42" s="121"/>
      <c r="TO42" s="121"/>
      <c r="TP42" s="121"/>
      <c r="TQ42" s="121"/>
      <c r="TR42" s="121"/>
      <c r="TS42" s="121"/>
      <c r="TT42" s="121"/>
      <c r="TU42" s="121"/>
      <c r="TV42" s="121"/>
      <c r="TW42" s="121"/>
      <c r="TX42" s="121"/>
      <c r="TY42" s="121"/>
      <c r="TZ42" s="121"/>
      <c r="UA42" s="121"/>
      <c r="UB42" s="121"/>
      <c r="UC42" s="121"/>
      <c r="UD42" s="121"/>
      <c r="UE42" s="121"/>
      <c r="UF42" s="121"/>
      <c r="UG42" s="121"/>
      <c r="UH42" s="121"/>
      <c r="UI42" s="121"/>
      <c r="UJ42" s="121"/>
      <c r="UK42" s="121"/>
      <c r="UL42" s="121"/>
      <c r="UM42" s="121"/>
      <c r="UN42" s="121"/>
      <c r="UO42" s="121"/>
      <c r="UP42" s="121"/>
      <c r="UQ42" s="121"/>
      <c r="UR42" s="121"/>
      <c r="US42" s="121"/>
      <c r="UT42" s="121"/>
      <c r="UU42" s="121"/>
      <c r="UV42" s="121"/>
      <c r="UW42" s="121"/>
      <c r="UX42" s="121"/>
      <c r="UY42" s="121"/>
      <c r="UZ42" s="121"/>
      <c r="VA42" s="121"/>
      <c r="VB42" s="121"/>
      <c r="VC42" s="121"/>
      <c r="VD42" s="121"/>
      <c r="VE42" s="121"/>
      <c r="VF42" s="121"/>
      <c r="VG42" s="121"/>
      <c r="VH42" s="121"/>
      <c r="VI42" s="121"/>
      <c r="VJ42" s="121"/>
      <c r="VK42" s="121"/>
      <c r="VL42" s="121"/>
      <c r="VM42" s="121"/>
      <c r="VN42" s="121"/>
      <c r="VO42" s="121"/>
      <c r="VP42" s="121"/>
      <c r="VQ42" s="121"/>
      <c r="VR42" s="121"/>
      <c r="VS42" s="121"/>
      <c r="VT42" s="121"/>
      <c r="VU42" s="121"/>
      <c r="VV42" s="121"/>
      <c r="VW42" s="121"/>
      <c r="VX42" s="121"/>
      <c r="VY42" s="121"/>
      <c r="VZ42" s="121"/>
      <c r="WA42" s="121"/>
      <c r="WB42" s="121"/>
      <c r="WC42" s="121"/>
      <c r="WD42" s="121"/>
      <c r="WE42" s="121"/>
      <c r="WF42" s="121"/>
      <c r="WG42" s="121"/>
      <c r="WH42" s="121"/>
      <c r="WI42" s="121"/>
      <c r="WJ42" s="121"/>
      <c r="WK42" s="121"/>
      <c r="WL42" s="121"/>
      <c r="WM42" s="121"/>
      <c r="WN42" s="121"/>
      <c r="WO42" s="121"/>
      <c r="WP42" s="121"/>
      <c r="WQ42" s="121"/>
      <c r="WR42" s="121"/>
      <c r="WS42" s="121"/>
      <c r="WT42" s="121"/>
      <c r="WU42" s="121"/>
      <c r="WV42" s="121"/>
      <c r="WW42" s="121"/>
      <c r="WX42" s="121"/>
      <c r="WY42" s="121"/>
      <c r="WZ42" s="121"/>
      <c r="XA42" s="121"/>
      <c r="XB42" s="121"/>
      <c r="XC42" s="121"/>
      <c r="XD42" s="121"/>
      <c r="XE42" s="121"/>
      <c r="XF42" s="121"/>
      <c r="XG42" s="121"/>
      <c r="XH42" s="121"/>
      <c r="XI42" s="121"/>
      <c r="XJ42" s="121"/>
      <c r="XK42" s="121"/>
      <c r="XL42" s="121"/>
      <c r="XM42" s="121"/>
      <c r="XN42" s="121"/>
      <c r="XO42" s="121"/>
      <c r="XP42" s="121"/>
      <c r="XQ42" s="121"/>
      <c r="XR42" s="121"/>
      <c r="XS42" s="121"/>
      <c r="XT42" s="121"/>
      <c r="XU42" s="121"/>
      <c r="XV42" s="121"/>
      <c r="XW42" s="121"/>
      <c r="XX42" s="121"/>
      <c r="XY42" s="121"/>
      <c r="XZ42" s="121"/>
      <c r="YA42" s="121"/>
      <c r="YB42" s="121"/>
      <c r="YC42" s="121"/>
      <c r="YD42" s="121"/>
      <c r="YE42" s="121"/>
      <c r="YF42" s="121"/>
      <c r="YG42" s="121"/>
      <c r="YH42" s="121"/>
      <c r="YI42" s="121"/>
      <c r="YJ42" s="121"/>
      <c r="YK42" s="121"/>
      <c r="YL42" s="121"/>
      <c r="YM42" s="121"/>
      <c r="YN42" s="121"/>
      <c r="YO42" s="121"/>
      <c r="YP42" s="121"/>
      <c r="YQ42" s="121"/>
      <c r="YR42" s="121"/>
      <c r="YS42" s="121"/>
      <c r="YT42" s="121"/>
      <c r="YU42" s="121"/>
      <c r="YV42" s="121"/>
      <c r="YW42" s="121"/>
      <c r="YX42" s="121"/>
      <c r="YY42" s="121"/>
      <c r="YZ42" s="121"/>
      <c r="ZA42" s="121"/>
      <c r="ZB42" s="121"/>
      <c r="ZC42" s="121"/>
      <c r="ZD42" s="121"/>
      <c r="ZE42" s="121"/>
      <c r="ZF42" s="121"/>
      <c r="ZG42" s="121"/>
      <c r="ZH42" s="121"/>
      <c r="ZI42" s="121"/>
      <c r="ZJ42" s="121"/>
      <c r="ZK42" s="121"/>
      <c r="ZL42" s="121"/>
      <c r="ZM42" s="121"/>
      <c r="ZN42" s="121"/>
      <c r="ZO42" s="121"/>
    </row>
    <row r="44" spans="1:691" x14ac:dyDescent="0.2">
      <c r="A44" s="107" t="str" cm="1">
        <f t="array" ref="A44:H44">_xlfn.XLOOKUP(I44,数据统计!A:A,数据统计!B:I,,,)</f>
        <v>体质</v>
      </c>
      <c r="B44" s="107" t="str">
        <v>敏捷</v>
      </c>
      <c r="C44" s="107" t="str">
        <v>力量</v>
      </c>
      <c r="D44" s="107" t="str">
        <v>意志</v>
      </c>
      <c r="E44" s="107" t="str">
        <v>教育</v>
      </c>
      <c r="F44" s="107" t="str">
        <v>智力</v>
      </c>
      <c r="G44" s="107" t="str">
        <v>体力</v>
      </c>
      <c r="H44" s="107" t="str">
        <v>意志</v>
      </c>
      <c r="I44" s="108" t="s">
        <v>99</v>
      </c>
      <c r="J44" s="109"/>
      <c r="K44" s="110" t="s">
        <v>100</v>
      </c>
      <c r="L44" s="111" t="s">
        <v>72</v>
      </c>
      <c r="M44" s="112" t="e">
        <f t="shared" ref="M44:BX44" si="770">IF($J$47+$K$45=M1,$J$44,"")</f>
        <v>#DIV/0!</v>
      </c>
      <c r="N44" s="112" t="e">
        <f t="shared" si="770"/>
        <v>#DIV/0!</v>
      </c>
      <c r="O44" s="112" t="e">
        <f t="shared" si="770"/>
        <v>#DIV/0!</v>
      </c>
      <c r="P44" s="112" t="e">
        <f t="shared" si="770"/>
        <v>#DIV/0!</v>
      </c>
      <c r="Q44" s="112" t="e">
        <f t="shared" si="770"/>
        <v>#DIV/0!</v>
      </c>
      <c r="R44" s="112" t="e">
        <f t="shared" si="770"/>
        <v>#DIV/0!</v>
      </c>
      <c r="S44" s="112" t="e">
        <f t="shared" si="770"/>
        <v>#DIV/0!</v>
      </c>
      <c r="T44" s="112" t="e">
        <f t="shared" si="770"/>
        <v>#DIV/0!</v>
      </c>
      <c r="U44" s="112" t="e">
        <f t="shared" si="770"/>
        <v>#DIV/0!</v>
      </c>
      <c r="V44" s="112" t="e">
        <f t="shared" si="770"/>
        <v>#DIV/0!</v>
      </c>
      <c r="W44" s="112" t="e">
        <f t="shared" si="770"/>
        <v>#DIV/0!</v>
      </c>
      <c r="X44" s="112" t="e">
        <f t="shared" si="770"/>
        <v>#DIV/0!</v>
      </c>
      <c r="Y44" s="112" t="e">
        <f t="shared" si="770"/>
        <v>#DIV/0!</v>
      </c>
      <c r="Z44" s="112" t="e">
        <f t="shared" si="770"/>
        <v>#DIV/0!</v>
      </c>
      <c r="AA44" s="112" t="e">
        <f t="shared" si="770"/>
        <v>#DIV/0!</v>
      </c>
      <c r="AB44" s="112" t="e">
        <f t="shared" si="770"/>
        <v>#DIV/0!</v>
      </c>
      <c r="AC44" s="112" t="e">
        <f t="shared" si="770"/>
        <v>#DIV/0!</v>
      </c>
      <c r="AD44" s="112" t="e">
        <f t="shared" si="770"/>
        <v>#DIV/0!</v>
      </c>
      <c r="AE44" s="112" t="e">
        <f t="shared" si="770"/>
        <v>#DIV/0!</v>
      </c>
      <c r="AF44" s="112" t="e">
        <f t="shared" si="770"/>
        <v>#DIV/0!</v>
      </c>
      <c r="AG44" s="112" t="e">
        <f t="shared" si="770"/>
        <v>#DIV/0!</v>
      </c>
      <c r="AH44" s="112" t="e">
        <f t="shared" si="770"/>
        <v>#DIV/0!</v>
      </c>
      <c r="AI44" s="112" t="e">
        <f t="shared" si="770"/>
        <v>#DIV/0!</v>
      </c>
      <c r="AJ44" s="112" t="e">
        <f t="shared" si="770"/>
        <v>#DIV/0!</v>
      </c>
      <c r="AK44" s="112" t="e">
        <f t="shared" si="770"/>
        <v>#DIV/0!</v>
      </c>
      <c r="AL44" s="112" t="e">
        <f t="shared" si="770"/>
        <v>#DIV/0!</v>
      </c>
      <c r="AM44" s="112" t="e">
        <f t="shared" si="770"/>
        <v>#DIV/0!</v>
      </c>
      <c r="AN44" s="112" t="e">
        <f t="shared" si="770"/>
        <v>#DIV/0!</v>
      </c>
      <c r="AO44" s="112" t="e">
        <f t="shared" si="770"/>
        <v>#DIV/0!</v>
      </c>
      <c r="AP44" s="112" t="e">
        <f t="shared" si="770"/>
        <v>#DIV/0!</v>
      </c>
      <c r="AQ44" s="112" t="e">
        <f t="shared" si="770"/>
        <v>#DIV/0!</v>
      </c>
      <c r="AR44" s="112" t="e">
        <f t="shared" si="770"/>
        <v>#DIV/0!</v>
      </c>
      <c r="AS44" s="112" t="e">
        <f t="shared" si="770"/>
        <v>#DIV/0!</v>
      </c>
      <c r="AT44" s="112" t="e">
        <f t="shared" si="770"/>
        <v>#DIV/0!</v>
      </c>
      <c r="AU44" s="112" t="e">
        <f t="shared" si="770"/>
        <v>#DIV/0!</v>
      </c>
      <c r="AV44" s="112" t="e">
        <f t="shared" si="770"/>
        <v>#DIV/0!</v>
      </c>
      <c r="AW44" s="112" t="e">
        <f t="shared" si="770"/>
        <v>#DIV/0!</v>
      </c>
      <c r="AX44" s="112" t="e">
        <f t="shared" si="770"/>
        <v>#DIV/0!</v>
      </c>
      <c r="AY44" s="112" t="e">
        <f t="shared" si="770"/>
        <v>#DIV/0!</v>
      </c>
      <c r="AZ44" s="112" t="e">
        <f t="shared" si="770"/>
        <v>#DIV/0!</v>
      </c>
      <c r="BA44" s="112" t="e">
        <f t="shared" si="770"/>
        <v>#DIV/0!</v>
      </c>
      <c r="BB44" s="112" t="e">
        <f t="shared" si="770"/>
        <v>#DIV/0!</v>
      </c>
      <c r="BC44" s="112" t="e">
        <f t="shared" si="770"/>
        <v>#DIV/0!</v>
      </c>
      <c r="BD44" s="112" t="e">
        <f t="shared" si="770"/>
        <v>#DIV/0!</v>
      </c>
      <c r="BE44" s="112" t="e">
        <f t="shared" si="770"/>
        <v>#DIV/0!</v>
      </c>
      <c r="BF44" s="112" t="e">
        <f t="shared" si="770"/>
        <v>#DIV/0!</v>
      </c>
      <c r="BG44" s="112" t="e">
        <f t="shared" si="770"/>
        <v>#DIV/0!</v>
      </c>
      <c r="BH44" s="112" t="e">
        <f t="shared" si="770"/>
        <v>#DIV/0!</v>
      </c>
      <c r="BI44" s="112" t="e">
        <f t="shared" si="770"/>
        <v>#DIV/0!</v>
      </c>
      <c r="BJ44" s="112" t="e">
        <f t="shared" si="770"/>
        <v>#DIV/0!</v>
      </c>
      <c r="BK44" s="112" t="e">
        <f t="shared" si="770"/>
        <v>#DIV/0!</v>
      </c>
      <c r="BL44" s="112" t="e">
        <f t="shared" si="770"/>
        <v>#DIV/0!</v>
      </c>
      <c r="BM44" s="112" t="e">
        <f t="shared" si="770"/>
        <v>#DIV/0!</v>
      </c>
      <c r="BN44" s="112" t="e">
        <f t="shared" si="770"/>
        <v>#DIV/0!</v>
      </c>
      <c r="BO44" s="112" t="e">
        <f t="shared" si="770"/>
        <v>#DIV/0!</v>
      </c>
      <c r="BP44" s="112" t="e">
        <f t="shared" si="770"/>
        <v>#DIV/0!</v>
      </c>
      <c r="BQ44" s="112" t="e">
        <f t="shared" si="770"/>
        <v>#DIV/0!</v>
      </c>
      <c r="BR44" s="112" t="e">
        <f t="shared" si="770"/>
        <v>#DIV/0!</v>
      </c>
      <c r="BS44" s="112" t="e">
        <f t="shared" si="770"/>
        <v>#DIV/0!</v>
      </c>
      <c r="BT44" s="112" t="e">
        <f t="shared" si="770"/>
        <v>#DIV/0!</v>
      </c>
      <c r="BU44" s="112" t="e">
        <f t="shared" si="770"/>
        <v>#DIV/0!</v>
      </c>
      <c r="BV44" s="112" t="e">
        <f t="shared" si="770"/>
        <v>#DIV/0!</v>
      </c>
      <c r="BW44" s="112" t="e">
        <f t="shared" si="770"/>
        <v>#DIV/0!</v>
      </c>
      <c r="BX44" s="112" t="e">
        <f t="shared" si="770"/>
        <v>#DIV/0!</v>
      </c>
      <c r="BY44" s="112" t="e">
        <f t="shared" ref="BY44:EJ44" si="771">IF($J$47+$K$45=BY1,$J$44,"")</f>
        <v>#DIV/0!</v>
      </c>
      <c r="BZ44" s="112" t="e">
        <f t="shared" si="771"/>
        <v>#DIV/0!</v>
      </c>
      <c r="CA44" s="112" t="e">
        <f t="shared" si="771"/>
        <v>#DIV/0!</v>
      </c>
      <c r="CB44" s="112" t="e">
        <f t="shared" si="771"/>
        <v>#DIV/0!</v>
      </c>
      <c r="CC44" s="112" t="e">
        <f t="shared" si="771"/>
        <v>#DIV/0!</v>
      </c>
      <c r="CD44" s="112" t="e">
        <f t="shared" si="771"/>
        <v>#DIV/0!</v>
      </c>
      <c r="CE44" s="112" t="e">
        <f t="shared" si="771"/>
        <v>#DIV/0!</v>
      </c>
      <c r="CF44" s="112" t="e">
        <f t="shared" si="771"/>
        <v>#DIV/0!</v>
      </c>
      <c r="CG44" s="112" t="e">
        <f t="shared" si="771"/>
        <v>#DIV/0!</v>
      </c>
      <c r="CH44" s="112" t="e">
        <f t="shared" si="771"/>
        <v>#DIV/0!</v>
      </c>
      <c r="CI44" s="112" t="e">
        <f t="shared" si="771"/>
        <v>#DIV/0!</v>
      </c>
      <c r="CJ44" s="112" t="e">
        <f t="shared" si="771"/>
        <v>#DIV/0!</v>
      </c>
      <c r="CK44" s="112" t="e">
        <f t="shared" si="771"/>
        <v>#DIV/0!</v>
      </c>
      <c r="CL44" s="112" t="e">
        <f t="shared" si="771"/>
        <v>#DIV/0!</v>
      </c>
      <c r="CM44" s="112" t="e">
        <f t="shared" si="771"/>
        <v>#DIV/0!</v>
      </c>
      <c r="CN44" s="112" t="e">
        <f t="shared" si="771"/>
        <v>#DIV/0!</v>
      </c>
      <c r="CO44" s="112" t="e">
        <f t="shared" si="771"/>
        <v>#DIV/0!</v>
      </c>
      <c r="CP44" s="112" t="e">
        <f t="shared" si="771"/>
        <v>#DIV/0!</v>
      </c>
      <c r="CQ44" s="112" t="e">
        <f t="shared" si="771"/>
        <v>#DIV/0!</v>
      </c>
      <c r="CR44" s="112" t="e">
        <f t="shared" si="771"/>
        <v>#DIV/0!</v>
      </c>
      <c r="CS44" s="112" t="e">
        <f t="shared" si="771"/>
        <v>#DIV/0!</v>
      </c>
      <c r="CT44" s="112" t="e">
        <f t="shared" si="771"/>
        <v>#DIV/0!</v>
      </c>
      <c r="CU44" s="112" t="e">
        <f t="shared" si="771"/>
        <v>#DIV/0!</v>
      </c>
      <c r="CV44" s="112" t="e">
        <f t="shared" si="771"/>
        <v>#DIV/0!</v>
      </c>
      <c r="CW44" s="112" t="e">
        <f t="shared" si="771"/>
        <v>#DIV/0!</v>
      </c>
      <c r="CX44" s="112" t="e">
        <f t="shared" si="771"/>
        <v>#DIV/0!</v>
      </c>
      <c r="CY44" s="112" t="e">
        <f t="shared" si="771"/>
        <v>#DIV/0!</v>
      </c>
      <c r="CZ44" s="112" t="e">
        <f t="shared" si="771"/>
        <v>#DIV/0!</v>
      </c>
      <c r="DA44" s="112" t="e">
        <f t="shared" si="771"/>
        <v>#DIV/0!</v>
      </c>
      <c r="DB44" s="112" t="e">
        <f t="shared" si="771"/>
        <v>#DIV/0!</v>
      </c>
      <c r="DC44" s="112" t="e">
        <f t="shared" si="771"/>
        <v>#DIV/0!</v>
      </c>
      <c r="DD44" s="112" t="e">
        <f t="shared" si="771"/>
        <v>#DIV/0!</v>
      </c>
      <c r="DE44" s="112" t="e">
        <f t="shared" si="771"/>
        <v>#DIV/0!</v>
      </c>
      <c r="DF44" s="112" t="e">
        <f t="shared" si="771"/>
        <v>#DIV/0!</v>
      </c>
      <c r="DG44" s="112" t="e">
        <f t="shared" si="771"/>
        <v>#DIV/0!</v>
      </c>
      <c r="DH44" s="112" t="e">
        <f t="shared" si="771"/>
        <v>#DIV/0!</v>
      </c>
      <c r="DI44" s="112" t="e">
        <f t="shared" si="771"/>
        <v>#DIV/0!</v>
      </c>
      <c r="DJ44" s="112" t="e">
        <f t="shared" si="771"/>
        <v>#DIV/0!</v>
      </c>
      <c r="DK44" s="112" t="e">
        <f t="shared" si="771"/>
        <v>#DIV/0!</v>
      </c>
      <c r="DL44" s="112" t="e">
        <f t="shared" si="771"/>
        <v>#DIV/0!</v>
      </c>
      <c r="DM44" s="112" t="e">
        <f t="shared" si="771"/>
        <v>#DIV/0!</v>
      </c>
      <c r="DN44" s="112" t="e">
        <f t="shared" si="771"/>
        <v>#DIV/0!</v>
      </c>
      <c r="DO44" s="112" t="e">
        <f t="shared" si="771"/>
        <v>#DIV/0!</v>
      </c>
      <c r="DP44" s="112" t="e">
        <f t="shared" si="771"/>
        <v>#DIV/0!</v>
      </c>
      <c r="DQ44" s="112" t="e">
        <f t="shared" si="771"/>
        <v>#DIV/0!</v>
      </c>
      <c r="DR44" s="112" t="e">
        <f t="shared" si="771"/>
        <v>#DIV/0!</v>
      </c>
      <c r="DS44" s="112" t="e">
        <f t="shared" si="771"/>
        <v>#DIV/0!</v>
      </c>
      <c r="DT44" s="112" t="e">
        <f t="shared" si="771"/>
        <v>#DIV/0!</v>
      </c>
      <c r="DU44" s="112" t="e">
        <f t="shared" si="771"/>
        <v>#DIV/0!</v>
      </c>
      <c r="DV44" s="112" t="e">
        <f t="shared" si="771"/>
        <v>#DIV/0!</v>
      </c>
      <c r="DW44" s="112" t="e">
        <f t="shared" si="771"/>
        <v>#DIV/0!</v>
      </c>
      <c r="DX44" s="112" t="e">
        <f t="shared" si="771"/>
        <v>#DIV/0!</v>
      </c>
      <c r="DY44" s="112" t="e">
        <f t="shared" si="771"/>
        <v>#DIV/0!</v>
      </c>
      <c r="DZ44" s="112" t="e">
        <f t="shared" si="771"/>
        <v>#DIV/0!</v>
      </c>
      <c r="EA44" s="112" t="e">
        <f t="shared" si="771"/>
        <v>#DIV/0!</v>
      </c>
      <c r="EB44" s="112" t="e">
        <f t="shared" si="771"/>
        <v>#DIV/0!</v>
      </c>
      <c r="EC44" s="112" t="e">
        <f t="shared" si="771"/>
        <v>#DIV/0!</v>
      </c>
      <c r="ED44" s="112" t="e">
        <f t="shared" si="771"/>
        <v>#DIV/0!</v>
      </c>
      <c r="EE44" s="112" t="e">
        <f t="shared" si="771"/>
        <v>#DIV/0!</v>
      </c>
      <c r="EF44" s="112" t="e">
        <f t="shared" si="771"/>
        <v>#DIV/0!</v>
      </c>
      <c r="EG44" s="112" t="e">
        <f t="shared" si="771"/>
        <v>#DIV/0!</v>
      </c>
      <c r="EH44" s="112" t="e">
        <f t="shared" si="771"/>
        <v>#DIV/0!</v>
      </c>
      <c r="EI44" s="112" t="e">
        <f t="shared" si="771"/>
        <v>#DIV/0!</v>
      </c>
      <c r="EJ44" s="112" t="e">
        <f t="shared" si="771"/>
        <v>#DIV/0!</v>
      </c>
      <c r="EK44" s="112" t="e">
        <f t="shared" ref="EK44:GV44" si="772">IF($J$47+$K$45=EK1,$J$44,"")</f>
        <v>#DIV/0!</v>
      </c>
      <c r="EL44" s="112" t="e">
        <f t="shared" si="772"/>
        <v>#DIV/0!</v>
      </c>
      <c r="EM44" s="112" t="e">
        <f t="shared" si="772"/>
        <v>#DIV/0!</v>
      </c>
      <c r="EN44" s="112" t="e">
        <f t="shared" si="772"/>
        <v>#DIV/0!</v>
      </c>
      <c r="EO44" s="112" t="e">
        <f t="shared" si="772"/>
        <v>#DIV/0!</v>
      </c>
      <c r="EP44" s="112" t="e">
        <f t="shared" si="772"/>
        <v>#DIV/0!</v>
      </c>
      <c r="EQ44" s="112" t="e">
        <f t="shared" si="772"/>
        <v>#DIV/0!</v>
      </c>
      <c r="ER44" s="112" t="e">
        <f t="shared" si="772"/>
        <v>#DIV/0!</v>
      </c>
      <c r="ES44" s="112" t="e">
        <f t="shared" si="772"/>
        <v>#DIV/0!</v>
      </c>
      <c r="ET44" s="112" t="e">
        <f t="shared" si="772"/>
        <v>#DIV/0!</v>
      </c>
      <c r="EU44" s="112" t="e">
        <f t="shared" si="772"/>
        <v>#DIV/0!</v>
      </c>
      <c r="EV44" s="112" t="e">
        <f t="shared" si="772"/>
        <v>#DIV/0!</v>
      </c>
      <c r="EW44" s="112" t="e">
        <f t="shared" si="772"/>
        <v>#DIV/0!</v>
      </c>
      <c r="EX44" s="112" t="e">
        <f t="shared" si="772"/>
        <v>#DIV/0!</v>
      </c>
      <c r="EY44" s="112" t="e">
        <f t="shared" si="772"/>
        <v>#DIV/0!</v>
      </c>
      <c r="EZ44" s="112" t="e">
        <f t="shared" si="772"/>
        <v>#DIV/0!</v>
      </c>
      <c r="FA44" s="112" t="e">
        <f t="shared" si="772"/>
        <v>#DIV/0!</v>
      </c>
      <c r="FB44" s="112" t="e">
        <f t="shared" si="772"/>
        <v>#DIV/0!</v>
      </c>
      <c r="FC44" s="112" t="e">
        <f t="shared" si="772"/>
        <v>#DIV/0!</v>
      </c>
      <c r="FD44" s="112" t="e">
        <f t="shared" si="772"/>
        <v>#DIV/0!</v>
      </c>
      <c r="FE44" s="112" t="e">
        <f t="shared" si="772"/>
        <v>#DIV/0!</v>
      </c>
      <c r="FF44" s="112" t="e">
        <f t="shared" si="772"/>
        <v>#DIV/0!</v>
      </c>
      <c r="FG44" s="112" t="e">
        <f t="shared" si="772"/>
        <v>#DIV/0!</v>
      </c>
      <c r="FH44" s="112" t="e">
        <f t="shared" si="772"/>
        <v>#DIV/0!</v>
      </c>
      <c r="FI44" s="112" t="e">
        <f t="shared" si="772"/>
        <v>#DIV/0!</v>
      </c>
      <c r="FJ44" s="112" t="e">
        <f t="shared" si="772"/>
        <v>#DIV/0!</v>
      </c>
      <c r="FK44" s="112" t="e">
        <f t="shared" si="772"/>
        <v>#DIV/0!</v>
      </c>
      <c r="FL44" s="112" t="e">
        <f t="shared" si="772"/>
        <v>#DIV/0!</v>
      </c>
      <c r="FM44" s="112" t="e">
        <f t="shared" si="772"/>
        <v>#DIV/0!</v>
      </c>
      <c r="FN44" s="112" t="e">
        <f t="shared" si="772"/>
        <v>#DIV/0!</v>
      </c>
      <c r="FO44" s="112" t="e">
        <f t="shared" si="772"/>
        <v>#DIV/0!</v>
      </c>
      <c r="FP44" s="112" t="e">
        <f t="shared" si="772"/>
        <v>#DIV/0!</v>
      </c>
      <c r="FQ44" s="112" t="e">
        <f t="shared" si="772"/>
        <v>#DIV/0!</v>
      </c>
      <c r="FR44" s="112" t="e">
        <f t="shared" si="772"/>
        <v>#DIV/0!</v>
      </c>
      <c r="FS44" s="112" t="e">
        <f t="shared" si="772"/>
        <v>#DIV/0!</v>
      </c>
      <c r="FT44" s="112" t="e">
        <f t="shared" si="772"/>
        <v>#DIV/0!</v>
      </c>
      <c r="FU44" s="112" t="e">
        <f t="shared" si="772"/>
        <v>#DIV/0!</v>
      </c>
      <c r="FV44" s="112" t="e">
        <f t="shared" si="772"/>
        <v>#DIV/0!</v>
      </c>
      <c r="FW44" s="112" t="e">
        <f t="shared" si="772"/>
        <v>#DIV/0!</v>
      </c>
      <c r="FX44" s="112" t="e">
        <f t="shared" si="772"/>
        <v>#DIV/0!</v>
      </c>
      <c r="FY44" s="112" t="e">
        <f t="shared" si="772"/>
        <v>#DIV/0!</v>
      </c>
      <c r="FZ44" s="112" t="e">
        <f t="shared" si="772"/>
        <v>#DIV/0!</v>
      </c>
      <c r="GA44" s="112" t="e">
        <f t="shared" si="772"/>
        <v>#DIV/0!</v>
      </c>
      <c r="GB44" s="112" t="e">
        <f t="shared" si="772"/>
        <v>#DIV/0!</v>
      </c>
      <c r="GC44" s="112" t="e">
        <f t="shared" si="772"/>
        <v>#DIV/0!</v>
      </c>
      <c r="GD44" s="112" t="e">
        <f t="shared" si="772"/>
        <v>#DIV/0!</v>
      </c>
      <c r="GE44" s="112" t="e">
        <f t="shared" si="772"/>
        <v>#DIV/0!</v>
      </c>
      <c r="GF44" s="112" t="e">
        <f t="shared" si="772"/>
        <v>#DIV/0!</v>
      </c>
      <c r="GG44" s="112" t="e">
        <f t="shared" si="772"/>
        <v>#DIV/0!</v>
      </c>
      <c r="GH44" s="112" t="e">
        <f t="shared" si="772"/>
        <v>#DIV/0!</v>
      </c>
      <c r="GI44" s="112" t="e">
        <f t="shared" si="772"/>
        <v>#DIV/0!</v>
      </c>
      <c r="GJ44" s="112" t="e">
        <f t="shared" si="772"/>
        <v>#DIV/0!</v>
      </c>
      <c r="GK44" s="112" t="e">
        <f t="shared" si="772"/>
        <v>#DIV/0!</v>
      </c>
      <c r="GL44" s="112" t="e">
        <f t="shared" si="772"/>
        <v>#DIV/0!</v>
      </c>
      <c r="GM44" s="112" t="e">
        <f t="shared" si="772"/>
        <v>#DIV/0!</v>
      </c>
      <c r="GN44" s="112" t="e">
        <f t="shared" si="772"/>
        <v>#DIV/0!</v>
      </c>
      <c r="GO44" s="112" t="e">
        <f t="shared" si="772"/>
        <v>#DIV/0!</v>
      </c>
      <c r="GP44" s="112" t="e">
        <f t="shared" si="772"/>
        <v>#DIV/0!</v>
      </c>
      <c r="GQ44" s="112" t="e">
        <f t="shared" si="772"/>
        <v>#DIV/0!</v>
      </c>
      <c r="GR44" s="112" t="e">
        <f t="shared" si="772"/>
        <v>#DIV/0!</v>
      </c>
      <c r="GS44" s="112" t="e">
        <f t="shared" si="772"/>
        <v>#DIV/0!</v>
      </c>
      <c r="GT44" s="112" t="e">
        <f t="shared" si="772"/>
        <v>#DIV/0!</v>
      </c>
      <c r="GU44" s="112" t="e">
        <f t="shared" si="772"/>
        <v>#DIV/0!</v>
      </c>
      <c r="GV44" s="112" t="e">
        <f t="shared" si="772"/>
        <v>#DIV/0!</v>
      </c>
      <c r="GW44" s="112" t="e">
        <f t="shared" ref="GW44:JH44" si="773">IF($J$47+$K$45=GW1,$J$44,"")</f>
        <v>#DIV/0!</v>
      </c>
      <c r="GX44" s="112" t="e">
        <f t="shared" si="773"/>
        <v>#DIV/0!</v>
      </c>
      <c r="GY44" s="112" t="e">
        <f t="shared" si="773"/>
        <v>#DIV/0!</v>
      </c>
      <c r="GZ44" s="112" t="e">
        <f t="shared" si="773"/>
        <v>#DIV/0!</v>
      </c>
      <c r="HA44" s="112" t="e">
        <f t="shared" si="773"/>
        <v>#DIV/0!</v>
      </c>
      <c r="HB44" s="112" t="e">
        <f t="shared" si="773"/>
        <v>#DIV/0!</v>
      </c>
      <c r="HC44" s="112" t="e">
        <f t="shared" si="773"/>
        <v>#DIV/0!</v>
      </c>
      <c r="HD44" s="112" t="e">
        <f t="shared" si="773"/>
        <v>#DIV/0!</v>
      </c>
      <c r="HE44" s="112" t="e">
        <f t="shared" si="773"/>
        <v>#DIV/0!</v>
      </c>
      <c r="HF44" s="112" t="e">
        <f t="shared" si="773"/>
        <v>#DIV/0!</v>
      </c>
      <c r="HG44" s="112" t="e">
        <f t="shared" si="773"/>
        <v>#DIV/0!</v>
      </c>
      <c r="HH44" s="112" t="e">
        <f t="shared" si="773"/>
        <v>#DIV/0!</v>
      </c>
      <c r="HI44" s="112" t="e">
        <f t="shared" si="773"/>
        <v>#DIV/0!</v>
      </c>
      <c r="HJ44" s="112" t="e">
        <f t="shared" si="773"/>
        <v>#DIV/0!</v>
      </c>
      <c r="HK44" s="112" t="e">
        <f t="shared" si="773"/>
        <v>#DIV/0!</v>
      </c>
      <c r="HL44" s="112" t="e">
        <f t="shared" si="773"/>
        <v>#DIV/0!</v>
      </c>
      <c r="HM44" s="112" t="e">
        <f t="shared" si="773"/>
        <v>#DIV/0!</v>
      </c>
      <c r="HN44" s="112" t="e">
        <f t="shared" si="773"/>
        <v>#DIV/0!</v>
      </c>
      <c r="HO44" s="112" t="e">
        <f t="shared" si="773"/>
        <v>#DIV/0!</v>
      </c>
      <c r="HP44" s="112" t="e">
        <f t="shared" si="773"/>
        <v>#DIV/0!</v>
      </c>
      <c r="HQ44" s="112" t="e">
        <f t="shared" si="773"/>
        <v>#DIV/0!</v>
      </c>
      <c r="HR44" s="112" t="e">
        <f t="shared" si="773"/>
        <v>#DIV/0!</v>
      </c>
      <c r="HS44" s="112" t="e">
        <f t="shared" si="773"/>
        <v>#DIV/0!</v>
      </c>
      <c r="HT44" s="112" t="e">
        <f t="shared" si="773"/>
        <v>#DIV/0!</v>
      </c>
      <c r="HU44" s="112" t="e">
        <f t="shared" si="773"/>
        <v>#DIV/0!</v>
      </c>
      <c r="HV44" s="112" t="e">
        <f t="shared" si="773"/>
        <v>#DIV/0!</v>
      </c>
      <c r="HW44" s="112" t="e">
        <f t="shared" si="773"/>
        <v>#DIV/0!</v>
      </c>
      <c r="HX44" s="112" t="e">
        <f t="shared" si="773"/>
        <v>#DIV/0!</v>
      </c>
      <c r="HY44" s="112" t="e">
        <f t="shared" si="773"/>
        <v>#DIV/0!</v>
      </c>
      <c r="HZ44" s="112" t="e">
        <f t="shared" si="773"/>
        <v>#DIV/0!</v>
      </c>
      <c r="IA44" s="112" t="e">
        <f t="shared" si="773"/>
        <v>#DIV/0!</v>
      </c>
      <c r="IB44" s="112" t="e">
        <f t="shared" si="773"/>
        <v>#DIV/0!</v>
      </c>
      <c r="IC44" s="112" t="e">
        <f t="shared" si="773"/>
        <v>#DIV/0!</v>
      </c>
      <c r="ID44" s="112" t="e">
        <f t="shared" si="773"/>
        <v>#DIV/0!</v>
      </c>
      <c r="IE44" s="112" t="e">
        <f t="shared" si="773"/>
        <v>#DIV/0!</v>
      </c>
      <c r="IF44" s="112" t="e">
        <f t="shared" si="773"/>
        <v>#DIV/0!</v>
      </c>
      <c r="IG44" s="112" t="e">
        <f t="shared" si="773"/>
        <v>#DIV/0!</v>
      </c>
      <c r="IH44" s="112" t="e">
        <f t="shared" si="773"/>
        <v>#DIV/0!</v>
      </c>
      <c r="II44" s="112" t="e">
        <f t="shared" si="773"/>
        <v>#DIV/0!</v>
      </c>
      <c r="IJ44" s="112" t="e">
        <f t="shared" si="773"/>
        <v>#DIV/0!</v>
      </c>
      <c r="IK44" s="112" t="e">
        <f t="shared" si="773"/>
        <v>#DIV/0!</v>
      </c>
      <c r="IL44" s="112" t="e">
        <f t="shared" si="773"/>
        <v>#DIV/0!</v>
      </c>
      <c r="IM44" s="112" t="e">
        <f t="shared" si="773"/>
        <v>#DIV/0!</v>
      </c>
      <c r="IN44" s="112" t="e">
        <f t="shared" si="773"/>
        <v>#DIV/0!</v>
      </c>
      <c r="IO44" s="112" t="e">
        <f t="shared" si="773"/>
        <v>#DIV/0!</v>
      </c>
      <c r="IP44" s="112" t="e">
        <f t="shared" si="773"/>
        <v>#DIV/0!</v>
      </c>
      <c r="IQ44" s="112" t="e">
        <f t="shared" si="773"/>
        <v>#DIV/0!</v>
      </c>
      <c r="IR44" s="112" t="e">
        <f t="shared" si="773"/>
        <v>#DIV/0!</v>
      </c>
      <c r="IS44" s="112" t="e">
        <f t="shared" si="773"/>
        <v>#DIV/0!</v>
      </c>
      <c r="IT44" s="112" t="e">
        <f t="shared" si="773"/>
        <v>#DIV/0!</v>
      </c>
      <c r="IU44" s="112" t="e">
        <f t="shared" si="773"/>
        <v>#DIV/0!</v>
      </c>
      <c r="IV44" s="112" t="e">
        <f t="shared" si="773"/>
        <v>#DIV/0!</v>
      </c>
      <c r="IW44" s="112" t="e">
        <f t="shared" si="773"/>
        <v>#DIV/0!</v>
      </c>
      <c r="IX44" s="112" t="e">
        <f t="shared" si="773"/>
        <v>#DIV/0!</v>
      </c>
      <c r="IY44" s="112" t="e">
        <f t="shared" si="773"/>
        <v>#DIV/0!</v>
      </c>
      <c r="IZ44" s="112" t="e">
        <f t="shared" si="773"/>
        <v>#DIV/0!</v>
      </c>
      <c r="JA44" s="112" t="e">
        <f t="shared" si="773"/>
        <v>#DIV/0!</v>
      </c>
      <c r="JB44" s="112" t="e">
        <f t="shared" si="773"/>
        <v>#DIV/0!</v>
      </c>
      <c r="JC44" s="112" t="e">
        <f t="shared" si="773"/>
        <v>#DIV/0!</v>
      </c>
      <c r="JD44" s="112" t="e">
        <f t="shared" si="773"/>
        <v>#DIV/0!</v>
      </c>
      <c r="JE44" s="112" t="e">
        <f t="shared" si="773"/>
        <v>#DIV/0!</v>
      </c>
      <c r="JF44" s="112" t="e">
        <f t="shared" si="773"/>
        <v>#DIV/0!</v>
      </c>
      <c r="JG44" s="112" t="e">
        <f t="shared" si="773"/>
        <v>#DIV/0!</v>
      </c>
      <c r="JH44" s="112" t="e">
        <f t="shared" si="773"/>
        <v>#DIV/0!</v>
      </c>
      <c r="JI44" s="112" t="e">
        <f t="shared" ref="JI44:LT44" si="774">IF($J$47+$K$45=JI1,$J$44,"")</f>
        <v>#DIV/0!</v>
      </c>
      <c r="JJ44" s="112" t="e">
        <f t="shared" si="774"/>
        <v>#DIV/0!</v>
      </c>
      <c r="JK44" s="112" t="e">
        <f t="shared" si="774"/>
        <v>#DIV/0!</v>
      </c>
      <c r="JL44" s="112" t="e">
        <f t="shared" si="774"/>
        <v>#DIV/0!</v>
      </c>
      <c r="JM44" s="112" t="e">
        <f t="shared" si="774"/>
        <v>#DIV/0!</v>
      </c>
      <c r="JN44" s="112" t="e">
        <f t="shared" si="774"/>
        <v>#DIV/0!</v>
      </c>
      <c r="JO44" s="112" t="e">
        <f t="shared" si="774"/>
        <v>#DIV/0!</v>
      </c>
      <c r="JP44" s="112" t="e">
        <f t="shared" si="774"/>
        <v>#DIV/0!</v>
      </c>
      <c r="JQ44" s="112" t="e">
        <f t="shared" si="774"/>
        <v>#DIV/0!</v>
      </c>
      <c r="JR44" s="112" t="e">
        <f t="shared" si="774"/>
        <v>#DIV/0!</v>
      </c>
      <c r="JS44" s="112" t="e">
        <f t="shared" si="774"/>
        <v>#DIV/0!</v>
      </c>
      <c r="JT44" s="112" t="e">
        <f t="shared" si="774"/>
        <v>#DIV/0!</v>
      </c>
      <c r="JU44" s="112" t="e">
        <f t="shared" si="774"/>
        <v>#DIV/0!</v>
      </c>
      <c r="JV44" s="112" t="e">
        <f t="shared" si="774"/>
        <v>#DIV/0!</v>
      </c>
      <c r="JW44" s="112" t="e">
        <f t="shared" si="774"/>
        <v>#DIV/0!</v>
      </c>
      <c r="JX44" s="112" t="e">
        <f t="shared" si="774"/>
        <v>#DIV/0!</v>
      </c>
      <c r="JY44" s="112" t="e">
        <f t="shared" si="774"/>
        <v>#DIV/0!</v>
      </c>
      <c r="JZ44" s="112" t="e">
        <f t="shared" si="774"/>
        <v>#DIV/0!</v>
      </c>
      <c r="KA44" s="112" t="e">
        <f t="shared" si="774"/>
        <v>#DIV/0!</v>
      </c>
      <c r="KB44" s="112" t="e">
        <f t="shared" si="774"/>
        <v>#DIV/0!</v>
      </c>
      <c r="KC44" s="112" t="e">
        <f t="shared" si="774"/>
        <v>#DIV/0!</v>
      </c>
      <c r="KD44" s="112" t="e">
        <f t="shared" si="774"/>
        <v>#DIV/0!</v>
      </c>
      <c r="KE44" s="112" t="e">
        <f t="shared" si="774"/>
        <v>#DIV/0!</v>
      </c>
      <c r="KF44" s="112" t="e">
        <f t="shared" si="774"/>
        <v>#DIV/0!</v>
      </c>
      <c r="KG44" s="112" t="e">
        <f t="shared" si="774"/>
        <v>#DIV/0!</v>
      </c>
      <c r="KH44" s="112" t="e">
        <f t="shared" si="774"/>
        <v>#DIV/0!</v>
      </c>
      <c r="KI44" s="112" t="e">
        <f t="shared" si="774"/>
        <v>#DIV/0!</v>
      </c>
      <c r="KJ44" s="112" t="e">
        <f t="shared" si="774"/>
        <v>#DIV/0!</v>
      </c>
      <c r="KK44" s="112" t="e">
        <f t="shared" si="774"/>
        <v>#DIV/0!</v>
      </c>
      <c r="KL44" s="112" t="e">
        <f t="shared" si="774"/>
        <v>#DIV/0!</v>
      </c>
      <c r="KM44" s="112" t="e">
        <f t="shared" si="774"/>
        <v>#DIV/0!</v>
      </c>
      <c r="KN44" s="112" t="e">
        <f t="shared" si="774"/>
        <v>#DIV/0!</v>
      </c>
      <c r="KO44" s="112" t="e">
        <f t="shared" si="774"/>
        <v>#DIV/0!</v>
      </c>
      <c r="KP44" s="112" t="e">
        <f t="shared" si="774"/>
        <v>#DIV/0!</v>
      </c>
      <c r="KQ44" s="112" t="e">
        <f t="shared" si="774"/>
        <v>#DIV/0!</v>
      </c>
      <c r="KR44" s="112" t="e">
        <f t="shared" si="774"/>
        <v>#DIV/0!</v>
      </c>
      <c r="KS44" s="112" t="e">
        <f t="shared" si="774"/>
        <v>#DIV/0!</v>
      </c>
      <c r="KT44" s="112" t="e">
        <f t="shared" si="774"/>
        <v>#DIV/0!</v>
      </c>
      <c r="KU44" s="112" t="e">
        <f t="shared" si="774"/>
        <v>#DIV/0!</v>
      </c>
      <c r="KV44" s="112" t="e">
        <f t="shared" si="774"/>
        <v>#DIV/0!</v>
      </c>
      <c r="KW44" s="112" t="e">
        <f t="shared" si="774"/>
        <v>#DIV/0!</v>
      </c>
      <c r="KX44" s="112" t="e">
        <f t="shared" si="774"/>
        <v>#DIV/0!</v>
      </c>
      <c r="KY44" s="112" t="e">
        <f t="shared" si="774"/>
        <v>#DIV/0!</v>
      </c>
      <c r="KZ44" s="112" t="e">
        <f t="shared" si="774"/>
        <v>#DIV/0!</v>
      </c>
      <c r="LA44" s="112" t="e">
        <f t="shared" si="774"/>
        <v>#DIV/0!</v>
      </c>
      <c r="LB44" s="112" t="e">
        <f t="shared" si="774"/>
        <v>#DIV/0!</v>
      </c>
      <c r="LC44" s="112" t="e">
        <f t="shared" si="774"/>
        <v>#DIV/0!</v>
      </c>
      <c r="LD44" s="112" t="e">
        <f t="shared" si="774"/>
        <v>#DIV/0!</v>
      </c>
      <c r="LE44" s="112" t="e">
        <f t="shared" si="774"/>
        <v>#DIV/0!</v>
      </c>
      <c r="LF44" s="112" t="e">
        <f t="shared" si="774"/>
        <v>#DIV/0!</v>
      </c>
      <c r="LG44" s="112" t="e">
        <f t="shared" si="774"/>
        <v>#DIV/0!</v>
      </c>
      <c r="LH44" s="112" t="e">
        <f t="shared" si="774"/>
        <v>#DIV/0!</v>
      </c>
      <c r="LI44" s="112" t="e">
        <f t="shared" si="774"/>
        <v>#DIV/0!</v>
      </c>
      <c r="LJ44" s="112" t="e">
        <f t="shared" si="774"/>
        <v>#DIV/0!</v>
      </c>
      <c r="LK44" s="112" t="e">
        <f t="shared" si="774"/>
        <v>#DIV/0!</v>
      </c>
      <c r="LL44" s="112" t="e">
        <f t="shared" si="774"/>
        <v>#DIV/0!</v>
      </c>
      <c r="LM44" s="112" t="e">
        <f t="shared" si="774"/>
        <v>#DIV/0!</v>
      </c>
      <c r="LN44" s="112" t="e">
        <f t="shared" si="774"/>
        <v>#DIV/0!</v>
      </c>
      <c r="LO44" s="112" t="e">
        <f t="shared" si="774"/>
        <v>#DIV/0!</v>
      </c>
      <c r="LP44" s="112" t="e">
        <f t="shared" si="774"/>
        <v>#DIV/0!</v>
      </c>
      <c r="LQ44" s="112" t="e">
        <f t="shared" si="774"/>
        <v>#DIV/0!</v>
      </c>
      <c r="LR44" s="112" t="e">
        <f t="shared" si="774"/>
        <v>#DIV/0!</v>
      </c>
      <c r="LS44" s="112" t="e">
        <f t="shared" si="774"/>
        <v>#DIV/0!</v>
      </c>
      <c r="LT44" s="112" t="e">
        <f t="shared" si="774"/>
        <v>#DIV/0!</v>
      </c>
      <c r="LU44" s="112" t="e">
        <f t="shared" ref="LU44:OF44" si="775">IF($J$47+$K$45=LU1,$J$44,"")</f>
        <v>#DIV/0!</v>
      </c>
      <c r="LV44" s="112" t="e">
        <f t="shared" si="775"/>
        <v>#DIV/0!</v>
      </c>
      <c r="LW44" s="112" t="e">
        <f t="shared" si="775"/>
        <v>#DIV/0!</v>
      </c>
      <c r="LX44" s="112" t="e">
        <f t="shared" si="775"/>
        <v>#DIV/0!</v>
      </c>
      <c r="LY44" s="112" t="e">
        <f t="shared" si="775"/>
        <v>#DIV/0!</v>
      </c>
      <c r="LZ44" s="112" t="e">
        <f t="shared" si="775"/>
        <v>#DIV/0!</v>
      </c>
      <c r="MA44" s="112" t="e">
        <f t="shared" si="775"/>
        <v>#DIV/0!</v>
      </c>
      <c r="MB44" s="112" t="e">
        <f t="shared" si="775"/>
        <v>#DIV/0!</v>
      </c>
      <c r="MC44" s="112" t="e">
        <f t="shared" si="775"/>
        <v>#DIV/0!</v>
      </c>
      <c r="MD44" s="112" t="e">
        <f t="shared" si="775"/>
        <v>#DIV/0!</v>
      </c>
      <c r="ME44" s="112" t="e">
        <f t="shared" si="775"/>
        <v>#DIV/0!</v>
      </c>
      <c r="MF44" s="112" t="e">
        <f t="shared" si="775"/>
        <v>#DIV/0!</v>
      </c>
      <c r="MG44" s="112" t="e">
        <f t="shared" si="775"/>
        <v>#DIV/0!</v>
      </c>
      <c r="MH44" s="112" t="e">
        <f t="shared" si="775"/>
        <v>#DIV/0!</v>
      </c>
      <c r="MI44" s="112" t="e">
        <f t="shared" si="775"/>
        <v>#DIV/0!</v>
      </c>
      <c r="MJ44" s="112" t="e">
        <f t="shared" si="775"/>
        <v>#DIV/0!</v>
      </c>
      <c r="MK44" s="112" t="e">
        <f t="shared" si="775"/>
        <v>#DIV/0!</v>
      </c>
      <c r="ML44" s="112" t="e">
        <f t="shared" si="775"/>
        <v>#DIV/0!</v>
      </c>
      <c r="MM44" s="112" t="e">
        <f t="shared" si="775"/>
        <v>#DIV/0!</v>
      </c>
      <c r="MN44" s="112" t="e">
        <f t="shared" si="775"/>
        <v>#DIV/0!</v>
      </c>
      <c r="MO44" s="112" t="e">
        <f t="shared" si="775"/>
        <v>#DIV/0!</v>
      </c>
      <c r="MP44" s="112" t="e">
        <f t="shared" si="775"/>
        <v>#DIV/0!</v>
      </c>
      <c r="MQ44" s="112" t="e">
        <f t="shared" si="775"/>
        <v>#DIV/0!</v>
      </c>
      <c r="MR44" s="112" t="e">
        <f t="shared" si="775"/>
        <v>#DIV/0!</v>
      </c>
      <c r="MS44" s="112" t="e">
        <f t="shared" si="775"/>
        <v>#DIV/0!</v>
      </c>
      <c r="MT44" s="112" t="e">
        <f t="shared" si="775"/>
        <v>#DIV/0!</v>
      </c>
      <c r="MU44" s="112" t="e">
        <f t="shared" si="775"/>
        <v>#DIV/0!</v>
      </c>
      <c r="MV44" s="112" t="e">
        <f t="shared" si="775"/>
        <v>#DIV/0!</v>
      </c>
      <c r="MW44" s="112" t="e">
        <f t="shared" si="775"/>
        <v>#DIV/0!</v>
      </c>
      <c r="MX44" s="112" t="e">
        <f t="shared" si="775"/>
        <v>#DIV/0!</v>
      </c>
      <c r="MY44" s="112" t="e">
        <f t="shared" si="775"/>
        <v>#DIV/0!</v>
      </c>
      <c r="MZ44" s="112" t="e">
        <f t="shared" si="775"/>
        <v>#DIV/0!</v>
      </c>
      <c r="NA44" s="112" t="e">
        <f t="shared" si="775"/>
        <v>#DIV/0!</v>
      </c>
      <c r="NB44" s="112" t="e">
        <f t="shared" si="775"/>
        <v>#DIV/0!</v>
      </c>
      <c r="NC44" s="112" t="e">
        <f t="shared" si="775"/>
        <v>#DIV/0!</v>
      </c>
      <c r="ND44" s="112" t="e">
        <f t="shared" si="775"/>
        <v>#DIV/0!</v>
      </c>
      <c r="NE44" s="112" t="e">
        <f t="shared" si="775"/>
        <v>#DIV/0!</v>
      </c>
      <c r="NF44" s="112" t="e">
        <f t="shared" si="775"/>
        <v>#DIV/0!</v>
      </c>
      <c r="NG44" s="112" t="e">
        <f t="shared" si="775"/>
        <v>#DIV/0!</v>
      </c>
      <c r="NH44" s="112" t="e">
        <f t="shared" si="775"/>
        <v>#DIV/0!</v>
      </c>
      <c r="NI44" s="112" t="e">
        <f t="shared" si="775"/>
        <v>#DIV/0!</v>
      </c>
      <c r="NJ44" s="112" t="e">
        <f t="shared" si="775"/>
        <v>#DIV/0!</v>
      </c>
      <c r="NK44" s="112" t="e">
        <f t="shared" si="775"/>
        <v>#DIV/0!</v>
      </c>
      <c r="NL44" s="112" t="e">
        <f t="shared" si="775"/>
        <v>#DIV/0!</v>
      </c>
      <c r="NM44" s="112" t="e">
        <f t="shared" si="775"/>
        <v>#DIV/0!</v>
      </c>
      <c r="NN44" s="112" t="e">
        <f t="shared" si="775"/>
        <v>#DIV/0!</v>
      </c>
      <c r="NO44" s="112" t="e">
        <f t="shared" si="775"/>
        <v>#DIV/0!</v>
      </c>
      <c r="NP44" s="112" t="e">
        <f t="shared" si="775"/>
        <v>#DIV/0!</v>
      </c>
      <c r="NQ44" s="112" t="e">
        <f t="shared" si="775"/>
        <v>#DIV/0!</v>
      </c>
      <c r="NR44" s="112" t="e">
        <f t="shared" si="775"/>
        <v>#DIV/0!</v>
      </c>
      <c r="NS44" s="112" t="e">
        <f t="shared" si="775"/>
        <v>#DIV/0!</v>
      </c>
      <c r="NT44" s="112" t="e">
        <f t="shared" si="775"/>
        <v>#DIV/0!</v>
      </c>
      <c r="NU44" s="112" t="e">
        <f t="shared" si="775"/>
        <v>#DIV/0!</v>
      </c>
      <c r="NV44" s="112" t="e">
        <f t="shared" si="775"/>
        <v>#DIV/0!</v>
      </c>
      <c r="NW44" s="112" t="e">
        <f t="shared" si="775"/>
        <v>#DIV/0!</v>
      </c>
      <c r="NX44" s="112" t="e">
        <f t="shared" si="775"/>
        <v>#DIV/0!</v>
      </c>
      <c r="NY44" s="112" t="e">
        <f t="shared" si="775"/>
        <v>#DIV/0!</v>
      </c>
      <c r="NZ44" s="112" t="e">
        <f t="shared" si="775"/>
        <v>#DIV/0!</v>
      </c>
      <c r="OA44" s="112" t="e">
        <f t="shared" si="775"/>
        <v>#DIV/0!</v>
      </c>
      <c r="OB44" s="112" t="e">
        <f t="shared" si="775"/>
        <v>#DIV/0!</v>
      </c>
      <c r="OC44" s="112" t="e">
        <f t="shared" si="775"/>
        <v>#DIV/0!</v>
      </c>
      <c r="OD44" s="112" t="e">
        <f t="shared" si="775"/>
        <v>#DIV/0!</v>
      </c>
      <c r="OE44" s="112" t="e">
        <f t="shared" si="775"/>
        <v>#DIV/0!</v>
      </c>
      <c r="OF44" s="112" t="e">
        <f t="shared" si="775"/>
        <v>#DIV/0!</v>
      </c>
      <c r="OG44" s="112" t="e">
        <f t="shared" ref="OG44:QR44" si="776">IF($J$47+$K$45=OG1,$J$44,"")</f>
        <v>#DIV/0!</v>
      </c>
      <c r="OH44" s="112" t="e">
        <f t="shared" si="776"/>
        <v>#DIV/0!</v>
      </c>
      <c r="OI44" s="112" t="e">
        <f t="shared" si="776"/>
        <v>#DIV/0!</v>
      </c>
      <c r="OJ44" s="112" t="e">
        <f t="shared" si="776"/>
        <v>#DIV/0!</v>
      </c>
      <c r="OK44" s="112" t="e">
        <f t="shared" si="776"/>
        <v>#DIV/0!</v>
      </c>
      <c r="OL44" s="112" t="e">
        <f t="shared" si="776"/>
        <v>#DIV/0!</v>
      </c>
      <c r="OM44" s="112" t="e">
        <f t="shared" si="776"/>
        <v>#DIV/0!</v>
      </c>
      <c r="ON44" s="112" t="e">
        <f t="shared" si="776"/>
        <v>#DIV/0!</v>
      </c>
      <c r="OO44" s="112" t="e">
        <f t="shared" si="776"/>
        <v>#DIV/0!</v>
      </c>
      <c r="OP44" s="112" t="e">
        <f t="shared" si="776"/>
        <v>#DIV/0!</v>
      </c>
      <c r="OQ44" s="112" t="e">
        <f t="shared" si="776"/>
        <v>#DIV/0!</v>
      </c>
      <c r="OR44" s="112" t="e">
        <f t="shared" si="776"/>
        <v>#DIV/0!</v>
      </c>
      <c r="OS44" s="112" t="e">
        <f t="shared" si="776"/>
        <v>#DIV/0!</v>
      </c>
      <c r="OT44" s="112" t="e">
        <f t="shared" si="776"/>
        <v>#DIV/0!</v>
      </c>
      <c r="OU44" s="112" t="e">
        <f t="shared" si="776"/>
        <v>#DIV/0!</v>
      </c>
      <c r="OV44" s="112" t="e">
        <f t="shared" si="776"/>
        <v>#DIV/0!</v>
      </c>
      <c r="OW44" s="112" t="e">
        <f t="shared" si="776"/>
        <v>#DIV/0!</v>
      </c>
      <c r="OX44" s="112" t="e">
        <f t="shared" si="776"/>
        <v>#DIV/0!</v>
      </c>
      <c r="OY44" s="112" t="e">
        <f t="shared" si="776"/>
        <v>#DIV/0!</v>
      </c>
      <c r="OZ44" s="112" t="e">
        <f t="shared" si="776"/>
        <v>#DIV/0!</v>
      </c>
      <c r="PA44" s="112" t="e">
        <f t="shared" si="776"/>
        <v>#DIV/0!</v>
      </c>
      <c r="PB44" s="112" t="e">
        <f t="shared" si="776"/>
        <v>#DIV/0!</v>
      </c>
      <c r="PC44" s="112" t="e">
        <f t="shared" si="776"/>
        <v>#DIV/0!</v>
      </c>
      <c r="PD44" s="112" t="e">
        <f t="shared" si="776"/>
        <v>#DIV/0!</v>
      </c>
      <c r="PE44" s="112" t="e">
        <f t="shared" si="776"/>
        <v>#DIV/0!</v>
      </c>
      <c r="PF44" s="112" t="e">
        <f t="shared" si="776"/>
        <v>#DIV/0!</v>
      </c>
      <c r="PG44" s="112" t="e">
        <f t="shared" si="776"/>
        <v>#DIV/0!</v>
      </c>
      <c r="PH44" s="112" t="e">
        <f t="shared" si="776"/>
        <v>#DIV/0!</v>
      </c>
      <c r="PI44" s="112" t="e">
        <f t="shared" si="776"/>
        <v>#DIV/0!</v>
      </c>
      <c r="PJ44" s="112" t="e">
        <f t="shared" si="776"/>
        <v>#DIV/0!</v>
      </c>
      <c r="PK44" s="112" t="e">
        <f t="shared" si="776"/>
        <v>#DIV/0!</v>
      </c>
      <c r="PL44" s="112" t="e">
        <f t="shared" si="776"/>
        <v>#DIV/0!</v>
      </c>
      <c r="PM44" s="112" t="e">
        <f t="shared" si="776"/>
        <v>#DIV/0!</v>
      </c>
      <c r="PN44" s="112" t="e">
        <f t="shared" si="776"/>
        <v>#DIV/0!</v>
      </c>
      <c r="PO44" s="112" t="e">
        <f t="shared" si="776"/>
        <v>#DIV/0!</v>
      </c>
      <c r="PP44" s="112" t="e">
        <f t="shared" si="776"/>
        <v>#DIV/0!</v>
      </c>
      <c r="PQ44" s="112" t="e">
        <f t="shared" si="776"/>
        <v>#DIV/0!</v>
      </c>
      <c r="PR44" s="112" t="e">
        <f t="shared" si="776"/>
        <v>#DIV/0!</v>
      </c>
      <c r="PS44" s="112" t="e">
        <f t="shared" si="776"/>
        <v>#DIV/0!</v>
      </c>
      <c r="PT44" s="112" t="e">
        <f t="shared" si="776"/>
        <v>#DIV/0!</v>
      </c>
      <c r="PU44" s="112" t="e">
        <f t="shared" si="776"/>
        <v>#DIV/0!</v>
      </c>
      <c r="PV44" s="112" t="e">
        <f t="shared" si="776"/>
        <v>#DIV/0!</v>
      </c>
      <c r="PW44" s="112" t="e">
        <f t="shared" si="776"/>
        <v>#DIV/0!</v>
      </c>
      <c r="PX44" s="112" t="e">
        <f t="shared" si="776"/>
        <v>#DIV/0!</v>
      </c>
      <c r="PY44" s="112" t="e">
        <f t="shared" si="776"/>
        <v>#DIV/0!</v>
      </c>
      <c r="PZ44" s="112" t="e">
        <f t="shared" si="776"/>
        <v>#DIV/0!</v>
      </c>
      <c r="QA44" s="112" t="e">
        <f t="shared" si="776"/>
        <v>#DIV/0!</v>
      </c>
      <c r="QB44" s="112" t="e">
        <f t="shared" si="776"/>
        <v>#DIV/0!</v>
      </c>
      <c r="QC44" s="112" t="e">
        <f t="shared" si="776"/>
        <v>#DIV/0!</v>
      </c>
      <c r="QD44" s="112" t="e">
        <f t="shared" si="776"/>
        <v>#DIV/0!</v>
      </c>
      <c r="QE44" s="112" t="e">
        <f t="shared" si="776"/>
        <v>#DIV/0!</v>
      </c>
      <c r="QF44" s="112" t="e">
        <f t="shared" si="776"/>
        <v>#DIV/0!</v>
      </c>
      <c r="QG44" s="112" t="e">
        <f t="shared" si="776"/>
        <v>#DIV/0!</v>
      </c>
      <c r="QH44" s="112" t="e">
        <f t="shared" si="776"/>
        <v>#DIV/0!</v>
      </c>
      <c r="QI44" s="112" t="e">
        <f t="shared" si="776"/>
        <v>#DIV/0!</v>
      </c>
      <c r="QJ44" s="112" t="e">
        <f t="shared" si="776"/>
        <v>#DIV/0!</v>
      </c>
      <c r="QK44" s="112" t="e">
        <f t="shared" si="776"/>
        <v>#DIV/0!</v>
      </c>
      <c r="QL44" s="112" t="e">
        <f t="shared" si="776"/>
        <v>#DIV/0!</v>
      </c>
      <c r="QM44" s="112" t="e">
        <f t="shared" si="776"/>
        <v>#DIV/0!</v>
      </c>
      <c r="QN44" s="112" t="e">
        <f t="shared" si="776"/>
        <v>#DIV/0!</v>
      </c>
      <c r="QO44" s="112" t="e">
        <f t="shared" si="776"/>
        <v>#DIV/0!</v>
      </c>
      <c r="QP44" s="112" t="e">
        <f t="shared" si="776"/>
        <v>#DIV/0!</v>
      </c>
      <c r="QQ44" s="112" t="e">
        <f t="shared" si="776"/>
        <v>#DIV/0!</v>
      </c>
      <c r="QR44" s="112" t="e">
        <f t="shared" si="776"/>
        <v>#DIV/0!</v>
      </c>
      <c r="QS44" s="112" t="e">
        <f t="shared" ref="QS44:TD44" si="777">IF($J$47+$K$45=QS1,$J$44,"")</f>
        <v>#DIV/0!</v>
      </c>
      <c r="QT44" s="112" t="e">
        <f t="shared" si="777"/>
        <v>#DIV/0!</v>
      </c>
      <c r="QU44" s="112" t="e">
        <f t="shared" si="777"/>
        <v>#DIV/0!</v>
      </c>
      <c r="QV44" s="112" t="e">
        <f t="shared" si="777"/>
        <v>#DIV/0!</v>
      </c>
      <c r="QW44" s="112" t="e">
        <f t="shared" si="777"/>
        <v>#DIV/0!</v>
      </c>
      <c r="QX44" s="112" t="e">
        <f t="shared" si="777"/>
        <v>#DIV/0!</v>
      </c>
      <c r="QY44" s="112" t="e">
        <f t="shared" si="777"/>
        <v>#DIV/0!</v>
      </c>
      <c r="QZ44" s="112" t="e">
        <f t="shared" si="777"/>
        <v>#DIV/0!</v>
      </c>
      <c r="RA44" s="112" t="e">
        <f t="shared" si="777"/>
        <v>#DIV/0!</v>
      </c>
      <c r="RB44" s="112" t="e">
        <f t="shared" si="777"/>
        <v>#DIV/0!</v>
      </c>
      <c r="RC44" s="112" t="e">
        <f t="shared" si="777"/>
        <v>#DIV/0!</v>
      </c>
      <c r="RD44" s="112" t="e">
        <f t="shared" si="777"/>
        <v>#DIV/0!</v>
      </c>
      <c r="RE44" s="112" t="e">
        <f t="shared" si="777"/>
        <v>#DIV/0!</v>
      </c>
      <c r="RF44" s="112" t="e">
        <f t="shared" si="777"/>
        <v>#DIV/0!</v>
      </c>
      <c r="RG44" s="112" t="e">
        <f t="shared" si="777"/>
        <v>#DIV/0!</v>
      </c>
      <c r="RH44" s="112" t="e">
        <f t="shared" si="777"/>
        <v>#DIV/0!</v>
      </c>
      <c r="RI44" s="112" t="e">
        <f t="shared" si="777"/>
        <v>#DIV/0!</v>
      </c>
      <c r="RJ44" s="112" t="e">
        <f t="shared" si="777"/>
        <v>#DIV/0!</v>
      </c>
      <c r="RK44" s="112" t="e">
        <f t="shared" si="777"/>
        <v>#DIV/0!</v>
      </c>
      <c r="RL44" s="112" t="e">
        <f t="shared" si="777"/>
        <v>#DIV/0!</v>
      </c>
      <c r="RM44" s="112" t="e">
        <f t="shared" si="777"/>
        <v>#DIV/0!</v>
      </c>
      <c r="RN44" s="112" t="e">
        <f t="shared" si="777"/>
        <v>#DIV/0!</v>
      </c>
      <c r="RO44" s="112" t="e">
        <f t="shared" si="777"/>
        <v>#DIV/0!</v>
      </c>
      <c r="RP44" s="112" t="e">
        <f t="shared" si="777"/>
        <v>#DIV/0!</v>
      </c>
      <c r="RQ44" s="112" t="e">
        <f t="shared" si="777"/>
        <v>#DIV/0!</v>
      </c>
      <c r="RR44" s="112" t="e">
        <f t="shared" si="777"/>
        <v>#DIV/0!</v>
      </c>
      <c r="RS44" s="112" t="e">
        <f t="shared" si="777"/>
        <v>#DIV/0!</v>
      </c>
      <c r="RT44" s="112" t="e">
        <f t="shared" si="777"/>
        <v>#DIV/0!</v>
      </c>
      <c r="RU44" s="112" t="e">
        <f t="shared" si="777"/>
        <v>#DIV/0!</v>
      </c>
      <c r="RV44" s="112" t="e">
        <f t="shared" si="777"/>
        <v>#DIV/0!</v>
      </c>
      <c r="RW44" s="112" t="e">
        <f t="shared" si="777"/>
        <v>#DIV/0!</v>
      </c>
      <c r="RX44" s="112" t="e">
        <f t="shared" si="777"/>
        <v>#DIV/0!</v>
      </c>
      <c r="RY44" s="112" t="e">
        <f t="shared" si="777"/>
        <v>#DIV/0!</v>
      </c>
      <c r="RZ44" s="112" t="e">
        <f t="shared" si="777"/>
        <v>#DIV/0!</v>
      </c>
      <c r="SA44" s="112" t="e">
        <f t="shared" si="777"/>
        <v>#DIV/0!</v>
      </c>
      <c r="SB44" s="112" t="e">
        <f t="shared" si="777"/>
        <v>#DIV/0!</v>
      </c>
      <c r="SC44" s="112" t="e">
        <f t="shared" si="777"/>
        <v>#DIV/0!</v>
      </c>
      <c r="SD44" s="112" t="e">
        <f t="shared" si="777"/>
        <v>#DIV/0!</v>
      </c>
      <c r="SE44" s="112" t="e">
        <f t="shared" si="777"/>
        <v>#DIV/0!</v>
      </c>
      <c r="SF44" s="112" t="e">
        <f t="shared" si="777"/>
        <v>#DIV/0!</v>
      </c>
      <c r="SG44" s="112" t="e">
        <f t="shared" si="777"/>
        <v>#DIV/0!</v>
      </c>
      <c r="SH44" s="112" t="e">
        <f t="shared" si="777"/>
        <v>#DIV/0!</v>
      </c>
      <c r="SI44" s="112" t="e">
        <f t="shared" si="777"/>
        <v>#DIV/0!</v>
      </c>
      <c r="SJ44" s="112" t="e">
        <f t="shared" si="777"/>
        <v>#DIV/0!</v>
      </c>
      <c r="SK44" s="112" t="e">
        <f t="shared" si="777"/>
        <v>#DIV/0!</v>
      </c>
      <c r="SL44" s="112" t="e">
        <f t="shared" si="777"/>
        <v>#DIV/0!</v>
      </c>
      <c r="SM44" s="112" t="e">
        <f t="shared" si="777"/>
        <v>#DIV/0!</v>
      </c>
      <c r="SN44" s="112" t="e">
        <f t="shared" si="777"/>
        <v>#DIV/0!</v>
      </c>
      <c r="SO44" s="112" t="e">
        <f t="shared" si="777"/>
        <v>#DIV/0!</v>
      </c>
      <c r="SP44" s="112" t="e">
        <f t="shared" si="777"/>
        <v>#DIV/0!</v>
      </c>
      <c r="SQ44" s="112" t="e">
        <f t="shared" si="777"/>
        <v>#DIV/0!</v>
      </c>
      <c r="SR44" s="112" t="e">
        <f t="shared" si="777"/>
        <v>#DIV/0!</v>
      </c>
      <c r="SS44" s="112" t="e">
        <f t="shared" si="777"/>
        <v>#DIV/0!</v>
      </c>
      <c r="ST44" s="112" t="e">
        <f t="shared" si="777"/>
        <v>#DIV/0!</v>
      </c>
      <c r="SU44" s="112" t="e">
        <f t="shared" si="777"/>
        <v>#DIV/0!</v>
      </c>
      <c r="SV44" s="112" t="e">
        <f t="shared" si="777"/>
        <v>#DIV/0!</v>
      </c>
      <c r="SW44" s="112" t="e">
        <f t="shared" si="777"/>
        <v>#DIV/0!</v>
      </c>
      <c r="SX44" s="112" t="e">
        <f t="shared" si="777"/>
        <v>#DIV/0!</v>
      </c>
      <c r="SY44" s="112" t="e">
        <f t="shared" si="777"/>
        <v>#DIV/0!</v>
      </c>
      <c r="SZ44" s="112" t="e">
        <f t="shared" si="777"/>
        <v>#DIV/0!</v>
      </c>
      <c r="TA44" s="112" t="e">
        <f t="shared" si="777"/>
        <v>#DIV/0!</v>
      </c>
      <c r="TB44" s="112" t="e">
        <f t="shared" si="777"/>
        <v>#DIV/0!</v>
      </c>
      <c r="TC44" s="112" t="e">
        <f t="shared" si="777"/>
        <v>#DIV/0!</v>
      </c>
      <c r="TD44" s="112" t="e">
        <f t="shared" si="777"/>
        <v>#DIV/0!</v>
      </c>
      <c r="TE44" s="112" t="e">
        <f t="shared" ref="TE44:VP44" si="778">IF($J$47+$K$45=TE1,$J$44,"")</f>
        <v>#DIV/0!</v>
      </c>
      <c r="TF44" s="112" t="e">
        <f t="shared" si="778"/>
        <v>#DIV/0!</v>
      </c>
      <c r="TG44" s="112" t="e">
        <f t="shared" si="778"/>
        <v>#DIV/0!</v>
      </c>
      <c r="TH44" s="112" t="e">
        <f t="shared" si="778"/>
        <v>#DIV/0!</v>
      </c>
      <c r="TI44" s="112" t="e">
        <f t="shared" si="778"/>
        <v>#DIV/0!</v>
      </c>
      <c r="TJ44" s="112" t="e">
        <f t="shared" si="778"/>
        <v>#DIV/0!</v>
      </c>
      <c r="TK44" s="112" t="e">
        <f t="shared" si="778"/>
        <v>#DIV/0!</v>
      </c>
      <c r="TL44" s="112" t="e">
        <f t="shared" si="778"/>
        <v>#DIV/0!</v>
      </c>
      <c r="TM44" s="112" t="e">
        <f t="shared" si="778"/>
        <v>#DIV/0!</v>
      </c>
      <c r="TN44" s="112" t="e">
        <f t="shared" si="778"/>
        <v>#DIV/0!</v>
      </c>
      <c r="TO44" s="112" t="e">
        <f t="shared" si="778"/>
        <v>#DIV/0!</v>
      </c>
      <c r="TP44" s="112" t="e">
        <f t="shared" si="778"/>
        <v>#DIV/0!</v>
      </c>
      <c r="TQ44" s="112" t="e">
        <f t="shared" si="778"/>
        <v>#DIV/0!</v>
      </c>
      <c r="TR44" s="112" t="e">
        <f t="shared" si="778"/>
        <v>#DIV/0!</v>
      </c>
      <c r="TS44" s="112" t="e">
        <f t="shared" si="778"/>
        <v>#DIV/0!</v>
      </c>
      <c r="TT44" s="112" t="e">
        <f t="shared" si="778"/>
        <v>#DIV/0!</v>
      </c>
      <c r="TU44" s="112" t="e">
        <f t="shared" si="778"/>
        <v>#DIV/0!</v>
      </c>
      <c r="TV44" s="112" t="e">
        <f t="shared" si="778"/>
        <v>#DIV/0!</v>
      </c>
      <c r="TW44" s="112" t="e">
        <f t="shared" si="778"/>
        <v>#DIV/0!</v>
      </c>
      <c r="TX44" s="112" t="e">
        <f t="shared" si="778"/>
        <v>#DIV/0!</v>
      </c>
      <c r="TY44" s="112" t="e">
        <f t="shared" si="778"/>
        <v>#DIV/0!</v>
      </c>
      <c r="TZ44" s="112" t="e">
        <f t="shared" si="778"/>
        <v>#DIV/0!</v>
      </c>
      <c r="UA44" s="112" t="e">
        <f t="shared" si="778"/>
        <v>#DIV/0!</v>
      </c>
      <c r="UB44" s="112" t="e">
        <f t="shared" si="778"/>
        <v>#DIV/0!</v>
      </c>
      <c r="UC44" s="112" t="e">
        <f t="shared" si="778"/>
        <v>#DIV/0!</v>
      </c>
      <c r="UD44" s="112" t="e">
        <f t="shared" si="778"/>
        <v>#DIV/0!</v>
      </c>
      <c r="UE44" s="112" t="e">
        <f t="shared" si="778"/>
        <v>#DIV/0!</v>
      </c>
      <c r="UF44" s="112" t="e">
        <f t="shared" si="778"/>
        <v>#DIV/0!</v>
      </c>
      <c r="UG44" s="112" t="e">
        <f t="shared" si="778"/>
        <v>#DIV/0!</v>
      </c>
      <c r="UH44" s="112" t="e">
        <f t="shared" si="778"/>
        <v>#DIV/0!</v>
      </c>
      <c r="UI44" s="112" t="e">
        <f t="shared" si="778"/>
        <v>#DIV/0!</v>
      </c>
      <c r="UJ44" s="112" t="e">
        <f t="shared" si="778"/>
        <v>#DIV/0!</v>
      </c>
      <c r="UK44" s="112" t="e">
        <f t="shared" si="778"/>
        <v>#DIV/0!</v>
      </c>
      <c r="UL44" s="112" t="e">
        <f t="shared" si="778"/>
        <v>#DIV/0!</v>
      </c>
      <c r="UM44" s="112" t="e">
        <f t="shared" si="778"/>
        <v>#DIV/0!</v>
      </c>
      <c r="UN44" s="112" t="e">
        <f t="shared" si="778"/>
        <v>#DIV/0!</v>
      </c>
      <c r="UO44" s="112" t="e">
        <f t="shared" si="778"/>
        <v>#DIV/0!</v>
      </c>
      <c r="UP44" s="112" t="e">
        <f t="shared" si="778"/>
        <v>#DIV/0!</v>
      </c>
      <c r="UQ44" s="112" t="e">
        <f t="shared" si="778"/>
        <v>#DIV/0!</v>
      </c>
      <c r="UR44" s="112" t="e">
        <f t="shared" si="778"/>
        <v>#DIV/0!</v>
      </c>
      <c r="US44" s="112" t="e">
        <f t="shared" si="778"/>
        <v>#DIV/0!</v>
      </c>
      <c r="UT44" s="112" t="e">
        <f t="shared" si="778"/>
        <v>#DIV/0!</v>
      </c>
      <c r="UU44" s="112" t="e">
        <f t="shared" si="778"/>
        <v>#DIV/0!</v>
      </c>
      <c r="UV44" s="112" t="e">
        <f t="shared" si="778"/>
        <v>#DIV/0!</v>
      </c>
      <c r="UW44" s="112" t="e">
        <f t="shared" si="778"/>
        <v>#DIV/0!</v>
      </c>
      <c r="UX44" s="112" t="e">
        <f t="shared" si="778"/>
        <v>#DIV/0!</v>
      </c>
      <c r="UY44" s="112" t="e">
        <f t="shared" si="778"/>
        <v>#DIV/0!</v>
      </c>
      <c r="UZ44" s="112" t="e">
        <f t="shared" si="778"/>
        <v>#DIV/0!</v>
      </c>
      <c r="VA44" s="112" t="e">
        <f t="shared" si="778"/>
        <v>#DIV/0!</v>
      </c>
      <c r="VB44" s="112" t="e">
        <f t="shared" si="778"/>
        <v>#DIV/0!</v>
      </c>
      <c r="VC44" s="112" t="e">
        <f t="shared" si="778"/>
        <v>#DIV/0!</v>
      </c>
      <c r="VD44" s="112" t="e">
        <f t="shared" si="778"/>
        <v>#DIV/0!</v>
      </c>
      <c r="VE44" s="112" t="e">
        <f t="shared" si="778"/>
        <v>#DIV/0!</v>
      </c>
      <c r="VF44" s="112" t="e">
        <f t="shared" si="778"/>
        <v>#DIV/0!</v>
      </c>
      <c r="VG44" s="112" t="e">
        <f t="shared" si="778"/>
        <v>#DIV/0!</v>
      </c>
      <c r="VH44" s="112" t="e">
        <f t="shared" si="778"/>
        <v>#DIV/0!</v>
      </c>
      <c r="VI44" s="112" t="e">
        <f t="shared" si="778"/>
        <v>#DIV/0!</v>
      </c>
      <c r="VJ44" s="112" t="e">
        <f t="shared" si="778"/>
        <v>#DIV/0!</v>
      </c>
      <c r="VK44" s="112" t="e">
        <f t="shared" si="778"/>
        <v>#DIV/0!</v>
      </c>
      <c r="VL44" s="112" t="e">
        <f t="shared" si="778"/>
        <v>#DIV/0!</v>
      </c>
      <c r="VM44" s="112" t="e">
        <f t="shared" si="778"/>
        <v>#DIV/0!</v>
      </c>
      <c r="VN44" s="112" t="e">
        <f t="shared" si="778"/>
        <v>#DIV/0!</v>
      </c>
      <c r="VO44" s="112" t="e">
        <f t="shared" si="778"/>
        <v>#DIV/0!</v>
      </c>
      <c r="VP44" s="112" t="e">
        <f t="shared" si="778"/>
        <v>#DIV/0!</v>
      </c>
      <c r="VQ44" s="112" t="e">
        <f t="shared" ref="VQ44:YB44" si="779">IF($J$47+$K$45=VQ1,$J$44,"")</f>
        <v>#DIV/0!</v>
      </c>
      <c r="VR44" s="112" t="e">
        <f t="shared" si="779"/>
        <v>#DIV/0!</v>
      </c>
      <c r="VS44" s="112" t="e">
        <f t="shared" si="779"/>
        <v>#DIV/0!</v>
      </c>
      <c r="VT44" s="112" t="e">
        <f t="shared" si="779"/>
        <v>#DIV/0!</v>
      </c>
      <c r="VU44" s="112" t="e">
        <f t="shared" si="779"/>
        <v>#DIV/0!</v>
      </c>
      <c r="VV44" s="112" t="e">
        <f t="shared" si="779"/>
        <v>#DIV/0!</v>
      </c>
      <c r="VW44" s="112" t="e">
        <f t="shared" si="779"/>
        <v>#DIV/0!</v>
      </c>
      <c r="VX44" s="112" t="e">
        <f t="shared" si="779"/>
        <v>#DIV/0!</v>
      </c>
      <c r="VY44" s="112" t="e">
        <f t="shared" si="779"/>
        <v>#DIV/0!</v>
      </c>
      <c r="VZ44" s="112" t="e">
        <f t="shared" si="779"/>
        <v>#DIV/0!</v>
      </c>
      <c r="WA44" s="112" t="e">
        <f t="shared" si="779"/>
        <v>#DIV/0!</v>
      </c>
      <c r="WB44" s="112" t="e">
        <f t="shared" si="779"/>
        <v>#DIV/0!</v>
      </c>
      <c r="WC44" s="112" t="e">
        <f t="shared" si="779"/>
        <v>#DIV/0!</v>
      </c>
      <c r="WD44" s="112" t="e">
        <f t="shared" si="779"/>
        <v>#DIV/0!</v>
      </c>
      <c r="WE44" s="112" t="e">
        <f t="shared" si="779"/>
        <v>#DIV/0!</v>
      </c>
      <c r="WF44" s="112" t="e">
        <f t="shared" si="779"/>
        <v>#DIV/0!</v>
      </c>
      <c r="WG44" s="112" t="e">
        <f t="shared" si="779"/>
        <v>#DIV/0!</v>
      </c>
      <c r="WH44" s="112" t="e">
        <f t="shared" si="779"/>
        <v>#DIV/0!</v>
      </c>
      <c r="WI44" s="112" t="e">
        <f t="shared" si="779"/>
        <v>#DIV/0!</v>
      </c>
      <c r="WJ44" s="112" t="e">
        <f t="shared" si="779"/>
        <v>#DIV/0!</v>
      </c>
      <c r="WK44" s="112" t="e">
        <f t="shared" si="779"/>
        <v>#DIV/0!</v>
      </c>
      <c r="WL44" s="112" t="e">
        <f t="shared" si="779"/>
        <v>#DIV/0!</v>
      </c>
      <c r="WM44" s="112" t="e">
        <f t="shared" si="779"/>
        <v>#DIV/0!</v>
      </c>
      <c r="WN44" s="112" t="e">
        <f t="shared" si="779"/>
        <v>#DIV/0!</v>
      </c>
      <c r="WO44" s="112" t="e">
        <f t="shared" si="779"/>
        <v>#DIV/0!</v>
      </c>
      <c r="WP44" s="112" t="e">
        <f t="shared" si="779"/>
        <v>#DIV/0!</v>
      </c>
      <c r="WQ44" s="112" t="e">
        <f t="shared" si="779"/>
        <v>#DIV/0!</v>
      </c>
      <c r="WR44" s="112" t="e">
        <f t="shared" si="779"/>
        <v>#DIV/0!</v>
      </c>
      <c r="WS44" s="112" t="e">
        <f t="shared" si="779"/>
        <v>#DIV/0!</v>
      </c>
      <c r="WT44" s="112" t="e">
        <f t="shared" si="779"/>
        <v>#DIV/0!</v>
      </c>
      <c r="WU44" s="112" t="e">
        <f t="shared" si="779"/>
        <v>#DIV/0!</v>
      </c>
      <c r="WV44" s="112" t="e">
        <f t="shared" si="779"/>
        <v>#DIV/0!</v>
      </c>
      <c r="WW44" s="112" t="e">
        <f t="shared" si="779"/>
        <v>#DIV/0!</v>
      </c>
      <c r="WX44" s="112" t="e">
        <f t="shared" si="779"/>
        <v>#DIV/0!</v>
      </c>
      <c r="WY44" s="112" t="e">
        <f t="shared" si="779"/>
        <v>#DIV/0!</v>
      </c>
      <c r="WZ44" s="112" t="e">
        <f t="shared" si="779"/>
        <v>#DIV/0!</v>
      </c>
      <c r="XA44" s="112" t="e">
        <f t="shared" si="779"/>
        <v>#DIV/0!</v>
      </c>
      <c r="XB44" s="112" t="e">
        <f t="shared" si="779"/>
        <v>#DIV/0!</v>
      </c>
      <c r="XC44" s="112" t="e">
        <f t="shared" si="779"/>
        <v>#DIV/0!</v>
      </c>
      <c r="XD44" s="112" t="e">
        <f t="shared" si="779"/>
        <v>#DIV/0!</v>
      </c>
      <c r="XE44" s="112" t="e">
        <f t="shared" si="779"/>
        <v>#DIV/0!</v>
      </c>
      <c r="XF44" s="112" t="e">
        <f t="shared" si="779"/>
        <v>#DIV/0!</v>
      </c>
      <c r="XG44" s="112" t="e">
        <f t="shared" si="779"/>
        <v>#DIV/0!</v>
      </c>
      <c r="XH44" s="112" t="e">
        <f t="shared" si="779"/>
        <v>#DIV/0!</v>
      </c>
      <c r="XI44" s="112" t="e">
        <f t="shared" si="779"/>
        <v>#DIV/0!</v>
      </c>
      <c r="XJ44" s="112" t="e">
        <f t="shared" si="779"/>
        <v>#DIV/0!</v>
      </c>
      <c r="XK44" s="112" t="e">
        <f t="shared" si="779"/>
        <v>#DIV/0!</v>
      </c>
      <c r="XL44" s="112" t="e">
        <f t="shared" si="779"/>
        <v>#DIV/0!</v>
      </c>
      <c r="XM44" s="112" t="e">
        <f t="shared" si="779"/>
        <v>#DIV/0!</v>
      </c>
      <c r="XN44" s="112" t="e">
        <f t="shared" si="779"/>
        <v>#DIV/0!</v>
      </c>
      <c r="XO44" s="112" t="e">
        <f t="shared" si="779"/>
        <v>#DIV/0!</v>
      </c>
      <c r="XP44" s="112" t="e">
        <f t="shared" si="779"/>
        <v>#DIV/0!</v>
      </c>
      <c r="XQ44" s="112" t="e">
        <f t="shared" si="779"/>
        <v>#DIV/0!</v>
      </c>
      <c r="XR44" s="112" t="e">
        <f t="shared" si="779"/>
        <v>#DIV/0!</v>
      </c>
      <c r="XS44" s="112" t="e">
        <f t="shared" si="779"/>
        <v>#DIV/0!</v>
      </c>
      <c r="XT44" s="112" t="e">
        <f t="shared" si="779"/>
        <v>#DIV/0!</v>
      </c>
      <c r="XU44" s="112" t="e">
        <f t="shared" si="779"/>
        <v>#DIV/0!</v>
      </c>
      <c r="XV44" s="112" t="e">
        <f t="shared" si="779"/>
        <v>#DIV/0!</v>
      </c>
      <c r="XW44" s="112" t="e">
        <f t="shared" si="779"/>
        <v>#DIV/0!</v>
      </c>
      <c r="XX44" s="112" t="e">
        <f t="shared" si="779"/>
        <v>#DIV/0!</v>
      </c>
      <c r="XY44" s="112" t="e">
        <f t="shared" si="779"/>
        <v>#DIV/0!</v>
      </c>
      <c r="XZ44" s="112" t="e">
        <f t="shared" si="779"/>
        <v>#DIV/0!</v>
      </c>
      <c r="YA44" s="112" t="e">
        <f t="shared" si="779"/>
        <v>#DIV/0!</v>
      </c>
      <c r="YB44" s="112" t="e">
        <f t="shared" si="779"/>
        <v>#DIV/0!</v>
      </c>
      <c r="YC44" s="112" t="e">
        <f t="shared" ref="YC44:ZO44" si="780">IF($J$47+$K$45=YC1,$J$44,"")</f>
        <v>#DIV/0!</v>
      </c>
      <c r="YD44" s="112" t="e">
        <f t="shared" si="780"/>
        <v>#DIV/0!</v>
      </c>
      <c r="YE44" s="112" t="e">
        <f t="shared" si="780"/>
        <v>#DIV/0!</v>
      </c>
      <c r="YF44" s="112" t="e">
        <f t="shared" si="780"/>
        <v>#DIV/0!</v>
      </c>
      <c r="YG44" s="112" t="e">
        <f t="shared" si="780"/>
        <v>#DIV/0!</v>
      </c>
      <c r="YH44" s="112" t="e">
        <f t="shared" si="780"/>
        <v>#DIV/0!</v>
      </c>
      <c r="YI44" s="112" t="e">
        <f t="shared" si="780"/>
        <v>#DIV/0!</v>
      </c>
      <c r="YJ44" s="112" t="e">
        <f t="shared" si="780"/>
        <v>#DIV/0!</v>
      </c>
      <c r="YK44" s="112" t="e">
        <f t="shared" si="780"/>
        <v>#DIV/0!</v>
      </c>
      <c r="YL44" s="112" t="e">
        <f t="shared" si="780"/>
        <v>#DIV/0!</v>
      </c>
      <c r="YM44" s="112" t="e">
        <f t="shared" si="780"/>
        <v>#DIV/0!</v>
      </c>
      <c r="YN44" s="112" t="e">
        <f t="shared" si="780"/>
        <v>#DIV/0!</v>
      </c>
      <c r="YO44" s="112" t="e">
        <f t="shared" si="780"/>
        <v>#DIV/0!</v>
      </c>
      <c r="YP44" s="112" t="e">
        <f t="shared" si="780"/>
        <v>#DIV/0!</v>
      </c>
      <c r="YQ44" s="112" t="e">
        <f t="shared" si="780"/>
        <v>#DIV/0!</v>
      </c>
      <c r="YR44" s="112" t="e">
        <f t="shared" si="780"/>
        <v>#DIV/0!</v>
      </c>
      <c r="YS44" s="112" t="e">
        <f t="shared" si="780"/>
        <v>#DIV/0!</v>
      </c>
      <c r="YT44" s="112" t="e">
        <f t="shared" si="780"/>
        <v>#DIV/0!</v>
      </c>
      <c r="YU44" s="112" t="e">
        <f t="shared" si="780"/>
        <v>#DIV/0!</v>
      </c>
      <c r="YV44" s="112" t="e">
        <f t="shared" si="780"/>
        <v>#DIV/0!</v>
      </c>
      <c r="YW44" s="112" t="e">
        <f t="shared" si="780"/>
        <v>#DIV/0!</v>
      </c>
      <c r="YX44" s="112" t="e">
        <f t="shared" si="780"/>
        <v>#DIV/0!</v>
      </c>
      <c r="YY44" s="112" t="e">
        <f t="shared" si="780"/>
        <v>#DIV/0!</v>
      </c>
      <c r="YZ44" s="112" t="e">
        <f t="shared" si="780"/>
        <v>#DIV/0!</v>
      </c>
      <c r="ZA44" s="112" t="e">
        <f t="shared" si="780"/>
        <v>#DIV/0!</v>
      </c>
      <c r="ZB44" s="112" t="e">
        <f t="shared" si="780"/>
        <v>#DIV/0!</v>
      </c>
      <c r="ZC44" s="112" t="e">
        <f t="shared" si="780"/>
        <v>#DIV/0!</v>
      </c>
      <c r="ZD44" s="112" t="e">
        <f t="shared" si="780"/>
        <v>#DIV/0!</v>
      </c>
      <c r="ZE44" s="112" t="e">
        <f t="shared" si="780"/>
        <v>#DIV/0!</v>
      </c>
      <c r="ZF44" s="112" t="e">
        <f t="shared" si="780"/>
        <v>#DIV/0!</v>
      </c>
      <c r="ZG44" s="112" t="e">
        <f t="shared" si="780"/>
        <v>#DIV/0!</v>
      </c>
      <c r="ZH44" s="112" t="e">
        <f t="shared" si="780"/>
        <v>#DIV/0!</v>
      </c>
      <c r="ZI44" s="112" t="e">
        <f t="shared" si="780"/>
        <v>#DIV/0!</v>
      </c>
      <c r="ZJ44" s="112" t="e">
        <f t="shared" si="780"/>
        <v>#DIV/0!</v>
      </c>
      <c r="ZK44" s="112" t="e">
        <f t="shared" si="780"/>
        <v>#DIV/0!</v>
      </c>
      <c r="ZL44" s="112" t="e">
        <f t="shared" si="780"/>
        <v>#DIV/0!</v>
      </c>
      <c r="ZM44" s="112" t="e">
        <f t="shared" si="780"/>
        <v>#DIV/0!</v>
      </c>
      <c r="ZN44" s="112" t="e">
        <f t="shared" si="780"/>
        <v>#DIV/0!</v>
      </c>
      <c r="ZO44" s="112" t="e">
        <f t="shared" si="780"/>
        <v>#DIV/0!</v>
      </c>
    </row>
    <row r="45" spans="1:691" x14ac:dyDescent="0.2">
      <c r="A45" s="107" cm="1">
        <f t="array" ref="A45:H45">_xlfn.XLOOKUP(J44,数据统计!A:A,数据统计!B:I,,,)</f>
        <v>0</v>
      </c>
      <c r="B45" s="107">
        <v>0</v>
      </c>
      <c r="C45" s="107">
        <v>0</v>
      </c>
      <c r="D45" s="107">
        <v>0</v>
      </c>
      <c r="E45" s="107">
        <v>0</v>
      </c>
      <c r="F45" s="107">
        <v>0</v>
      </c>
      <c r="G45" s="107">
        <v>0</v>
      </c>
      <c r="H45" s="107">
        <v>0</v>
      </c>
      <c r="I45" s="113" t="s">
        <v>8</v>
      </c>
      <c r="J45" s="114" t="s">
        <v>98</v>
      </c>
      <c r="K45" s="289"/>
      <c r="L45" s="115" t="s">
        <v>9</v>
      </c>
      <c r="M45" s="113" t="e">
        <f t="shared" ref="M45:BX45" si="781">IF(M44="","",$J$46)</f>
        <v>#DIV/0!</v>
      </c>
      <c r="N45" s="113" t="e">
        <f t="shared" si="781"/>
        <v>#DIV/0!</v>
      </c>
      <c r="O45" s="113" t="e">
        <f t="shared" si="781"/>
        <v>#DIV/0!</v>
      </c>
      <c r="P45" s="113" t="e">
        <f t="shared" si="781"/>
        <v>#DIV/0!</v>
      </c>
      <c r="Q45" s="113" t="e">
        <f t="shared" si="781"/>
        <v>#DIV/0!</v>
      </c>
      <c r="R45" s="113" t="e">
        <f t="shared" si="781"/>
        <v>#DIV/0!</v>
      </c>
      <c r="S45" s="113" t="e">
        <f t="shared" si="781"/>
        <v>#DIV/0!</v>
      </c>
      <c r="T45" s="113" t="e">
        <f t="shared" si="781"/>
        <v>#DIV/0!</v>
      </c>
      <c r="U45" s="113" t="e">
        <f t="shared" si="781"/>
        <v>#DIV/0!</v>
      </c>
      <c r="V45" s="113" t="e">
        <f t="shared" si="781"/>
        <v>#DIV/0!</v>
      </c>
      <c r="W45" s="113" t="e">
        <f t="shared" si="781"/>
        <v>#DIV/0!</v>
      </c>
      <c r="X45" s="113" t="e">
        <f t="shared" si="781"/>
        <v>#DIV/0!</v>
      </c>
      <c r="Y45" s="113" t="e">
        <f t="shared" si="781"/>
        <v>#DIV/0!</v>
      </c>
      <c r="Z45" s="113" t="e">
        <f t="shared" si="781"/>
        <v>#DIV/0!</v>
      </c>
      <c r="AA45" s="113" t="e">
        <f t="shared" si="781"/>
        <v>#DIV/0!</v>
      </c>
      <c r="AB45" s="113" t="e">
        <f t="shared" si="781"/>
        <v>#DIV/0!</v>
      </c>
      <c r="AC45" s="113" t="e">
        <f t="shared" si="781"/>
        <v>#DIV/0!</v>
      </c>
      <c r="AD45" s="113" t="e">
        <f t="shared" si="781"/>
        <v>#DIV/0!</v>
      </c>
      <c r="AE45" s="113" t="e">
        <f t="shared" si="781"/>
        <v>#DIV/0!</v>
      </c>
      <c r="AF45" s="113" t="e">
        <f t="shared" si="781"/>
        <v>#DIV/0!</v>
      </c>
      <c r="AG45" s="113" t="e">
        <f t="shared" si="781"/>
        <v>#DIV/0!</v>
      </c>
      <c r="AH45" s="113" t="e">
        <f t="shared" si="781"/>
        <v>#DIV/0!</v>
      </c>
      <c r="AI45" s="113" t="e">
        <f t="shared" si="781"/>
        <v>#DIV/0!</v>
      </c>
      <c r="AJ45" s="113" t="e">
        <f t="shared" si="781"/>
        <v>#DIV/0!</v>
      </c>
      <c r="AK45" s="113" t="e">
        <f t="shared" si="781"/>
        <v>#DIV/0!</v>
      </c>
      <c r="AL45" s="113" t="e">
        <f t="shared" si="781"/>
        <v>#DIV/0!</v>
      </c>
      <c r="AM45" s="113" t="e">
        <f t="shared" si="781"/>
        <v>#DIV/0!</v>
      </c>
      <c r="AN45" s="113" t="e">
        <f t="shared" si="781"/>
        <v>#DIV/0!</v>
      </c>
      <c r="AO45" s="113" t="e">
        <f t="shared" si="781"/>
        <v>#DIV/0!</v>
      </c>
      <c r="AP45" s="113" t="e">
        <f t="shared" si="781"/>
        <v>#DIV/0!</v>
      </c>
      <c r="AQ45" s="113" t="e">
        <f t="shared" si="781"/>
        <v>#DIV/0!</v>
      </c>
      <c r="AR45" s="113" t="e">
        <f t="shared" si="781"/>
        <v>#DIV/0!</v>
      </c>
      <c r="AS45" s="113" t="e">
        <f t="shared" si="781"/>
        <v>#DIV/0!</v>
      </c>
      <c r="AT45" s="113" t="e">
        <f t="shared" si="781"/>
        <v>#DIV/0!</v>
      </c>
      <c r="AU45" s="113" t="e">
        <f t="shared" si="781"/>
        <v>#DIV/0!</v>
      </c>
      <c r="AV45" s="113" t="e">
        <f t="shared" si="781"/>
        <v>#DIV/0!</v>
      </c>
      <c r="AW45" s="113" t="e">
        <f t="shared" si="781"/>
        <v>#DIV/0!</v>
      </c>
      <c r="AX45" s="113" t="e">
        <f t="shared" si="781"/>
        <v>#DIV/0!</v>
      </c>
      <c r="AY45" s="113" t="e">
        <f t="shared" si="781"/>
        <v>#DIV/0!</v>
      </c>
      <c r="AZ45" s="113" t="e">
        <f t="shared" si="781"/>
        <v>#DIV/0!</v>
      </c>
      <c r="BA45" s="113" t="e">
        <f t="shared" si="781"/>
        <v>#DIV/0!</v>
      </c>
      <c r="BB45" s="113" t="e">
        <f t="shared" si="781"/>
        <v>#DIV/0!</v>
      </c>
      <c r="BC45" s="113" t="e">
        <f t="shared" si="781"/>
        <v>#DIV/0!</v>
      </c>
      <c r="BD45" s="113" t="e">
        <f t="shared" si="781"/>
        <v>#DIV/0!</v>
      </c>
      <c r="BE45" s="113" t="e">
        <f t="shared" si="781"/>
        <v>#DIV/0!</v>
      </c>
      <c r="BF45" s="113" t="e">
        <f t="shared" si="781"/>
        <v>#DIV/0!</v>
      </c>
      <c r="BG45" s="113" t="e">
        <f t="shared" si="781"/>
        <v>#DIV/0!</v>
      </c>
      <c r="BH45" s="113" t="e">
        <f t="shared" si="781"/>
        <v>#DIV/0!</v>
      </c>
      <c r="BI45" s="113" t="e">
        <f t="shared" si="781"/>
        <v>#DIV/0!</v>
      </c>
      <c r="BJ45" s="113" t="e">
        <f t="shared" si="781"/>
        <v>#DIV/0!</v>
      </c>
      <c r="BK45" s="113" t="e">
        <f t="shared" si="781"/>
        <v>#DIV/0!</v>
      </c>
      <c r="BL45" s="113" t="e">
        <f t="shared" si="781"/>
        <v>#DIV/0!</v>
      </c>
      <c r="BM45" s="113" t="e">
        <f t="shared" si="781"/>
        <v>#DIV/0!</v>
      </c>
      <c r="BN45" s="113" t="e">
        <f t="shared" si="781"/>
        <v>#DIV/0!</v>
      </c>
      <c r="BO45" s="113" t="e">
        <f t="shared" si="781"/>
        <v>#DIV/0!</v>
      </c>
      <c r="BP45" s="113" t="e">
        <f t="shared" si="781"/>
        <v>#DIV/0!</v>
      </c>
      <c r="BQ45" s="113" t="e">
        <f t="shared" si="781"/>
        <v>#DIV/0!</v>
      </c>
      <c r="BR45" s="113" t="e">
        <f t="shared" si="781"/>
        <v>#DIV/0!</v>
      </c>
      <c r="BS45" s="113" t="e">
        <f t="shared" si="781"/>
        <v>#DIV/0!</v>
      </c>
      <c r="BT45" s="113" t="e">
        <f t="shared" si="781"/>
        <v>#DIV/0!</v>
      </c>
      <c r="BU45" s="113" t="e">
        <f t="shared" si="781"/>
        <v>#DIV/0!</v>
      </c>
      <c r="BV45" s="113" t="e">
        <f t="shared" si="781"/>
        <v>#DIV/0!</v>
      </c>
      <c r="BW45" s="113" t="e">
        <f t="shared" si="781"/>
        <v>#DIV/0!</v>
      </c>
      <c r="BX45" s="113" t="e">
        <f t="shared" si="781"/>
        <v>#DIV/0!</v>
      </c>
      <c r="BY45" s="113" t="e">
        <f t="shared" ref="BY45:EJ45" si="782">IF(BY44="","",$J$46)</f>
        <v>#DIV/0!</v>
      </c>
      <c r="BZ45" s="113" t="e">
        <f t="shared" si="782"/>
        <v>#DIV/0!</v>
      </c>
      <c r="CA45" s="113" t="e">
        <f t="shared" si="782"/>
        <v>#DIV/0!</v>
      </c>
      <c r="CB45" s="113" t="e">
        <f t="shared" si="782"/>
        <v>#DIV/0!</v>
      </c>
      <c r="CC45" s="113" t="e">
        <f t="shared" si="782"/>
        <v>#DIV/0!</v>
      </c>
      <c r="CD45" s="113" t="e">
        <f t="shared" si="782"/>
        <v>#DIV/0!</v>
      </c>
      <c r="CE45" s="113" t="e">
        <f t="shared" si="782"/>
        <v>#DIV/0!</v>
      </c>
      <c r="CF45" s="113" t="e">
        <f t="shared" si="782"/>
        <v>#DIV/0!</v>
      </c>
      <c r="CG45" s="113" t="e">
        <f t="shared" si="782"/>
        <v>#DIV/0!</v>
      </c>
      <c r="CH45" s="113" t="e">
        <f t="shared" si="782"/>
        <v>#DIV/0!</v>
      </c>
      <c r="CI45" s="113" t="e">
        <f t="shared" si="782"/>
        <v>#DIV/0!</v>
      </c>
      <c r="CJ45" s="113" t="e">
        <f t="shared" si="782"/>
        <v>#DIV/0!</v>
      </c>
      <c r="CK45" s="113" t="e">
        <f t="shared" si="782"/>
        <v>#DIV/0!</v>
      </c>
      <c r="CL45" s="113" t="e">
        <f t="shared" si="782"/>
        <v>#DIV/0!</v>
      </c>
      <c r="CM45" s="113" t="e">
        <f t="shared" si="782"/>
        <v>#DIV/0!</v>
      </c>
      <c r="CN45" s="113" t="e">
        <f t="shared" si="782"/>
        <v>#DIV/0!</v>
      </c>
      <c r="CO45" s="113" t="e">
        <f t="shared" si="782"/>
        <v>#DIV/0!</v>
      </c>
      <c r="CP45" s="113" t="e">
        <f t="shared" si="782"/>
        <v>#DIV/0!</v>
      </c>
      <c r="CQ45" s="113" t="e">
        <f t="shared" si="782"/>
        <v>#DIV/0!</v>
      </c>
      <c r="CR45" s="113" t="e">
        <f t="shared" si="782"/>
        <v>#DIV/0!</v>
      </c>
      <c r="CS45" s="113" t="e">
        <f t="shared" si="782"/>
        <v>#DIV/0!</v>
      </c>
      <c r="CT45" s="113" t="e">
        <f t="shared" si="782"/>
        <v>#DIV/0!</v>
      </c>
      <c r="CU45" s="113" t="e">
        <f t="shared" si="782"/>
        <v>#DIV/0!</v>
      </c>
      <c r="CV45" s="113" t="e">
        <f t="shared" si="782"/>
        <v>#DIV/0!</v>
      </c>
      <c r="CW45" s="113" t="e">
        <f t="shared" si="782"/>
        <v>#DIV/0!</v>
      </c>
      <c r="CX45" s="113" t="e">
        <f t="shared" si="782"/>
        <v>#DIV/0!</v>
      </c>
      <c r="CY45" s="113" t="e">
        <f t="shared" si="782"/>
        <v>#DIV/0!</v>
      </c>
      <c r="CZ45" s="113" t="e">
        <f t="shared" si="782"/>
        <v>#DIV/0!</v>
      </c>
      <c r="DA45" s="113" t="e">
        <f t="shared" si="782"/>
        <v>#DIV/0!</v>
      </c>
      <c r="DB45" s="113" t="e">
        <f t="shared" si="782"/>
        <v>#DIV/0!</v>
      </c>
      <c r="DC45" s="113" t="e">
        <f t="shared" si="782"/>
        <v>#DIV/0!</v>
      </c>
      <c r="DD45" s="113" t="e">
        <f t="shared" si="782"/>
        <v>#DIV/0!</v>
      </c>
      <c r="DE45" s="113" t="e">
        <f t="shared" si="782"/>
        <v>#DIV/0!</v>
      </c>
      <c r="DF45" s="113" t="e">
        <f t="shared" si="782"/>
        <v>#DIV/0!</v>
      </c>
      <c r="DG45" s="113" t="e">
        <f t="shared" si="782"/>
        <v>#DIV/0!</v>
      </c>
      <c r="DH45" s="113" t="e">
        <f t="shared" si="782"/>
        <v>#DIV/0!</v>
      </c>
      <c r="DI45" s="113" t="e">
        <f t="shared" si="782"/>
        <v>#DIV/0!</v>
      </c>
      <c r="DJ45" s="113" t="e">
        <f t="shared" si="782"/>
        <v>#DIV/0!</v>
      </c>
      <c r="DK45" s="113" t="e">
        <f t="shared" si="782"/>
        <v>#DIV/0!</v>
      </c>
      <c r="DL45" s="113" t="e">
        <f t="shared" si="782"/>
        <v>#DIV/0!</v>
      </c>
      <c r="DM45" s="113" t="e">
        <f t="shared" si="782"/>
        <v>#DIV/0!</v>
      </c>
      <c r="DN45" s="113" t="e">
        <f t="shared" si="782"/>
        <v>#DIV/0!</v>
      </c>
      <c r="DO45" s="113" t="e">
        <f t="shared" si="782"/>
        <v>#DIV/0!</v>
      </c>
      <c r="DP45" s="113" t="e">
        <f t="shared" si="782"/>
        <v>#DIV/0!</v>
      </c>
      <c r="DQ45" s="113" t="e">
        <f t="shared" si="782"/>
        <v>#DIV/0!</v>
      </c>
      <c r="DR45" s="113" t="e">
        <f t="shared" si="782"/>
        <v>#DIV/0!</v>
      </c>
      <c r="DS45" s="113" t="e">
        <f t="shared" si="782"/>
        <v>#DIV/0!</v>
      </c>
      <c r="DT45" s="113" t="e">
        <f t="shared" si="782"/>
        <v>#DIV/0!</v>
      </c>
      <c r="DU45" s="113" t="e">
        <f t="shared" si="782"/>
        <v>#DIV/0!</v>
      </c>
      <c r="DV45" s="113" t="e">
        <f t="shared" si="782"/>
        <v>#DIV/0!</v>
      </c>
      <c r="DW45" s="113" t="e">
        <f t="shared" si="782"/>
        <v>#DIV/0!</v>
      </c>
      <c r="DX45" s="113" t="e">
        <f t="shared" si="782"/>
        <v>#DIV/0!</v>
      </c>
      <c r="DY45" s="113" t="e">
        <f t="shared" si="782"/>
        <v>#DIV/0!</v>
      </c>
      <c r="DZ45" s="113" t="e">
        <f t="shared" si="782"/>
        <v>#DIV/0!</v>
      </c>
      <c r="EA45" s="113" t="e">
        <f t="shared" si="782"/>
        <v>#DIV/0!</v>
      </c>
      <c r="EB45" s="113" t="e">
        <f t="shared" si="782"/>
        <v>#DIV/0!</v>
      </c>
      <c r="EC45" s="113" t="e">
        <f t="shared" si="782"/>
        <v>#DIV/0!</v>
      </c>
      <c r="ED45" s="113" t="e">
        <f t="shared" si="782"/>
        <v>#DIV/0!</v>
      </c>
      <c r="EE45" s="113" t="e">
        <f t="shared" si="782"/>
        <v>#DIV/0!</v>
      </c>
      <c r="EF45" s="113" t="e">
        <f t="shared" si="782"/>
        <v>#DIV/0!</v>
      </c>
      <c r="EG45" s="113" t="e">
        <f t="shared" si="782"/>
        <v>#DIV/0!</v>
      </c>
      <c r="EH45" s="113" t="e">
        <f t="shared" si="782"/>
        <v>#DIV/0!</v>
      </c>
      <c r="EI45" s="113" t="e">
        <f t="shared" si="782"/>
        <v>#DIV/0!</v>
      </c>
      <c r="EJ45" s="113" t="e">
        <f t="shared" si="782"/>
        <v>#DIV/0!</v>
      </c>
      <c r="EK45" s="113" t="e">
        <f t="shared" ref="EK45:GV45" si="783">IF(EK44="","",$J$46)</f>
        <v>#DIV/0!</v>
      </c>
      <c r="EL45" s="113" t="e">
        <f t="shared" si="783"/>
        <v>#DIV/0!</v>
      </c>
      <c r="EM45" s="113" t="e">
        <f t="shared" si="783"/>
        <v>#DIV/0!</v>
      </c>
      <c r="EN45" s="113" t="e">
        <f t="shared" si="783"/>
        <v>#DIV/0!</v>
      </c>
      <c r="EO45" s="113" t="e">
        <f t="shared" si="783"/>
        <v>#DIV/0!</v>
      </c>
      <c r="EP45" s="113" t="e">
        <f t="shared" si="783"/>
        <v>#DIV/0!</v>
      </c>
      <c r="EQ45" s="113" t="e">
        <f t="shared" si="783"/>
        <v>#DIV/0!</v>
      </c>
      <c r="ER45" s="113" t="e">
        <f t="shared" si="783"/>
        <v>#DIV/0!</v>
      </c>
      <c r="ES45" s="113" t="e">
        <f t="shared" si="783"/>
        <v>#DIV/0!</v>
      </c>
      <c r="ET45" s="113" t="e">
        <f t="shared" si="783"/>
        <v>#DIV/0!</v>
      </c>
      <c r="EU45" s="113" t="e">
        <f t="shared" si="783"/>
        <v>#DIV/0!</v>
      </c>
      <c r="EV45" s="113" t="e">
        <f t="shared" si="783"/>
        <v>#DIV/0!</v>
      </c>
      <c r="EW45" s="113" t="e">
        <f t="shared" si="783"/>
        <v>#DIV/0!</v>
      </c>
      <c r="EX45" s="113" t="e">
        <f t="shared" si="783"/>
        <v>#DIV/0!</v>
      </c>
      <c r="EY45" s="113" t="e">
        <f t="shared" si="783"/>
        <v>#DIV/0!</v>
      </c>
      <c r="EZ45" s="113" t="e">
        <f t="shared" si="783"/>
        <v>#DIV/0!</v>
      </c>
      <c r="FA45" s="113" t="e">
        <f t="shared" si="783"/>
        <v>#DIV/0!</v>
      </c>
      <c r="FB45" s="113" t="e">
        <f t="shared" si="783"/>
        <v>#DIV/0!</v>
      </c>
      <c r="FC45" s="113" t="e">
        <f t="shared" si="783"/>
        <v>#DIV/0!</v>
      </c>
      <c r="FD45" s="113" t="e">
        <f t="shared" si="783"/>
        <v>#DIV/0!</v>
      </c>
      <c r="FE45" s="113" t="e">
        <f t="shared" si="783"/>
        <v>#DIV/0!</v>
      </c>
      <c r="FF45" s="113" t="e">
        <f t="shared" si="783"/>
        <v>#DIV/0!</v>
      </c>
      <c r="FG45" s="113" t="e">
        <f t="shared" si="783"/>
        <v>#DIV/0!</v>
      </c>
      <c r="FH45" s="113" t="e">
        <f t="shared" si="783"/>
        <v>#DIV/0!</v>
      </c>
      <c r="FI45" s="113" t="e">
        <f t="shared" si="783"/>
        <v>#DIV/0!</v>
      </c>
      <c r="FJ45" s="113" t="e">
        <f t="shared" si="783"/>
        <v>#DIV/0!</v>
      </c>
      <c r="FK45" s="113" t="e">
        <f t="shared" si="783"/>
        <v>#DIV/0!</v>
      </c>
      <c r="FL45" s="113" t="e">
        <f t="shared" si="783"/>
        <v>#DIV/0!</v>
      </c>
      <c r="FM45" s="113" t="e">
        <f t="shared" si="783"/>
        <v>#DIV/0!</v>
      </c>
      <c r="FN45" s="113" t="e">
        <f t="shared" si="783"/>
        <v>#DIV/0!</v>
      </c>
      <c r="FO45" s="113" t="e">
        <f t="shared" si="783"/>
        <v>#DIV/0!</v>
      </c>
      <c r="FP45" s="113" t="e">
        <f t="shared" si="783"/>
        <v>#DIV/0!</v>
      </c>
      <c r="FQ45" s="113" t="e">
        <f t="shared" si="783"/>
        <v>#DIV/0!</v>
      </c>
      <c r="FR45" s="113" t="e">
        <f t="shared" si="783"/>
        <v>#DIV/0!</v>
      </c>
      <c r="FS45" s="113" t="e">
        <f t="shared" si="783"/>
        <v>#DIV/0!</v>
      </c>
      <c r="FT45" s="113" t="e">
        <f t="shared" si="783"/>
        <v>#DIV/0!</v>
      </c>
      <c r="FU45" s="113" t="e">
        <f t="shared" si="783"/>
        <v>#DIV/0!</v>
      </c>
      <c r="FV45" s="113" t="e">
        <f t="shared" si="783"/>
        <v>#DIV/0!</v>
      </c>
      <c r="FW45" s="113" t="e">
        <f t="shared" si="783"/>
        <v>#DIV/0!</v>
      </c>
      <c r="FX45" s="113" t="e">
        <f t="shared" si="783"/>
        <v>#DIV/0!</v>
      </c>
      <c r="FY45" s="113" t="e">
        <f t="shared" si="783"/>
        <v>#DIV/0!</v>
      </c>
      <c r="FZ45" s="113" t="e">
        <f t="shared" si="783"/>
        <v>#DIV/0!</v>
      </c>
      <c r="GA45" s="113" t="e">
        <f t="shared" si="783"/>
        <v>#DIV/0!</v>
      </c>
      <c r="GB45" s="113" t="e">
        <f t="shared" si="783"/>
        <v>#DIV/0!</v>
      </c>
      <c r="GC45" s="113" t="e">
        <f t="shared" si="783"/>
        <v>#DIV/0!</v>
      </c>
      <c r="GD45" s="113" t="e">
        <f t="shared" si="783"/>
        <v>#DIV/0!</v>
      </c>
      <c r="GE45" s="113" t="e">
        <f t="shared" si="783"/>
        <v>#DIV/0!</v>
      </c>
      <c r="GF45" s="113" t="e">
        <f t="shared" si="783"/>
        <v>#DIV/0!</v>
      </c>
      <c r="GG45" s="113" t="e">
        <f t="shared" si="783"/>
        <v>#DIV/0!</v>
      </c>
      <c r="GH45" s="113" t="e">
        <f t="shared" si="783"/>
        <v>#DIV/0!</v>
      </c>
      <c r="GI45" s="113" t="e">
        <f t="shared" si="783"/>
        <v>#DIV/0!</v>
      </c>
      <c r="GJ45" s="113" t="e">
        <f t="shared" si="783"/>
        <v>#DIV/0!</v>
      </c>
      <c r="GK45" s="113" t="e">
        <f t="shared" si="783"/>
        <v>#DIV/0!</v>
      </c>
      <c r="GL45" s="113" t="e">
        <f t="shared" si="783"/>
        <v>#DIV/0!</v>
      </c>
      <c r="GM45" s="113" t="e">
        <f t="shared" si="783"/>
        <v>#DIV/0!</v>
      </c>
      <c r="GN45" s="113" t="e">
        <f t="shared" si="783"/>
        <v>#DIV/0!</v>
      </c>
      <c r="GO45" s="113" t="e">
        <f t="shared" si="783"/>
        <v>#DIV/0!</v>
      </c>
      <c r="GP45" s="113" t="e">
        <f t="shared" si="783"/>
        <v>#DIV/0!</v>
      </c>
      <c r="GQ45" s="113" t="e">
        <f t="shared" si="783"/>
        <v>#DIV/0!</v>
      </c>
      <c r="GR45" s="113" t="e">
        <f t="shared" si="783"/>
        <v>#DIV/0!</v>
      </c>
      <c r="GS45" s="113" t="e">
        <f t="shared" si="783"/>
        <v>#DIV/0!</v>
      </c>
      <c r="GT45" s="113" t="e">
        <f t="shared" si="783"/>
        <v>#DIV/0!</v>
      </c>
      <c r="GU45" s="113" t="e">
        <f t="shared" si="783"/>
        <v>#DIV/0!</v>
      </c>
      <c r="GV45" s="113" t="e">
        <f t="shared" si="783"/>
        <v>#DIV/0!</v>
      </c>
      <c r="GW45" s="113" t="e">
        <f t="shared" ref="GW45:JH45" si="784">IF(GW44="","",$J$46)</f>
        <v>#DIV/0!</v>
      </c>
      <c r="GX45" s="113" t="e">
        <f t="shared" si="784"/>
        <v>#DIV/0!</v>
      </c>
      <c r="GY45" s="113" t="e">
        <f t="shared" si="784"/>
        <v>#DIV/0!</v>
      </c>
      <c r="GZ45" s="113" t="e">
        <f t="shared" si="784"/>
        <v>#DIV/0!</v>
      </c>
      <c r="HA45" s="113" t="e">
        <f t="shared" si="784"/>
        <v>#DIV/0!</v>
      </c>
      <c r="HB45" s="113" t="e">
        <f t="shared" si="784"/>
        <v>#DIV/0!</v>
      </c>
      <c r="HC45" s="113" t="e">
        <f t="shared" si="784"/>
        <v>#DIV/0!</v>
      </c>
      <c r="HD45" s="113" t="e">
        <f t="shared" si="784"/>
        <v>#DIV/0!</v>
      </c>
      <c r="HE45" s="113" t="e">
        <f t="shared" si="784"/>
        <v>#DIV/0!</v>
      </c>
      <c r="HF45" s="113" t="e">
        <f t="shared" si="784"/>
        <v>#DIV/0!</v>
      </c>
      <c r="HG45" s="113" t="e">
        <f t="shared" si="784"/>
        <v>#DIV/0!</v>
      </c>
      <c r="HH45" s="113" t="e">
        <f t="shared" si="784"/>
        <v>#DIV/0!</v>
      </c>
      <c r="HI45" s="113" t="e">
        <f t="shared" si="784"/>
        <v>#DIV/0!</v>
      </c>
      <c r="HJ45" s="113" t="e">
        <f t="shared" si="784"/>
        <v>#DIV/0!</v>
      </c>
      <c r="HK45" s="113" t="e">
        <f t="shared" si="784"/>
        <v>#DIV/0!</v>
      </c>
      <c r="HL45" s="113" t="e">
        <f t="shared" si="784"/>
        <v>#DIV/0!</v>
      </c>
      <c r="HM45" s="113" t="e">
        <f t="shared" si="784"/>
        <v>#DIV/0!</v>
      </c>
      <c r="HN45" s="113" t="e">
        <f t="shared" si="784"/>
        <v>#DIV/0!</v>
      </c>
      <c r="HO45" s="113" t="e">
        <f t="shared" si="784"/>
        <v>#DIV/0!</v>
      </c>
      <c r="HP45" s="113" t="e">
        <f t="shared" si="784"/>
        <v>#DIV/0!</v>
      </c>
      <c r="HQ45" s="113" t="e">
        <f t="shared" si="784"/>
        <v>#DIV/0!</v>
      </c>
      <c r="HR45" s="113" t="e">
        <f t="shared" si="784"/>
        <v>#DIV/0!</v>
      </c>
      <c r="HS45" s="113" t="e">
        <f t="shared" si="784"/>
        <v>#DIV/0!</v>
      </c>
      <c r="HT45" s="113" t="e">
        <f t="shared" si="784"/>
        <v>#DIV/0!</v>
      </c>
      <c r="HU45" s="113" t="e">
        <f t="shared" si="784"/>
        <v>#DIV/0!</v>
      </c>
      <c r="HV45" s="113" t="e">
        <f t="shared" si="784"/>
        <v>#DIV/0!</v>
      </c>
      <c r="HW45" s="113" t="e">
        <f t="shared" si="784"/>
        <v>#DIV/0!</v>
      </c>
      <c r="HX45" s="113" t="e">
        <f t="shared" si="784"/>
        <v>#DIV/0!</v>
      </c>
      <c r="HY45" s="113" t="e">
        <f t="shared" si="784"/>
        <v>#DIV/0!</v>
      </c>
      <c r="HZ45" s="113" t="e">
        <f t="shared" si="784"/>
        <v>#DIV/0!</v>
      </c>
      <c r="IA45" s="113" t="e">
        <f t="shared" si="784"/>
        <v>#DIV/0!</v>
      </c>
      <c r="IB45" s="113" t="e">
        <f t="shared" si="784"/>
        <v>#DIV/0!</v>
      </c>
      <c r="IC45" s="113" t="e">
        <f t="shared" si="784"/>
        <v>#DIV/0!</v>
      </c>
      <c r="ID45" s="113" t="e">
        <f t="shared" si="784"/>
        <v>#DIV/0!</v>
      </c>
      <c r="IE45" s="113" t="e">
        <f t="shared" si="784"/>
        <v>#DIV/0!</v>
      </c>
      <c r="IF45" s="113" t="e">
        <f t="shared" si="784"/>
        <v>#DIV/0!</v>
      </c>
      <c r="IG45" s="113" t="e">
        <f t="shared" si="784"/>
        <v>#DIV/0!</v>
      </c>
      <c r="IH45" s="113" t="e">
        <f t="shared" si="784"/>
        <v>#DIV/0!</v>
      </c>
      <c r="II45" s="113" t="e">
        <f t="shared" si="784"/>
        <v>#DIV/0!</v>
      </c>
      <c r="IJ45" s="113" t="e">
        <f t="shared" si="784"/>
        <v>#DIV/0!</v>
      </c>
      <c r="IK45" s="113" t="e">
        <f t="shared" si="784"/>
        <v>#DIV/0!</v>
      </c>
      <c r="IL45" s="113" t="e">
        <f t="shared" si="784"/>
        <v>#DIV/0!</v>
      </c>
      <c r="IM45" s="113" t="e">
        <f t="shared" si="784"/>
        <v>#DIV/0!</v>
      </c>
      <c r="IN45" s="113" t="e">
        <f t="shared" si="784"/>
        <v>#DIV/0!</v>
      </c>
      <c r="IO45" s="113" t="e">
        <f t="shared" si="784"/>
        <v>#DIV/0!</v>
      </c>
      <c r="IP45" s="113" t="e">
        <f t="shared" si="784"/>
        <v>#DIV/0!</v>
      </c>
      <c r="IQ45" s="113" t="e">
        <f t="shared" si="784"/>
        <v>#DIV/0!</v>
      </c>
      <c r="IR45" s="113" t="e">
        <f t="shared" si="784"/>
        <v>#DIV/0!</v>
      </c>
      <c r="IS45" s="113" t="e">
        <f t="shared" si="784"/>
        <v>#DIV/0!</v>
      </c>
      <c r="IT45" s="113" t="e">
        <f t="shared" si="784"/>
        <v>#DIV/0!</v>
      </c>
      <c r="IU45" s="113" t="e">
        <f t="shared" si="784"/>
        <v>#DIV/0!</v>
      </c>
      <c r="IV45" s="113" t="e">
        <f t="shared" si="784"/>
        <v>#DIV/0!</v>
      </c>
      <c r="IW45" s="113" t="e">
        <f t="shared" si="784"/>
        <v>#DIV/0!</v>
      </c>
      <c r="IX45" s="113" t="e">
        <f t="shared" si="784"/>
        <v>#DIV/0!</v>
      </c>
      <c r="IY45" s="113" t="e">
        <f t="shared" si="784"/>
        <v>#DIV/0!</v>
      </c>
      <c r="IZ45" s="113" t="e">
        <f t="shared" si="784"/>
        <v>#DIV/0!</v>
      </c>
      <c r="JA45" s="113" t="e">
        <f t="shared" si="784"/>
        <v>#DIV/0!</v>
      </c>
      <c r="JB45" s="113" t="e">
        <f t="shared" si="784"/>
        <v>#DIV/0!</v>
      </c>
      <c r="JC45" s="113" t="e">
        <f t="shared" si="784"/>
        <v>#DIV/0!</v>
      </c>
      <c r="JD45" s="113" t="e">
        <f t="shared" si="784"/>
        <v>#DIV/0!</v>
      </c>
      <c r="JE45" s="113" t="e">
        <f t="shared" si="784"/>
        <v>#DIV/0!</v>
      </c>
      <c r="JF45" s="113" t="e">
        <f t="shared" si="784"/>
        <v>#DIV/0!</v>
      </c>
      <c r="JG45" s="113" t="e">
        <f t="shared" si="784"/>
        <v>#DIV/0!</v>
      </c>
      <c r="JH45" s="113" t="e">
        <f t="shared" si="784"/>
        <v>#DIV/0!</v>
      </c>
      <c r="JI45" s="113" t="e">
        <f t="shared" ref="JI45:LT45" si="785">IF(JI44="","",$J$46)</f>
        <v>#DIV/0!</v>
      </c>
      <c r="JJ45" s="113" t="e">
        <f t="shared" si="785"/>
        <v>#DIV/0!</v>
      </c>
      <c r="JK45" s="113" t="e">
        <f t="shared" si="785"/>
        <v>#DIV/0!</v>
      </c>
      <c r="JL45" s="113" t="e">
        <f t="shared" si="785"/>
        <v>#DIV/0!</v>
      </c>
      <c r="JM45" s="113" t="e">
        <f t="shared" si="785"/>
        <v>#DIV/0!</v>
      </c>
      <c r="JN45" s="113" t="e">
        <f t="shared" si="785"/>
        <v>#DIV/0!</v>
      </c>
      <c r="JO45" s="113" t="e">
        <f t="shared" si="785"/>
        <v>#DIV/0!</v>
      </c>
      <c r="JP45" s="113" t="e">
        <f t="shared" si="785"/>
        <v>#DIV/0!</v>
      </c>
      <c r="JQ45" s="113" t="e">
        <f t="shared" si="785"/>
        <v>#DIV/0!</v>
      </c>
      <c r="JR45" s="113" t="e">
        <f t="shared" si="785"/>
        <v>#DIV/0!</v>
      </c>
      <c r="JS45" s="113" t="e">
        <f t="shared" si="785"/>
        <v>#DIV/0!</v>
      </c>
      <c r="JT45" s="113" t="e">
        <f t="shared" si="785"/>
        <v>#DIV/0!</v>
      </c>
      <c r="JU45" s="113" t="e">
        <f t="shared" si="785"/>
        <v>#DIV/0!</v>
      </c>
      <c r="JV45" s="113" t="e">
        <f t="shared" si="785"/>
        <v>#DIV/0!</v>
      </c>
      <c r="JW45" s="113" t="e">
        <f t="shared" si="785"/>
        <v>#DIV/0!</v>
      </c>
      <c r="JX45" s="113" t="e">
        <f t="shared" si="785"/>
        <v>#DIV/0!</v>
      </c>
      <c r="JY45" s="113" t="e">
        <f t="shared" si="785"/>
        <v>#DIV/0!</v>
      </c>
      <c r="JZ45" s="113" t="e">
        <f t="shared" si="785"/>
        <v>#DIV/0!</v>
      </c>
      <c r="KA45" s="113" t="e">
        <f t="shared" si="785"/>
        <v>#DIV/0!</v>
      </c>
      <c r="KB45" s="113" t="e">
        <f t="shared" si="785"/>
        <v>#DIV/0!</v>
      </c>
      <c r="KC45" s="113" t="e">
        <f t="shared" si="785"/>
        <v>#DIV/0!</v>
      </c>
      <c r="KD45" s="113" t="e">
        <f t="shared" si="785"/>
        <v>#DIV/0!</v>
      </c>
      <c r="KE45" s="113" t="e">
        <f t="shared" si="785"/>
        <v>#DIV/0!</v>
      </c>
      <c r="KF45" s="113" t="e">
        <f t="shared" si="785"/>
        <v>#DIV/0!</v>
      </c>
      <c r="KG45" s="113" t="e">
        <f t="shared" si="785"/>
        <v>#DIV/0!</v>
      </c>
      <c r="KH45" s="113" t="e">
        <f t="shared" si="785"/>
        <v>#DIV/0!</v>
      </c>
      <c r="KI45" s="113" t="e">
        <f t="shared" si="785"/>
        <v>#DIV/0!</v>
      </c>
      <c r="KJ45" s="113" t="e">
        <f t="shared" si="785"/>
        <v>#DIV/0!</v>
      </c>
      <c r="KK45" s="113" t="e">
        <f t="shared" si="785"/>
        <v>#DIV/0!</v>
      </c>
      <c r="KL45" s="113" t="e">
        <f t="shared" si="785"/>
        <v>#DIV/0!</v>
      </c>
      <c r="KM45" s="113" t="e">
        <f t="shared" si="785"/>
        <v>#DIV/0!</v>
      </c>
      <c r="KN45" s="113" t="e">
        <f t="shared" si="785"/>
        <v>#DIV/0!</v>
      </c>
      <c r="KO45" s="113" t="e">
        <f t="shared" si="785"/>
        <v>#DIV/0!</v>
      </c>
      <c r="KP45" s="113" t="e">
        <f t="shared" si="785"/>
        <v>#DIV/0!</v>
      </c>
      <c r="KQ45" s="113" t="e">
        <f t="shared" si="785"/>
        <v>#DIV/0!</v>
      </c>
      <c r="KR45" s="113" t="e">
        <f t="shared" si="785"/>
        <v>#DIV/0!</v>
      </c>
      <c r="KS45" s="113" t="e">
        <f t="shared" si="785"/>
        <v>#DIV/0!</v>
      </c>
      <c r="KT45" s="113" t="e">
        <f t="shared" si="785"/>
        <v>#DIV/0!</v>
      </c>
      <c r="KU45" s="113" t="e">
        <f t="shared" si="785"/>
        <v>#DIV/0!</v>
      </c>
      <c r="KV45" s="113" t="e">
        <f t="shared" si="785"/>
        <v>#DIV/0!</v>
      </c>
      <c r="KW45" s="113" t="e">
        <f t="shared" si="785"/>
        <v>#DIV/0!</v>
      </c>
      <c r="KX45" s="113" t="e">
        <f t="shared" si="785"/>
        <v>#DIV/0!</v>
      </c>
      <c r="KY45" s="113" t="e">
        <f t="shared" si="785"/>
        <v>#DIV/0!</v>
      </c>
      <c r="KZ45" s="113" t="e">
        <f t="shared" si="785"/>
        <v>#DIV/0!</v>
      </c>
      <c r="LA45" s="113" t="e">
        <f t="shared" si="785"/>
        <v>#DIV/0!</v>
      </c>
      <c r="LB45" s="113" t="e">
        <f t="shared" si="785"/>
        <v>#DIV/0!</v>
      </c>
      <c r="LC45" s="113" t="e">
        <f t="shared" si="785"/>
        <v>#DIV/0!</v>
      </c>
      <c r="LD45" s="113" t="e">
        <f t="shared" si="785"/>
        <v>#DIV/0!</v>
      </c>
      <c r="LE45" s="113" t="e">
        <f t="shared" si="785"/>
        <v>#DIV/0!</v>
      </c>
      <c r="LF45" s="113" t="e">
        <f t="shared" si="785"/>
        <v>#DIV/0!</v>
      </c>
      <c r="LG45" s="113" t="e">
        <f t="shared" si="785"/>
        <v>#DIV/0!</v>
      </c>
      <c r="LH45" s="113" t="e">
        <f t="shared" si="785"/>
        <v>#DIV/0!</v>
      </c>
      <c r="LI45" s="113" t="e">
        <f t="shared" si="785"/>
        <v>#DIV/0!</v>
      </c>
      <c r="LJ45" s="113" t="e">
        <f t="shared" si="785"/>
        <v>#DIV/0!</v>
      </c>
      <c r="LK45" s="113" t="e">
        <f t="shared" si="785"/>
        <v>#DIV/0!</v>
      </c>
      <c r="LL45" s="113" t="e">
        <f t="shared" si="785"/>
        <v>#DIV/0!</v>
      </c>
      <c r="LM45" s="113" t="e">
        <f t="shared" si="785"/>
        <v>#DIV/0!</v>
      </c>
      <c r="LN45" s="113" t="e">
        <f t="shared" si="785"/>
        <v>#DIV/0!</v>
      </c>
      <c r="LO45" s="113" t="e">
        <f t="shared" si="785"/>
        <v>#DIV/0!</v>
      </c>
      <c r="LP45" s="113" t="e">
        <f t="shared" si="785"/>
        <v>#DIV/0!</v>
      </c>
      <c r="LQ45" s="113" t="e">
        <f t="shared" si="785"/>
        <v>#DIV/0!</v>
      </c>
      <c r="LR45" s="113" t="e">
        <f t="shared" si="785"/>
        <v>#DIV/0!</v>
      </c>
      <c r="LS45" s="113" t="e">
        <f t="shared" si="785"/>
        <v>#DIV/0!</v>
      </c>
      <c r="LT45" s="113" t="e">
        <f t="shared" si="785"/>
        <v>#DIV/0!</v>
      </c>
      <c r="LU45" s="113" t="e">
        <f t="shared" ref="LU45:OF45" si="786">IF(LU44="","",$J$46)</f>
        <v>#DIV/0!</v>
      </c>
      <c r="LV45" s="113" t="e">
        <f t="shared" si="786"/>
        <v>#DIV/0!</v>
      </c>
      <c r="LW45" s="113" t="e">
        <f t="shared" si="786"/>
        <v>#DIV/0!</v>
      </c>
      <c r="LX45" s="113" t="e">
        <f t="shared" si="786"/>
        <v>#DIV/0!</v>
      </c>
      <c r="LY45" s="113" t="e">
        <f t="shared" si="786"/>
        <v>#DIV/0!</v>
      </c>
      <c r="LZ45" s="113" t="e">
        <f t="shared" si="786"/>
        <v>#DIV/0!</v>
      </c>
      <c r="MA45" s="113" t="e">
        <f t="shared" si="786"/>
        <v>#DIV/0!</v>
      </c>
      <c r="MB45" s="113" t="e">
        <f t="shared" si="786"/>
        <v>#DIV/0!</v>
      </c>
      <c r="MC45" s="113" t="e">
        <f t="shared" si="786"/>
        <v>#DIV/0!</v>
      </c>
      <c r="MD45" s="113" t="e">
        <f t="shared" si="786"/>
        <v>#DIV/0!</v>
      </c>
      <c r="ME45" s="113" t="e">
        <f t="shared" si="786"/>
        <v>#DIV/0!</v>
      </c>
      <c r="MF45" s="113" t="e">
        <f t="shared" si="786"/>
        <v>#DIV/0!</v>
      </c>
      <c r="MG45" s="113" t="e">
        <f t="shared" si="786"/>
        <v>#DIV/0!</v>
      </c>
      <c r="MH45" s="113" t="e">
        <f t="shared" si="786"/>
        <v>#DIV/0!</v>
      </c>
      <c r="MI45" s="113" t="e">
        <f t="shared" si="786"/>
        <v>#DIV/0!</v>
      </c>
      <c r="MJ45" s="113" t="e">
        <f t="shared" si="786"/>
        <v>#DIV/0!</v>
      </c>
      <c r="MK45" s="113" t="e">
        <f t="shared" si="786"/>
        <v>#DIV/0!</v>
      </c>
      <c r="ML45" s="113" t="e">
        <f t="shared" si="786"/>
        <v>#DIV/0!</v>
      </c>
      <c r="MM45" s="113" t="e">
        <f t="shared" si="786"/>
        <v>#DIV/0!</v>
      </c>
      <c r="MN45" s="113" t="e">
        <f t="shared" si="786"/>
        <v>#DIV/0!</v>
      </c>
      <c r="MO45" s="113" t="e">
        <f t="shared" si="786"/>
        <v>#DIV/0!</v>
      </c>
      <c r="MP45" s="113" t="e">
        <f t="shared" si="786"/>
        <v>#DIV/0!</v>
      </c>
      <c r="MQ45" s="113" t="e">
        <f t="shared" si="786"/>
        <v>#DIV/0!</v>
      </c>
      <c r="MR45" s="113" t="e">
        <f t="shared" si="786"/>
        <v>#DIV/0!</v>
      </c>
      <c r="MS45" s="113" t="e">
        <f t="shared" si="786"/>
        <v>#DIV/0!</v>
      </c>
      <c r="MT45" s="113" t="e">
        <f t="shared" si="786"/>
        <v>#DIV/0!</v>
      </c>
      <c r="MU45" s="113" t="e">
        <f t="shared" si="786"/>
        <v>#DIV/0!</v>
      </c>
      <c r="MV45" s="113" t="e">
        <f t="shared" si="786"/>
        <v>#DIV/0!</v>
      </c>
      <c r="MW45" s="113" t="e">
        <f t="shared" si="786"/>
        <v>#DIV/0!</v>
      </c>
      <c r="MX45" s="113" t="e">
        <f t="shared" si="786"/>
        <v>#DIV/0!</v>
      </c>
      <c r="MY45" s="113" t="e">
        <f t="shared" si="786"/>
        <v>#DIV/0!</v>
      </c>
      <c r="MZ45" s="113" t="e">
        <f t="shared" si="786"/>
        <v>#DIV/0!</v>
      </c>
      <c r="NA45" s="113" t="e">
        <f t="shared" si="786"/>
        <v>#DIV/0!</v>
      </c>
      <c r="NB45" s="113" t="e">
        <f t="shared" si="786"/>
        <v>#DIV/0!</v>
      </c>
      <c r="NC45" s="113" t="e">
        <f t="shared" si="786"/>
        <v>#DIV/0!</v>
      </c>
      <c r="ND45" s="113" t="e">
        <f t="shared" si="786"/>
        <v>#DIV/0!</v>
      </c>
      <c r="NE45" s="113" t="e">
        <f t="shared" si="786"/>
        <v>#DIV/0!</v>
      </c>
      <c r="NF45" s="113" t="e">
        <f t="shared" si="786"/>
        <v>#DIV/0!</v>
      </c>
      <c r="NG45" s="113" t="e">
        <f t="shared" si="786"/>
        <v>#DIV/0!</v>
      </c>
      <c r="NH45" s="113" t="e">
        <f t="shared" si="786"/>
        <v>#DIV/0!</v>
      </c>
      <c r="NI45" s="113" t="e">
        <f t="shared" si="786"/>
        <v>#DIV/0!</v>
      </c>
      <c r="NJ45" s="113" t="e">
        <f t="shared" si="786"/>
        <v>#DIV/0!</v>
      </c>
      <c r="NK45" s="113" t="e">
        <f t="shared" si="786"/>
        <v>#DIV/0!</v>
      </c>
      <c r="NL45" s="113" t="e">
        <f t="shared" si="786"/>
        <v>#DIV/0!</v>
      </c>
      <c r="NM45" s="113" t="e">
        <f t="shared" si="786"/>
        <v>#DIV/0!</v>
      </c>
      <c r="NN45" s="113" t="e">
        <f t="shared" si="786"/>
        <v>#DIV/0!</v>
      </c>
      <c r="NO45" s="113" t="e">
        <f t="shared" si="786"/>
        <v>#DIV/0!</v>
      </c>
      <c r="NP45" s="113" t="e">
        <f t="shared" si="786"/>
        <v>#DIV/0!</v>
      </c>
      <c r="NQ45" s="113" t="e">
        <f t="shared" si="786"/>
        <v>#DIV/0!</v>
      </c>
      <c r="NR45" s="113" t="e">
        <f t="shared" si="786"/>
        <v>#DIV/0!</v>
      </c>
      <c r="NS45" s="113" t="e">
        <f t="shared" si="786"/>
        <v>#DIV/0!</v>
      </c>
      <c r="NT45" s="113" t="e">
        <f t="shared" si="786"/>
        <v>#DIV/0!</v>
      </c>
      <c r="NU45" s="113" t="e">
        <f t="shared" si="786"/>
        <v>#DIV/0!</v>
      </c>
      <c r="NV45" s="113" t="e">
        <f t="shared" si="786"/>
        <v>#DIV/0!</v>
      </c>
      <c r="NW45" s="113" t="e">
        <f t="shared" si="786"/>
        <v>#DIV/0!</v>
      </c>
      <c r="NX45" s="113" t="e">
        <f t="shared" si="786"/>
        <v>#DIV/0!</v>
      </c>
      <c r="NY45" s="113" t="e">
        <f t="shared" si="786"/>
        <v>#DIV/0!</v>
      </c>
      <c r="NZ45" s="113" t="e">
        <f t="shared" si="786"/>
        <v>#DIV/0!</v>
      </c>
      <c r="OA45" s="113" t="e">
        <f t="shared" si="786"/>
        <v>#DIV/0!</v>
      </c>
      <c r="OB45" s="113" t="e">
        <f t="shared" si="786"/>
        <v>#DIV/0!</v>
      </c>
      <c r="OC45" s="113" t="e">
        <f t="shared" si="786"/>
        <v>#DIV/0!</v>
      </c>
      <c r="OD45" s="113" t="e">
        <f t="shared" si="786"/>
        <v>#DIV/0!</v>
      </c>
      <c r="OE45" s="113" t="e">
        <f t="shared" si="786"/>
        <v>#DIV/0!</v>
      </c>
      <c r="OF45" s="113" t="e">
        <f t="shared" si="786"/>
        <v>#DIV/0!</v>
      </c>
      <c r="OG45" s="113" t="e">
        <f t="shared" ref="OG45:QR45" si="787">IF(OG44="","",$J$46)</f>
        <v>#DIV/0!</v>
      </c>
      <c r="OH45" s="113" t="e">
        <f t="shared" si="787"/>
        <v>#DIV/0!</v>
      </c>
      <c r="OI45" s="113" t="e">
        <f t="shared" si="787"/>
        <v>#DIV/0!</v>
      </c>
      <c r="OJ45" s="113" t="e">
        <f t="shared" si="787"/>
        <v>#DIV/0!</v>
      </c>
      <c r="OK45" s="113" t="e">
        <f t="shared" si="787"/>
        <v>#DIV/0!</v>
      </c>
      <c r="OL45" s="113" t="e">
        <f t="shared" si="787"/>
        <v>#DIV/0!</v>
      </c>
      <c r="OM45" s="113" t="e">
        <f t="shared" si="787"/>
        <v>#DIV/0!</v>
      </c>
      <c r="ON45" s="113" t="e">
        <f t="shared" si="787"/>
        <v>#DIV/0!</v>
      </c>
      <c r="OO45" s="113" t="e">
        <f t="shared" si="787"/>
        <v>#DIV/0!</v>
      </c>
      <c r="OP45" s="113" t="e">
        <f t="shared" si="787"/>
        <v>#DIV/0!</v>
      </c>
      <c r="OQ45" s="113" t="e">
        <f t="shared" si="787"/>
        <v>#DIV/0!</v>
      </c>
      <c r="OR45" s="113" t="e">
        <f t="shared" si="787"/>
        <v>#DIV/0!</v>
      </c>
      <c r="OS45" s="113" t="e">
        <f t="shared" si="787"/>
        <v>#DIV/0!</v>
      </c>
      <c r="OT45" s="113" t="e">
        <f t="shared" si="787"/>
        <v>#DIV/0!</v>
      </c>
      <c r="OU45" s="113" t="e">
        <f t="shared" si="787"/>
        <v>#DIV/0!</v>
      </c>
      <c r="OV45" s="113" t="e">
        <f t="shared" si="787"/>
        <v>#DIV/0!</v>
      </c>
      <c r="OW45" s="113" t="e">
        <f t="shared" si="787"/>
        <v>#DIV/0!</v>
      </c>
      <c r="OX45" s="113" t="e">
        <f t="shared" si="787"/>
        <v>#DIV/0!</v>
      </c>
      <c r="OY45" s="113" t="e">
        <f t="shared" si="787"/>
        <v>#DIV/0!</v>
      </c>
      <c r="OZ45" s="113" t="e">
        <f t="shared" si="787"/>
        <v>#DIV/0!</v>
      </c>
      <c r="PA45" s="113" t="e">
        <f t="shared" si="787"/>
        <v>#DIV/0!</v>
      </c>
      <c r="PB45" s="113" t="e">
        <f t="shared" si="787"/>
        <v>#DIV/0!</v>
      </c>
      <c r="PC45" s="113" t="e">
        <f t="shared" si="787"/>
        <v>#DIV/0!</v>
      </c>
      <c r="PD45" s="113" t="e">
        <f t="shared" si="787"/>
        <v>#DIV/0!</v>
      </c>
      <c r="PE45" s="113" t="e">
        <f t="shared" si="787"/>
        <v>#DIV/0!</v>
      </c>
      <c r="PF45" s="113" t="e">
        <f t="shared" si="787"/>
        <v>#DIV/0!</v>
      </c>
      <c r="PG45" s="113" t="e">
        <f t="shared" si="787"/>
        <v>#DIV/0!</v>
      </c>
      <c r="PH45" s="113" t="e">
        <f t="shared" si="787"/>
        <v>#DIV/0!</v>
      </c>
      <c r="PI45" s="113" t="e">
        <f t="shared" si="787"/>
        <v>#DIV/0!</v>
      </c>
      <c r="PJ45" s="113" t="e">
        <f t="shared" si="787"/>
        <v>#DIV/0!</v>
      </c>
      <c r="PK45" s="113" t="e">
        <f t="shared" si="787"/>
        <v>#DIV/0!</v>
      </c>
      <c r="PL45" s="113" t="e">
        <f t="shared" si="787"/>
        <v>#DIV/0!</v>
      </c>
      <c r="PM45" s="113" t="e">
        <f t="shared" si="787"/>
        <v>#DIV/0!</v>
      </c>
      <c r="PN45" s="113" t="e">
        <f t="shared" si="787"/>
        <v>#DIV/0!</v>
      </c>
      <c r="PO45" s="113" t="e">
        <f t="shared" si="787"/>
        <v>#DIV/0!</v>
      </c>
      <c r="PP45" s="113" t="e">
        <f t="shared" si="787"/>
        <v>#DIV/0!</v>
      </c>
      <c r="PQ45" s="113" t="e">
        <f t="shared" si="787"/>
        <v>#DIV/0!</v>
      </c>
      <c r="PR45" s="113" t="e">
        <f t="shared" si="787"/>
        <v>#DIV/0!</v>
      </c>
      <c r="PS45" s="113" t="e">
        <f t="shared" si="787"/>
        <v>#DIV/0!</v>
      </c>
      <c r="PT45" s="113" t="e">
        <f t="shared" si="787"/>
        <v>#DIV/0!</v>
      </c>
      <c r="PU45" s="113" t="e">
        <f t="shared" si="787"/>
        <v>#DIV/0!</v>
      </c>
      <c r="PV45" s="113" t="e">
        <f t="shared" si="787"/>
        <v>#DIV/0!</v>
      </c>
      <c r="PW45" s="113" t="e">
        <f t="shared" si="787"/>
        <v>#DIV/0!</v>
      </c>
      <c r="PX45" s="113" t="e">
        <f t="shared" si="787"/>
        <v>#DIV/0!</v>
      </c>
      <c r="PY45" s="113" t="e">
        <f t="shared" si="787"/>
        <v>#DIV/0!</v>
      </c>
      <c r="PZ45" s="113" t="e">
        <f t="shared" si="787"/>
        <v>#DIV/0!</v>
      </c>
      <c r="QA45" s="113" t="e">
        <f t="shared" si="787"/>
        <v>#DIV/0!</v>
      </c>
      <c r="QB45" s="113" t="e">
        <f t="shared" si="787"/>
        <v>#DIV/0!</v>
      </c>
      <c r="QC45" s="113" t="e">
        <f t="shared" si="787"/>
        <v>#DIV/0!</v>
      </c>
      <c r="QD45" s="113" t="e">
        <f t="shared" si="787"/>
        <v>#DIV/0!</v>
      </c>
      <c r="QE45" s="113" t="e">
        <f t="shared" si="787"/>
        <v>#DIV/0!</v>
      </c>
      <c r="QF45" s="113" t="e">
        <f t="shared" si="787"/>
        <v>#DIV/0!</v>
      </c>
      <c r="QG45" s="113" t="e">
        <f t="shared" si="787"/>
        <v>#DIV/0!</v>
      </c>
      <c r="QH45" s="113" t="e">
        <f t="shared" si="787"/>
        <v>#DIV/0!</v>
      </c>
      <c r="QI45" s="113" t="e">
        <f t="shared" si="787"/>
        <v>#DIV/0!</v>
      </c>
      <c r="QJ45" s="113" t="e">
        <f t="shared" si="787"/>
        <v>#DIV/0!</v>
      </c>
      <c r="QK45" s="113" t="e">
        <f t="shared" si="787"/>
        <v>#DIV/0!</v>
      </c>
      <c r="QL45" s="113" t="e">
        <f t="shared" si="787"/>
        <v>#DIV/0!</v>
      </c>
      <c r="QM45" s="113" t="e">
        <f t="shared" si="787"/>
        <v>#DIV/0!</v>
      </c>
      <c r="QN45" s="113" t="e">
        <f t="shared" si="787"/>
        <v>#DIV/0!</v>
      </c>
      <c r="QO45" s="113" t="e">
        <f t="shared" si="787"/>
        <v>#DIV/0!</v>
      </c>
      <c r="QP45" s="113" t="e">
        <f t="shared" si="787"/>
        <v>#DIV/0!</v>
      </c>
      <c r="QQ45" s="113" t="e">
        <f t="shared" si="787"/>
        <v>#DIV/0!</v>
      </c>
      <c r="QR45" s="113" t="e">
        <f t="shared" si="787"/>
        <v>#DIV/0!</v>
      </c>
      <c r="QS45" s="113" t="e">
        <f t="shared" ref="QS45:TD45" si="788">IF(QS44="","",$J$46)</f>
        <v>#DIV/0!</v>
      </c>
      <c r="QT45" s="113" t="e">
        <f t="shared" si="788"/>
        <v>#DIV/0!</v>
      </c>
      <c r="QU45" s="113" t="e">
        <f t="shared" si="788"/>
        <v>#DIV/0!</v>
      </c>
      <c r="QV45" s="113" t="e">
        <f t="shared" si="788"/>
        <v>#DIV/0!</v>
      </c>
      <c r="QW45" s="113" t="e">
        <f t="shared" si="788"/>
        <v>#DIV/0!</v>
      </c>
      <c r="QX45" s="113" t="e">
        <f t="shared" si="788"/>
        <v>#DIV/0!</v>
      </c>
      <c r="QY45" s="113" t="e">
        <f t="shared" si="788"/>
        <v>#DIV/0!</v>
      </c>
      <c r="QZ45" s="113" t="e">
        <f t="shared" si="788"/>
        <v>#DIV/0!</v>
      </c>
      <c r="RA45" s="113" t="e">
        <f t="shared" si="788"/>
        <v>#DIV/0!</v>
      </c>
      <c r="RB45" s="113" t="e">
        <f t="shared" si="788"/>
        <v>#DIV/0!</v>
      </c>
      <c r="RC45" s="113" t="e">
        <f t="shared" si="788"/>
        <v>#DIV/0!</v>
      </c>
      <c r="RD45" s="113" t="e">
        <f t="shared" si="788"/>
        <v>#DIV/0!</v>
      </c>
      <c r="RE45" s="113" t="e">
        <f t="shared" si="788"/>
        <v>#DIV/0!</v>
      </c>
      <c r="RF45" s="113" t="e">
        <f t="shared" si="788"/>
        <v>#DIV/0!</v>
      </c>
      <c r="RG45" s="113" t="e">
        <f t="shared" si="788"/>
        <v>#DIV/0!</v>
      </c>
      <c r="RH45" s="113" t="e">
        <f t="shared" si="788"/>
        <v>#DIV/0!</v>
      </c>
      <c r="RI45" s="113" t="e">
        <f t="shared" si="788"/>
        <v>#DIV/0!</v>
      </c>
      <c r="RJ45" s="113" t="e">
        <f t="shared" si="788"/>
        <v>#DIV/0!</v>
      </c>
      <c r="RK45" s="113" t="e">
        <f t="shared" si="788"/>
        <v>#DIV/0!</v>
      </c>
      <c r="RL45" s="113" t="e">
        <f t="shared" si="788"/>
        <v>#DIV/0!</v>
      </c>
      <c r="RM45" s="113" t="e">
        <f t="shared" si="788"/>
        <v>#DIV/0!</v>
      </c>
      <c r="RN45" s="113" t="e">
        <f t="shared" si="788"/>
        <v>#DIV/0!</v>
      </c>
      <c r="RO45" s="113" t="e">
        <f t="shared" si="788"/>
        <v>#DIV/0!</v>
      </c>
      <c r="RP45" s="113" t="e">
        <f t="shared" si="788"/>
        <v>#DIV/0!</v>
      </c>
      <c r="RQ45" s="113" t="e">
        <f t="shared" si="788"/>
        <v>#DIV/0!</v>
      </c>
      <c r="RR45" s="113" t="e">
        <f t="shared" si="788"/>
        <v>#DIV/0!</v>
      </c>
      <c r="RS45" s="113" t="e">
        <f t="shared" si="788"/>
        <v>#DIV/0!</v>
      </c>
      <c r="RT45" s="113" t="e">
        <f t="shared" si="788"/>
        <v>#DIV/0!</v>
      </c>
      <c r="RU45" s="113" t="e">
        <f t="shared" si="788"/>
        <v>#DIV/0!</v>
      </c>
      <c r="RV45" s="113" t="e">
        <f t="shared" si="788"/>
        <v>#DIV/0!</v>
      </c>
      <c r="RW45" s="113" t="e">
        <f t="shared" si="788"/>
        <v>#DIV/0!</v>
      </c>
      <c r="RX45" s="113" t="e">
        <f t="shared" si="788"/>
        <v>#DIV/0!</v>
      </c>
      <c r="RY45" s="113" t="e">
        <f t="shared" si="788"/>
        <v>#DIV/0!</v>
      </c>
      <c r="RZ45" s="113" t="e">
        <f t="shared" si="788"/>
        <v>#DIV/0!</v>
      </c>
      <c r="SA45" s="113" t="e">
        <f t="shared" si="788"/>
        <v>#DIV/0!</v>
      </c>
      <c r="SB45" s="113" t="e">
        <f t="shared" si="788"/>
        <v>#DIV/0!</v>
      </c>
      <c r="SC45" s="113" t="e">
        <f t="shared" si="788"/>
        <v>#DIV/0!</v>
      </c>
      <c r="SD45" s="113" t="e">
        <f t="shared" si="788"/>
        <v>#DIV/0!</v>
      </c>
      <c r="SE45" s="113" t="e">
        <f t="shared" si="788"/>
        <v>#DIV/0!</v>
      </c>
      <c r="SF45" s="113" t="e">
        <f t="shared" si="788"/>
        <v>#DIV/0!</v>
      </c>
      <c r="SG45" s="113" t="e">
        <f t="shared" si="788"/>
        <v>#DIV/0!</v>
      </c>
      <c r="SH45" s="113" t="e">
        <f t="shared" si="788"/>
        <v>#DIV/0!</v>
      </c>
      <c r="SI45" s="113" t="e">
        <f t="shared" si="788"/>
        <v>#DIV/0!</v>
      </c>
      <c r="SJ45" s="113" t="e">
        <f t="shared" si="788"/>
        <v>#DIV/0!</v>
      </c>
      <c r="SK45" s="113" t="e">
        <f t="shared" si="788"/>
        <v>#DIV/0!</v>
      </c>
      <c r="SL45" s="113" t="e">
        <f t="shared" si="788"/>
        <v>#DIV/0!</v>
      </c>
      <c r="SM45" s="113" t="e">
        <f t="shared" si="788"/>
        <v>#DIV/0!</v>
      </c>
      <c r="SN45" s="113" t="e">
        <f t="shared" si="788"/>
        <v>#DIV/0!</v>
      </c>
      <c r="SO45" s="113" t="e">
        <f t="shared" si="788"/>
        <v>#DIV/0!</v>
      </c>
      <c r="SP45" s="113" t="e">
        <f t="shared" si="788"/>
        <v>#DIV/0!</v>
      </c>
      <c r="SQ45" s="113" t="e">
        <f t="shared" si="788"/>
        <v>#DIV/0!</v>
      </c>
      <c r="SR45" s="113" t="e">
        <f t="shared" si="788"/>
        <v>#DIV/0!</v>
      </c>
      <c r="SS45" s="113" t="e">
        <f t="shared" si="788"/>
        <v>#DIV/0!</v>
      </c>
      <c r="ST45" s="113" t="e">
        <f t="shared" si="788"/>
        <v>#DIV/0!</v>
      </c>
      <c r="SU45" s="113" t="e">
        <f t="shared" si="788"/>
        <v>#DIV/0!</v>
      </c>
      <c r="SV45" s="113" t="e">
        <f t="shared" si="788"/>
        <v>#DIV/0!</v>
      </c>
      <c r="SW45" s="113" t="e">
        <f t="shared" si="788"/>
        <v>#DIV/0!</v>
      </c>
      <c r="SX45" s="113" t="e">
        <f t="shared" si="788"/>
        <v>#DIV/0!</v>
      </c>
      <c r="SY45" s="113" t="e">
        <f t="shared" si="788"/>
        <v>#DIV/0!</v>
      </c>
      <c r="SZ45" s="113" t="e">
        <f t="shared" si="788"/>
        <v>#DIV/0!</v>
      </c>
      <c r="TA45" s="113" t="e">
        <f t="shared" si="788"/>
        <v>#DIV/0!</v>
      </c>
      <c r="TB45" s="113" t="e">
        <f t="shared" si="788"/>
        <v>#DIV/0!</v>
      </c>
      <c r="TC45" s="113" t="e">
        <f t="shared" si="788"/>
        <v>#DIV/0!</v>
      </c>
      <c r="TD45" s="113" t="e">
        <f t="shared" si="788"/>
        <v>#DIV/0!</v>
      </c>
      <c r="TE45" s="113" t="e">
        <f t="shared" ref="TE45:VP45" si="789">IF(TE44="","",$J$46)</f>
        <v>#DIV/0!</v>
      </c>
      <c r="TF45" s="113" t="e">
        <f t="shared" si="789"/>
        <v>#DIV/0!</v>
      </c>
      <c r="TG45" s="113" t="e">
        <f t="shared" si="789"/>
        <v>#DIV/0!</v>
      </c>
      <c r="TH45" s="113" t="e">
        <f t="shared" si="789"/>
        <v>#DIV/0!</v>
      </c>
      <c r="TI45" s="113" t="e">
        <f t="shared" si="789"/>
        <v>#DIV/0!</v>
      </c>
      <c r="TJ45" s="113" t="e">
        <f t="shared" si="789"/>
        <v>#DIV/0!</v>
      </c>
      <c r="TK45" s="113" t="e">
        <f t="shared" si="789"/>
        <v>#DIV/0!</v>
      </c>
      <c r="TL45" s="113" t="e">
        <f t="shared" si="789"/>
        <v>#DIV/0!</v>
      </c>
      <c r="TM45" s="113" t="e">
        <f t="shared" si="789"/>
        <v>#DIV/0!</v>
      </c>
      <c r="TN45" s="113" t="e">
        <f t="shared" si="789"/>
        <v>#DIV/0!</v>
      </c>
      <c r="TO45" s="113" t="e">
        <f t="shared" si="789"/>
        <v>#DIV/0!</v>
      </c>
      <c r="TP45" s="113" t="e">
        <f t="shared" si="789"/>
        <v>#DIV/0!</v>
      </c>
      <c r="TQ45" s="113" t="e">
        <f t="shared" si="789"/>
        <v>#DIV/0!</v>
      </c>
      <c r="TR45" s="113" t="e">
        <f t="shared" si="789"/>
        <v>#DIV/0!</v>
      </c>
      <c r="TS45" s="113" t="e">
        <f t="shared" si="789"/>
        <v>#DIV/0!</v>
      </c>
      <c r="TT45" s="113" t="e">
        <f t="shared" si="789"/>
        <v>#DIV/0!</v>
      </c>
      <c r="TU45" s="113" t="e">
        <f t="shared" si="789"/>
        <v>#DIV/0!</v>
      </c>
      <c r="TV45" s="113" t="e">
        <f t="shared" si="789"/>
        <v>#DIV/0!</v>
      </c>
      <c r="TW45" s="113" t="e">
        <f t="shared" si="789"/>
        <v>#DIV/0!</v>
      </c>
      <c r="TX45" s="113" t="e">
        <f t="shared" si="789"/>
        <v>#DIV/0!</v>
      </c>
      <c r="TY45" s="113" t="e">
        <f t="shared" si="789"/>
        <v>#DIV/0!</v>
      </c>
      <c r="TZ45" s="113" t="e">
        <f t="shared" si="789"/>
        <v>#DIV/0!</v>
      </c>
      <c r="UA45" s="113" t="e">
        <f t="shared" si="789"/>
        <v>#DIV/0!</v>
      </c>
      <c r="UB45" s="113" t="e">
        <f t="shared" si="789"/>
        <v>#DIV/0!</v>
      </c>
      <c r="UC45" s="113" t="e">
        <f t="shared" si="789"/>
        <v>#DIV/0!</v>
      </c>
      <c r="UD45" s="113" t="e">
        <f t="shared" si="789"/>
        <v>#DIV/0!</v>
      </c>
      <c r="UE45" s="113" t="e">
        <f t="shared" si="789"/>
        <v>#DIV/0!</v>
      </c>
      <c r="UF45" s="113" t="e">
        <f t="shared" si="789"/>
        <v>#DIV/0!</v>
      </c>
      <c r="UG45" s="113" t="e">
        <f t="shared" si="789"/>
        <v>#DIV/0!</v>
      </c>
      <c r="UH45" s="113" t="e">
        <f t="shared" si="789"/>
        <v>#DIV/0!</v>
      </c>
      <c r="UI45" s="113" t="e">
        <f t="shared" si="789"/>
        <v>#DIV/0!</v>
      </c>
      <c r="UJ45" s="113" t="e">
        <f t="shared" si="789"/>
        <v>#DIV/0!</v>
      </c>
      <c r="UK45" s="113" t="e">
        <f t="shared" si="789"/>
        <v>#DIV/0!</v>
      </c>
      <c r="UL45" s="113" t="e">
        <f t="shared" si="789"/>
        <v>#DIV/0!</v>
      </c>
      <c r="UM45" s="113" t="e">
        <f t="shared" si="789"/>
        <v>#DIV/0!</v>
      </c>
      <c r="UN45" s="113" t="e">
        <f t="shared" si="789"/>
        <v>#DIV/0!</v>
      </c>
      <c r="UO45" s="113" t="e">
        <f t="shared" si="789"/>
        <v>#DIV/0!</v>
      </c>
      <c r="UP45" s="113" t="e">
        <f t="shared" si="789"/>
        <v>#DIV/0!</v>
      </c>
      <c r="UQ45" s="113" t="e">
        <f t="shared" si="789"/>
        <v>#DIV/0!</v>
      </c>
      <c r="UR45" s="113" t="e">
        <f t="shared" si="789"/>
        <v>#DIV/0!</v>
      </c>
      <c r="US45" s="113" t="e">
        <f t="shared" si="789"/>
        <v>#DIV/0!</v>
      </c>
      <c r="UT45" s="113" t="e">
        <f t="shared" si="789"/>
        <v>#DIV/0!</v>
      </c>
      <c r="UU45" s="113" t="e">
        <f t="shared" si="789"/>
        <v>#DIV/0!</v>
      </c>
      <c r="UV45" s="113" t="e">
        <f t="shared" si="789"/>
        <v>#DIV/0!</v>
      </c>
      <c r="UW45" s="113" t="e">
        <f t="shared" si="789"/>
        <v>#DIV/0!</v>
      </c>
      <c r="UX45" s="113" t="e">
        <f t="shared" si="789"/>
        <v>#DIV/0!</v>
      </c>
      <c r="UY45" s="113" t="e">
        <f t="shared" si="789"/>
        <v>#DIV/0!</v>
      </c>
      <c r="UZ45" s="113" t="e">
        <f t="shared" si="789"/>
        <v>#DIV/0!</v>
      </c>
      <c r="VA45" s="113" t="e">
        <f t="shared" si="789"/>
        <v>#DIV/0!</v>
      </c>
      <c r="VB45" s="113" t="e">
        <f t="shared" si="789"/>
        <v>#DIV/0!</v>
      </c>
      <c r="VC45" s="113" t="e">
        <f t="shared" si="789"/>
        <v>#DIV/0!</v>
      </c>
      <c r="VD45" s="113" t="e">
        <f t="shared" si="789"/>
        <v>#DIV/0!</v>
      </c>
      <c r="VE45" s="113" t="e">
        <f t="shared" si="789"/>
        <v>#DIV/0!</v>
      </c>
      <c r="VF45" s="113" t="e">
        <f t="shared" si="789"/>
        <v>#DIV/0!</v>
      </c>
      <c r="VG45" s="113" t="e">
        <f t="shared" si="789"/>
        <v>#DIV/0!</v>
      </c>
      <c r="VH45" s="113" t="e">
        <f t="shared" si="789"/>
        <v>#DIV/0!</v>
      </c>
      <c r="VI45" s="113" t="e">
        <f t="shared" si="789"/>
        <v>#DIV/0!</v>
      </c>
      <c r="VJ45" s="113" t="e">
        <f t="shared" si="789"/>
        <v>#DIV/0!</v>
      </c>
      <c r="VK45" s="113" t="e">
        <f t="shared" si="789"/>
        <v>#DIV/0!</v>
      </c>
      <c r="VL45" s="113" t="e">
        <f t="shared" si="789"/>
        <v>#DIV/0!</v>
      </c>
      <c r="VM45" s="113" t="e">
        <f t="shared" si="789"/>
        <v>#DIV/0!</v>
      </c>
      <c r="VN45" s="113" t="e">
        <f t="shared" si="789"/>
        <v>#DIV/0!</v>
      </c>
      <c r="VO45" s="113" t="e">
        <f t="shared" si="789"/>
        <v>#DIV/0!</v>
      </c>
      <c r="VP45" s="113" t="e">
        <f t="shared" si="789"/>
        <v>#DIV/0!</v>
      </c>
      <c r="VQ45" s="113" t="e">
        <f t="shared" ref="VQ45:YB45" si="790">IF(VQ44="","",$J$46)</f>
        <v>#DIV/0!</v>
      </c>
      <c r="VR45" s="113" t="e">
        <f t="shared" si="790"/>
        <v>#DIV/0!</v>
      </c>
      <c r="VS45" s="113" t="e">
        <f t="shared" si="790"/>
        <v>#DIV/0!</v>
      </c>
      <c r="VT45" s="113" t="e">
        <f t="shared" si="790"/>
        <v>#DIV/0!</v>
      </c>
      <c r="VU45" s="113" t="e">
        <f t="shared" si="790"/>
        <v>#DIV/0!</v>
      </c>
      <c r="VV45" s="113" t="e">
        <f t="shared" si="790"/>
        <v>#DIV/0!</v>
      </c>
      <c r="VW45" s="113" t="e">
        <f t="shared" si="790"/>
        <v>#DIV/0!</v>
      </c>
      <c r="VX45" s="113" t="e">
        <f t="shared" si="790"/>
        <v>#DIV/0!</v>
      </c>
      <c r="VY45" s="113" t="e">
        <f t="shared" si="790"/>
        <v>#DIV/0!</v>
      </c>
      <c r="VZ45" s="113" t="e">
        <f t="shared" si="790"/>
        <v>#DIV/0!</v>
      </c>
      <c r="WA45" s="113" t="e">
        <f t="shared" si="790"/>
        <v>#DIV/0!</v>
      </c>
      <c r="WB45" s="113" t="e">
        <f t="shared" si="790"/>
        <v>#DIV/0!</v>
      </c>
      <c r="WC45" s="113" t="e">
        <f t="shared" si="790"/>
        <v>#DIV/0!</v>
      </c>
      <c r="WD45" s="113" t="e">
        <f t="shared" si="790"/>
        <v>#DIV/0!</v>
      </c>
      <c r="WE45" s="113" t="e">
        <f t="shared" si="790"/>
        <v>#DIV/0!</v>
      </c>
      <c r="WF45" s="113" t="e">
        <f t="shared" si="790"/>
        <v>#DIV/0!</v>
      </c>
      <c r="WG45" s="113" t="e">
        <f t="shared" si="790"/>
        <v>#DIV/0!</v>
      </c>
      <c r="WH45" s="113" t="e">
        <f t="shared" si="790"/>
        <v>#DIV/0!</v>
      </c>
      <c r="WI45" s="113" t="e">
        <f t="shared" si="790"/>
        <v>#DIV/0!</v>
      </c>
      <c r="WJ45" s="113" t="e">
        <f t="shared" si="790"/>
        <v>#DIV/0!</v>
      </c>
      <c r="WK45" s="113" t="e">
        <f t="shared" si="790"/>
        <v>#DIV/0!</v>
      </c>
      <c r="WL45" s="113" t="e">
        <f t="shared" si="790"/>
        <v>#DIV/0!</v>
      </c>
      <c r="WM45" s="113" t="e">
        <f t="shared" si="790"/>
        <v>#DIV/0!</v>
      </c>
      <c r="WN45" s="113" t="e">
        <f t="shared" si="790"/>
        <v>#DIV/0!</v>
      </c>
      <c r="WO45" s="113" t="e">
        <f t="shared" si="790"/>
        <v>#DIV/0!</v>
      </c>
      <c r="WP45" s="113" t="e">
        <f t="shared" si="790"/>
        <v>#DIV/0!</v>
      </c>
      <c r="WQ45" s="113" t="e">
        <f t="shared" si="790"/>
        <v>#DIV/0!</v>
      </c>
      <c r="WR45" s="113" t="e">
        <f t="shared" si="790"/>
        <v>#DIV/0!</v>
      </c>
      <c r="WS45" s="113" t="e">
        <f t="shared" si="790"/>
        <v>#DIV/0!</v>
      </c>
      <c r="WT45" s="113" t="e">
        <f t="shared" si="790"/>
        <v>#DIV/0!</v>
      </c>
      <c r="WU45" s="113" t="e">
        <f t="shared" si="790"/>
        <v>#DIV/0!</v>
      </c>
      <c r="WV45" s="113" t="e">
        <f t="shared" si="790"/>
        <v>#DIV/0!</v>
      </c>
      <c r="WW45" s="113" t="e">
        <f t="shared" si="790"/>
        <v>#DIV/0!</v>
      </c>
      <c r="WX45" s="113" t="e">
        <f t="shared" si="790"/>
        <v>#DIV/0!</v>
      </c>
      <c r="WY45" s="113" t="e">
        <f t="shared" si="790"/>
        <v>#DIV/0!</v>
      </c>
      <c r="WZ45" s="113" t="e">
        <f t="shared" si="790"/>
        <v>#DIV/0!</v>
      </c>
      <c r="XA45" s="113" t="e">
        <f t="shared" si="790"/>
        <v>#DIV/0!</v>
      </c>
      <c r="XB45" s="113" t="e">
        <f t="shared" si="790"/>
        <v>#DIV/0!</v>
      </c>
      <c r="XC45" s="113" t="e">
        <f t="shared" si="790"/>
        <v>#DIV/0!</v>
      </c>
      <c r="XD45" s="113" t="e">
        <f t="shared" si="790"/>
        <v>#DIV/0!</v>
      </c>
      <c r="XE45" s="113" t="e">
        <f t="shared" si="790"/>
        <v>#DIV/0!</v>
      </c>
      <c r="XF45" s="113" t="e">
        <f t="shared" si="790"/>
        <v>#DIV/0!</v>
      </c>
      <c r="XG45" s="113" t="e">
        <f t="shared" si="790"/>
        <v>#DIV/0!</v>
      </c>
      <c r="XH45" s="113" t="e">
        <f t="shared" si="790"/>
        <v>#DIV/0!</v>
      </c>
      <c r="XI45" s="113" t="e">
        <f t="shared" si="790"/>
        <v>#DIV/0!</v>
      </c>
      <c r="XJ45" s="113" t="e">
        <f t="shared" si="790"/>
        <v>#DIV/0!</v>
      </c>
      <c r="XK45" s="113" t="e">
        <f t="shared" si="790"/>
        <v>#DIV/0!</v>
      </c>
      <c r="XL45" s="113" t="e">
        <f t="shared" si="790"/>
        <v>#DIV/0!</v>
      </c>
      <c r="XM45" s="113" t="e">
        <f t="shared" si="790"/>
        <v>#DIV/0!</v>
      </c>
      <c r="XN45" s="113" t="e">
        <f t="shared" si="790"/>
        <v>#DIV/0!</v>
      </c>
      <c r="XO45" s="113" t="e">
        <f t="shared" si="790"/>
        <v>#DIV/0!</v>
      </c>
      <c r="XP45" s="113" t="e">
        <f t="shared" si="790"/>
        <v>#DIV/0!</v>
      </c>
      <c r="XQ45" s="113" t="e">
        <f t="shared" si="790"/>
        <v>#DIV/0!</v>
      </c>
      <c r="XR45" s="113" t="e">
        <f t="shared" si="790"/>
        <v>#DIV/0!</v>
      </c>
      <c r="XS45" s="113" t="e">
        <f t="shared" si="790"/>
        <v>#DIV/0!</v>
      </c>
      <c r="XT45" s="113" t="e">
        <f t="shared" si="790"/>
        <v>#DIV/0!</v>
      </c>
      <c r="XU45" s="113" t="e">
        <f t="shared" si="790"/>
        <v>#DIV/0!</v>
      </c>
      <c r="XV45" s="113" t="e">
        <f t="shared" si="790"/>
        <v>#DIV/0!</v>
      </c>
      <c r="XW45" s="113" t="e">
        <f t="shared" si="790"/>
        <v>#DIV/0!</v>
      </c>
      <c r="XX45" s="113" t="e">
        <f t="shared" si="790"/>
        <v>#DIV/0!</v>
      </c>
      <c r="XY45" s="113" t="e">
        <f t="shared" si="790"/>
        <v>#DIV/0!</v>
      </c>
      <c r="XZ45" s="113" t="e">
        <f t="shared" si="790"/>
        <v>#DIV/0!</v>
      </c>
      <c r="YA45" s="113" t="e">
        <f t="shared" si="790"/>
        <v>#DIV/0!</v>
      </c>
      <c r="YB45" s="113" t="e">
        <f t="shared" si="790"/>
        <v>#DIV/0!</v>
      </c>
      <c r="YC45" s="113" t="e">
        <f t="shared" ref="YC45:ZO45" si="791">IF(YC44="","",$J$46)</f>
        <v>#DIV/0!</v>
      </c>
      <c r="YD45" s="113" t="e">
        <f t="shared" si="791"/>
        <v>#DIV/0!</v>
      </c>
      <c r="YE45" s="113" t="e">
        <f t="shared" si="791"/>
        <v>#DIV/0!</v>
      </c>
      <c r="YF45" s="113" t="e">
        <f t="shared" si="791"/>
        <v>#DIV/0!</v>
      </c>
      <c r="YG45" s="113" t="e">
        <f t="shared" si="791"/>
        <v>#DIV/0!</v>
      </c>
      <c r="YH45" s="113" t="e">
        <f t="shared" si="791"/>
        <v>#DIV/0!</v>
      </c>
      <c r="YI45" s="113" t="e">
        <f t="shared" si="791"/>
        <v>#DIV/0!</v>
      </c>
      <c r="YJ45" s="113" t="e">
        <f t="shared" si="791"/>
        <v>#DIV/0!</v>
      </c>
      <c r="YK45" s="113" t="e">
        <f t="shared" si="791"/>
        <v>#DIV/0!</v>
      </c>
      <c r="YL45" s="113" t="e">
        <f t="shared" si="791"/>
        <v>#DIV/0!</v>
      </c>
      <c r="YM45" s="113" t="e">
        <f t="shared" si="791"/>
        <v>#DIV/0!</v>
      </c>
      <c r="YN45" s="113" t="e">
        <f t="shared" si="791"/>
        <v>#DIV/0!</v>
      </c>
      <c r="YO45" s="113" t="e">
        <f t="shared" si="791"/>
        <v>#DIV/0!</v>
      </c>
      <c r="YP45" s="113" t="e">
        <f t="shared" si="791"/>
        <v>#DIV/0!</v>
      </c>
      <c r="YQ45" s="113" t="e">
        <f t="shared" si="791"/>
        <v>#DIV/0!</v>
      </c>
      <c r="YR45" s="113" t="e">
        <f t="shared" si="791"/>
        <v>#DIV/0!</v>
      </c>
      <c r="YS45" s="113" t="e">
        <f t="shared" si="791"/>
        <v>#DIV/0!</v>
      </c>
      <c r="YT45" s="113" t="e">
        <f t="shared" si="791"/>
        <v>#DIV/0!</v>
      </c>
      <c r="YU45" s="113" t="e">
        <f t="shared" si="791"/>
        <v>#DIV/0!</v>
      </c>
      <c r="YV45" s="113" t="e">
        <f t="shared" si="791"/>
        <v>#DIV/0!</v>
      </c>
      <c r="YW45" s="113" t="e">
        <f t="shared" si="791"/>
        <v>#DIV/0!</v>
      </c>
      <c r="YX45" s="113" t="e">
        <f t="shared" si="791"/>
        <v>#DIV/0!</v>
      </c>
      <c r="YY45" s="113" t="e">
        <f t="shared" si="791"/>
        <v>#DIV/0!</v>
      </c>
      <c r="YZ45" s="113" t="e">
        <f t="shared" si="791"/>
        <v>#DIV/0!</v>
      </c>
      <c r="ZA45" s="113" t="e">
        <f t="shared" si="791"/>
        <v>#DIV/0!</v>
      </c>
      <c r="ZB45" s="113" t="e">
        <f t="shared" si="791"/>
        <v>#DIV/0!</v>
      </c>
      <c r="ZC45" s="113" t="e">
        <f t="shared" si="791"/>
        <v>#DIV/0!</v>
      </c>
      <c r="ZD45" s="113" t="e">
        <f t="shared" si="791"/>
        <v>#DIV/0!</v>
      </c>
      <c r="ZE45" s="113" t="e">
        <f t="shared" si="791"/>
        <v>#DIV/0!</v>
      </c>
      <c r="ZF45" s="113" t="e">
        <f t="shared" si="791"/>
        <v>#DIV/0!</v>
      </c>
      <c r="ZG45" s="113" t="e">
        <f t="shared" si="791"/>
        <v>#DIV/0!</v>
      </c>
      <c r="ZH45" s="113" t="e">
        <f t="shared" si="791"/>
        <v>#DIV/0!</v>
      </c>
      <c r="ZI45" s="113" t="e">
        <f t="shared" si="791"/>
        <v>#DIV/0!</v>
      </c>
      <c r="ZJ45" s="113" t="e">
        <f t="shared" si="791"/>
        <v>#DIV/0!</v>
      </c>
      <c r="ZK45" s="113" t="e">
        <f t="shared" si="791"/>
        <v>#DIV/0!</v>
      </c>
      <c r="ZL45" s="113" t="e">
        <f t="shared" si="791"/>
        <v>#DIV/0!</v>
      </c>
      <c r="ZM45" s="113" t="e">
        <f t="shared" si="791"/>
        <v>#DIV/0!</v>
      </c>
      <c r="ZN45" s="113" t="e">
        <f t="shared" si="791"/>
        <v>#DIV/0!</v>
      </c>
      <c r="ZO45" s="113" t="e">
        <f t="shared" si="791"/>
        <v>#DIV/0!</v>
      </c>
    </row>
    <row r="46" spans="1:691" x14ac:dyDescent="0.2">
      <c r="I46" s="114" t="s">
        <v>9</v>
      </c>
      <c r="J46" s="113"/>
      <c r="K46" s="289"/>
      <c r="L46" s="116" t="s">
        <v>72</v>
      </c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17"/>
      <c r="BQ46" s="117"/>
      <c r="BR46" s="117"/>
      <c r="BS46" s="117"/>
      <c r="BT46" s="117"/>
      <c r="BU46" s="117"/>
      <c r="BV46" s="117"/>
      <c r="BW46" s="117"/>
      <c r="BX46" s="117"/>
      <c r="BY46" s="117"/>
      <c r="BZ46" s="117"/>
      <c r="CA46" s="117"/>
      <c r="CB46" s="117"/>
      <c r="CC46" s="117"/>
      <c r="CD46" s="117"/>
      <c r="CE46" s="117"/>
      <c r="CF46" s="117"/>
      <c r="CG46" s="117"/>
      <c r="CH46" s="117"/>
      <c r="CI46" s="117"/>
      <c r="CJ46" s="117"/>
      <c r="CK46" s="117"/>
      <c r="CL46" s="117"/>
      <c r="CM46" s="117"/>
      <c r="CN46" s="117"/>
      <c r="CO46" s="117"/>
      <c r="CP46" s="117"/>
      <c r="CQ46" s="117"/>
      <c r="CR46" s="117"/>
      <c r="CS46" s="117"/>
      <c r="CT46" s="117"/>
      <c r="CU46" s="117"/>
      <c r="CV46" s="117"/>
      <c r="CW46" s="117"/>
      <c r="CX46" s="117"/>
      <c r="CY46" s="117"/>
      <c r="CZ46" s="117"/>
      <c r="DA46" s="117"/>
      <c r="DB46" s="117"/>
      <c r="DC46" s="117"/>
      <c r="DD46" s="117"/>
      <c r="DE46" s="117"/>
      <c r="DF46" s="117"/>
      <c r="DG46" s="117"/>
      <c r="DH46" s="117"/>
      <c r="DI46" s="117"/>
      <c r="DJ46" s="117"/>
      <c r="DK46" s="117"/>
      <c r="DL46" s="117"/>
      <c r="DM46" s="117"/>
      <c r="DN46" s="117"/>
      <c r="DO46" s="117"/>
      <c r="DP46" s="117"/>
      <c r="DQ46" s="117"/>
      <c r="DR46" s="117"/>
      <c r="DS46" s="117"/>
      <c r="DT46" s="117"/>
      <c r="DU46" s="117"/>
      <c r="DV46" s="117"/>
      <c r="DW46" s="117"/>
      <c r="DX46" s="117"/>
      <c r="DY46" s="117"/>
      <c r="DZ46" s="117"/>
      <c r="EA46" s="117"/>
      <c r="EB46" s="117"/>
      <c r="EC46" s="117"/>
      <c r="ED46" s="117"/>
      <c r="EE46" s="117"/>
      <c r="EF46" s="117"/>
      <c r="EG46" s="117"/>
      <c r="EH46" s="117"/>
      <c r="EI46" s="117"/>
      <c r="EJ46" s="117"/>
      <c r="EK46" s="117"/>
      <c r="EL46" s="117"/>
      <c r="EM46" s="117"/>
      <c r="EN46" s="117"/>
      <c r="EO46" s="117"/>
      <c r="EP46" s="117"/>
      <c r="EQ46" s="117"/>
      <c r="ER46" s="117"/>
      <c r="ES46" s="117"/>
      <c r="ET46" s="117"/>
      <c r="EU46" s="117"/>
      <c r="EV46" s="117"/>
      <c r="EW46" s="117"/>
      <c r="EX46" s="117"/>
      <c r="EY46" s="117"/>
      <c r="EZ46" s="117"/>
      <c r="FA46" s="117"/>
      <c r="FB46" s="117"/>
      <c r="FC46" s="117"/>
      <c r="FD46" s="117"/>
      <c r="FE46" s="117"/>
      <c r="FF46" s="117"/>
      <c r="FG46" s="117"/>
      <c r="FH46" s="117"/>
      <c r="FI46" s="117"/>
      <c r="FJ46" s="117"/>
      <c r="FK46" s="117"/>
      <c r="FL46" s="117"/>
      <c r="FM46" s="117"/>
      <c r="FN46" s="117"/>
      <c r="FO46" s="117"/>
      <c r="FP46" s="117"/>
      <c r="FQ46" s="117"/>
      <c r="FR46" s="117"/>
      <c r="FS46" s="117"/>
      <c r="FT46" s="117"/>
      <c r="FU46" s="117"/>
      <c r="FV46" s="117"/>
      <c r="FW46" s="117"/>
      <c r="FX46" s="117"/>
      <c r="FY46" s="117"/>
      <c r="FZ46" s="117"/>
      <c r="GA46" s="117"/>
      <c r="GB46" s="117"/>
      <c r="GC46" s="117"/>
      <c r="GD46" s="117"/>
      <c r="GE46" s="117"/>
      <c r="GF46" s="117"/>
      <c r="GG46" s="117"/>
      <c r="GH46" s="117"/>
      <c r="GI46" s="117"/>
      <c r="GJ46" s="117"/>
      <c r="GK46" s="117"/>
      <c r="GL46" s="117"/>
      <c r="GM46" s="117"/>
      <c r="GN46" s="117"/>
      <c r="GO46" s="117"/>
      <c r="GP46" s="117"/>
      <c r="GQ46" s="117"/>
      <c r="GR46" s="117"/>
      <c r="GS46" s="117"/>
      <c r="GT46" s="117"/>
      <c r="GU46" s="117"/>
      <c r="GV46" s="117"/>
      <c r="GW46" s="117"/>
      <c r="GX46" s="117"/>
      <c r="GY46" s="117"/>
      <c r="GZ46" s="117"/>
      <c r="HA46" s="117"/>
      <c r="HB46" s="117"/>
      <c r="HC46" s="117"/>
      <c r="HD46" s="117"/>
      <c r="HE46" s="117"/>
      <c r="HF46" s="117"/>
      <c r="HG46" s="117"/>
      <c r="HH46" s="117"/>
      <c r="HI46" s="117"/>
      <c r="HJ46" s="117"/>
      <c r="HK46" s="117"/>
      <c r="HL46" s="117"/>
      <c r="HM46" s="117"/>
      <c r="HN46" s="117"/>
      <c r="HO46" s="117"/>
      <c r="HP46" s="117"/>
      <c r="HQ46" s="117"/>
      <c r="HR46" s="117"/>
      <c r="HS46" s="117"/>
      <c r="HT46" s="117"/>
      <c r="HU46" s="117"/>
      <c r="HV46" s="117"/>
      <c r="HW46" s="117"/>
      <c r="HX46" s="117"/>
      <c r="HY46" s="117"/>
      <c r="HZ46" s="117"/>
      <c r="IA46" s="117"/>
      <c r="IB46" s="117"/>
      <c r="IC46" s="117"/>
      <c r="ID46" s="117"/>
      <c r="IE46" s="117"/>
      <c r="IF46" s="117"/>
      <c r="IG46" s="117"/>
      <c r="IH46" s="117"/>
      <c r="II46" s="117"/>
      <c r="IJ46" s="117"/>
      <c r="IK46" s="117"/>
      <c r="IL46" s="117"/>
      <c r="IM46" s="117"/>
      <c r="IN46" s="117"/>
      <c r="IO46" s="117"/>
      <c r="IP46" s="117"/>
      <c r="IQ46" s="117"/>
      <c r="IR46" s="117"/>
      <c r="IS46" s="117"/>
      <c r="IT46" s="117"/>
      <c r="IU46" s="117"/>
      <c r="IV46" s="117"/>
      <c r="IW46" s="117"/>
      <c r="IX46" s="117"/>
      <c r="IY46" s="117"/>
      <c r="IZ46" s="117"/>
      <c r="JA46" s="117"/>
      <c r="JB46" s="117"/>
      <c r="JC46" s="117"/>
      <c r="JD46" s="117"/>
      <c r="JE46" s="117"/>
      <c r="JF46" s="117"/>
      <c r="JG46" s="117"/>
      <c r="JH46" s="117"/>
      <c r="JI46" s="117"/>
      <c r="JJ46" s="117"/>
      <c r="JK46" s="117"/>
      <c r="JL46" s="117"/>
      <c r="JM46" s="117"/>
      <c r="JN46" s="117"/>
      <c r="JO46" s="117"/>
      <c r="JP46" s="117"/>
      <c r="JQ46" s="117"/>
      <c r="JR46" s="117"/>
      <c r="JS46" s="117"/>
      <c r="JT46" s="117"/>
      <c r="JU46" s="117"/>
      <c r="JV46" s="117"/>
      <c r="JW46" s="117"/>
      <c r="JX46" s="117"/>
      <c r="JY46" s="117"/>
      <c r="JZ46" s="117"/>
      <c r="KA46" s="117"/>
      <c r="KB46" s="117"/>
      <c r="KC46" s="117"/>
      <c r="KD46" s="117"/>
      <c r="KE46" s="117"/>
      <c r="KF46" s="117"/>
      <c r="KG46" s="117"/>
      <c r="KH46" s="117"/>
      <c r="KI46" s="117"/>
      <c r="KJ46" s="117"/>
      <c r="KK46" s="117"/>
      <c r="KL46" s="117"/>
      <c r="KM46" s="117"/>
      <c r="KN46" s="117"/>
      <c r="KO46" s="117"/>
      <c r="KP46" s="117"/>
      <c r="KQ46" s="117"/>
      <c r="KR46" s="117"/>
      <c r="KS46" s="117"/>
      <c r="KT46" s="117"/>
      <c r="KU46" s="117"/>
      <c r="KV46" s="117"/>
      <c r="KW46" s="117"/>
      <c r="KX46" s="117"/>
      <c r="KY46" s="117"/>
      <c r="KZ46" s="117"/>
      <c r="LA46" s="117"/>
      <c r="LB46" s="117"/>
      <c r="LC46" s="117"/>
      <c r="LD46" s="117"/>
      <c r="LE46" s="117"/>
      <c r="LF46" s="117"/>
      <c r="LG46" s="117"/>
      <c r="LH46" s="117"/>
      <c r="LI46" s="117"/>
      <c r="LJ46" s="117"/>
      <c r="LK46" s="117"/>
      <c r="LL46" s="117"/>
      <c r="LM46" s="117"/>
      <c r="LN46" s="117"/>
      <c r="LO46" s="117"/>
      <c r="LP46" s="117"/>
      <c r="LQ46" s="117"/>
      <c r="LR46" s="117"/>
      <c r="LS46" s="117"/>
      <c r="LT46" s="117"/>
      <c r="LU46" s="117"/>
      <c r="LV46" s="117"/>
      <c r="LW46" s="117"/>
      <c r="LX46" s="117"/>
      <c r="LY46" s="117"/>
      <c r="LZ46" s="117"/>
      <c r="MA46" s="117"/>
      <c r="MB46" s="117"/>
      <c r="MC46" s="117"/>
      <c r="MD46" s="117"/>
      <c r="ME46" s="117"/>
      <c r="MF46" s="117"/>
      <c r="MG46" s="117"/>
      <c r="MH46" s="117"/>
      <c r="MI46" s="117"/>
      <c r="MJ46" s="117"/>
      <c r="MK46" s="117"/>
      <c r="ML46" s="117"/>
      <c r="MM46" s="117"/>
      <c r="MN46" s="117"/>
      <c r="MO46" s="117"/>
      <c r="MP46" s="117"/>
      <c r="MQ46" s="117"/>
      <c r="MR46" s="117"/>
      <c r="MS46" s="117"/>
      <c r="MT46" s="117"/>
      <c r="MU46" s="117"/>
      <c r="MV46" s="117"/>
      <c r="MW46" s="117"/>
      <c r="MX46" s="117"/>
      <c r="MY46" s="117"/>
      <c r="MZ46" s="117"/>
      <c r="NA46" s="117"/>
      <c r="NB46" s="117"/>
      <c r="NC46" s="117"/>
      <c r="ND46" s="117"/>
      <c r="NE46" s="117"/>
      <c r="NF46" s="117"/>
      <c r="NG46" s="117"/>
      <c r="NH46" s="117"/>
      <c r="NI46" s="117"/>
      <c r="NJ46" s="117"/>
      <c r="NK46" s="117"/>
      <c r="NL46" s="117"/>
      <c r="NM46" s="117"/>
      <c r="NN46" s="117"/>
      <c r="NO46" s="117"/>
      <c r="NP46" s="117"/>
      <c r="NQ46" s="117"/>
      <c r="NR46" s="117"/>
      <c r="NS46" s="117"/>
      <c r="NT46" s="117"/>
      <c r="NU46" s="117"/>
      <c r="NV46" s="117"/>
      <c r="NW46" s="117"/>
      <c r="NX46" s="117"/>
      <c r="NY46" s="117"/>
      <c r="NZ46" s="117"/>
      <c r="OA46" s="117"/>
      <c r="OB46" s="117"/>
      <c r="OC46" s="117"/>
      <c r="OD46" s="117"/>
      <c r="OE46" s="117"/>
      <c r="OF46" s="117"/>
      <c r="OG46" s="117"/>
      <c r="OH46" s="117"/>
      <c r="OI46" s="117"/>
      <c r="OJ46" s="117"/>
      <c r="OK46" s="117"/>
      <c r="OL46" s="117"/>
      <c r="OM46" s="117"/>
      <c r="ON46" s="117"/>
      <c r="OO46" s="117"/>
      <c r="OP46" s="117"/>
      <c r="OQ46" s="117"/>
      <c r="OR46" s="117"/>
      <c r="OS46" s="117"/>
      <c r="OT46" s="117"/>
      <c r="OU46" s="117"/>
      <c r="OV46" s="117"/>
      <c r="OW46" s="117"/>
      <c r="OX46" s="117"/>
      <c r="OY46" s="117"/>
      <c r="OZ46" s="117"/>
      <c r="PA46" s="117"/>
      <c r="PB46" s="117"/>
      <c r="PC46" s="117"/>
      <c r="PD46" s="117"/>
      <c r="PE46" s="117"/>
      <c r="PF46" s="117"/>
      <c r="PG46" s="117"/>
      <c r="PH46" s="117"/>
      <c r="PI46" s="117"/>
      <c r="PJ46" s="117"/>
      <c r="PK46" s="117"/>
      <c r="PL46" s="117"/>
      <c r="PM46" s="117"/>
      <c r="PN46" s="117"/>
      <c r="PO46" s="117"/>
      <c r="PP46" s="117"/>
      <c r="PQ46" s="117"/>
      <c r="PR46" s="117"/>
      <c r="PS46" s="117"/>
      <c r="PT46" s="117"/>
      <c r="PU46" s="117"/>
      <c r="PV46" s="117"/>
      <c r="PW46" s="117"/>
      <c r="PX46" s="117"/>
      <c r="PY46" s="117"/>
      <c r="PZ46" s="117"/>
      <c r="QA46" s="117"/>
      <c r="QB46" s="117"/>
      <c r="QC46" s="117"/>
      <c r="QD46" s="117"/>
      <c r="QE46" s="117"/>
      <c r="QF46" s="117"/>
      <c r="QG46" s="117"/>
      <c r="QH46" s="117"/>
      <c r="QI46" s="117"/>
      <c r="QJ46" s="117"/>
      <c r="QK46" s="117"/>
      <c r="QL46" s="117"/>
      <c r="QM46" s="117"/>
      <c r="QN46" s="117"/>
      <c r="QO46" s="117"/>
      <c r="QP46" s="117"/>
      <c r="QQ46" s="117"/>
      <c r="QR46" s="117"/>
      <c r="QS46" s="117"/>
      <c r="QT46" s="117"/>
      <c r="QU46" s="117"/>
      <c r="QV46" s="117"/>
      <c r="QW46" s="117"/>
      <c r="QX46" s="117"/>
      <c r="QY46" s="117"/>
      <c r="QZ46" s="117"/>
      <c r="RA46" s="117"/>
      <c r="RB46" s="117"/>
      <c r="RC46" s="117"/>
      <c r="RD46" s="117"/>
      <c r="RE46" s="117"/>
      <c r="RF46" s="117"/>
      <c r="RG46" s="117"/>
      <c r="RH46" s="117"/>
      <c r="RI46" s="117"/>
      <c r="RJ46" s="117"/>
      <c r="RK46" s="117"/>
      <c r="RL46" s="117"/>
      <c r="RM46" s="117"/>
      <c r="RN46" s="117"/>
      <c r="RO46" s="117"/>
      <c r="RP46" s="117"/>
      <c r="RQ46" s="117"/>
      <c r="RR46" s="117"/>
      <c r="RS46" s="117"/>
      <c r="RT46" s="117"/>
      <c r="RU46" s="117"/>
      <c r="RV46" s="117"/>
      <c r="RW46" s="117"/>
      <c r="RX46" s="117"/>
      <c r="RY46" s="117"/>
      <c r="RZ46" s="117"/>
      <c r="SA46" s="117"/>
      <c r="SB46" s="117"/>
      <c r="SC46" s="117"/>
      <c r="SD46" s="117"/>
      <c r="SE46" s="117"/>
      <c r="SF46" s="117"/>
      <c r="SG46" s="117"/>
      <c r="SH46" s="117"/>
      <c r="SI46" s="117"/>
      <c r="SJ46" s="117"/>
      <c r="SK46" s="117"/>
      <c r="SL46" s="117"/>
      <c r="SM46" s="117"/>
      <c r="SN46" s="117"/>
      <c r="SO46" s="117"/>
      <c r="SP46" s="117"/>
      <c r="SQ46" s="117"/>
      <c r="SR46" s="117"/>
      <c r="SS46" s="117"/>
      <c r="ST46" s="117"/>
      <c r="SU46" s="117"/>
      <c r="SV46" s="117"/>
      <c r="SW46" s="117"/>
      <c r="SX46" s="117"/>
      <c r="SY46" s="117"/>
      <c r="SZ46" s="117"/>
      <c r="TA46" s="117"/>
      <c r="TB46" s="117"/>
      <c r="TC46" s="117"/>
      <c r="TD46" s="117"/>
      <c r="TE46" s="117"/>
      <c r="TF46" s="117"/>
      <c r="TG46" s="117"/>
      <c r="TH46" s="117"/>
      <c r="TI46" s="117"/>
      <c r="TJ46" s="117"/>
      <c r="TK46" s="117"/>
      <c r="TL46" s="117"/>
      <c r="TM46" s="117"/>
      <c r="TN46" s="117"/>
      <c r="TO46" s="117"/>
      <c r="TP46" s="117"/>
      <c r="TQ46" s="117"/>
      <c r="TR46" s="117"/>
      <c r="TS46" s="117"/>
      <c r="TT46" s="117"/>
      <c r="TU46" s="117"/>
      <c r="TV46" s="117"/>
      <c r="TW46" s="117"/>
      <c r="TX46" s="117"/>
      <c r="TY46" s="117"/>
      <c r="TZ46" s="117"/>
      <c r="UA46" s="117"/>
      <c r="UB46" s="117"/>
      <c r="UC46" s="117"/>
      <c r="UD46" s="117"/>
      <c r="UE46" s="117"/>
      <c r="UF46" s="117"/>
      <c r="UG46" s="117"/>
      <c r="UH46" s="117"/>
      <c r="UI46" s="117"/>
      <c r="UJ46" s="117"/>
      <c r="UK46" s="117"/>
      <c r="UL46" s="117"/>
      <c r="UM46" s="117"/>
      <c r="UN46" s="117"/>
      <c r="UO46" s="117"/>
      <c r="UP46" s="117"/>
      <c r="UQ46" s="117"/>
      <c r="UR46" s="117"/>
      <c r="US46" s="117"/>
      <c r="UT46" s="117"/>
      <c r="UU46" s="117"/>
      <c r="UV46" s="117"/>
      <c r="UW46" s="117"/>
      <c r="UX46" s="117"/>
      <c r="UY46" s="117"/>
      <c r="UZ46" s="117"/>
      <c r="VA46" s="117"/>
      <c r="VB46" s="117"/>
      <c r="VC46" s="117"/>
      <c r="VD46" s="117"/>
      <c r="VE46" s="117"/>
      <c r="VF46" s="117"/>
      <c r="VG46" s="117"/>
      <c r="VH46" s="117"/>
      <c r="VI46" s="117"/>
      <c r="VJ46" s="117"/>
      <c r="VK46" s="117"/>
      <c r="VL46" s="117"/>
      <c r="VM46" s="117"/>
      <c r="VN46" s="117"/>
      <c r="VO46" s="117"/>
      <c r="VP46" s="117"/>
      <c r="VQ46" s="117"/>
      <c r="VR46" s="117"/>
      <c r="VS46" s="117"/>
      <c r="VT46" s="117"/>
      <c r="VU46" s="117"/>
      <c r="VV46" s="117"/>
      <c r="VW46" s="117"/>
      <c r="VX46" s="117"/>
      <c r="VY46" s="117"/>
      <c r="VZ46" s="117"/>
      <c r="WA46" s="117"/>
      <c r="WB46" s="117"/>
      <c r="WC46" s="117"/>
      <c r="WD46" s="117"/>
      <c r="WE46" s="117"/>
      <c r="WF46" s="117"/>
      <c r="WG46" s="117"/>
      <c r="WH46" s="117"/>
      <c r="WI46" s="117"/>
      <c r="WJ46" s="117"/>
      <c r="WK46" s="117"/>
      <c r="WL46" s="117"/>
      <c r="WM46" s="117"/>
      <c r="WN46" s="117"/>
      <c r="WO46" s="117"/>
      <c r="WP46" s="117"/>
      <c r="WQ46" s="117"/>
      <c r="WR46" s="117"/>
      <c r="WS46" s="117"/>
      <c r="WT46" s="117"/>
      <c r="WU46" s="117"/>
      <c r="WV46" s="117"/>
      <c r="WW46" s="117"/>
      <c r="WX46" s="117"/>
      <c r="WY46" s="117"/>
      <c r="WZ46" s="117"/>
      <c r="XA46" s="117"/>
      <c r="XB46" s="117"/>
      <c r="XC46" s="117"/>
      <c r="XD46" s="117"/>
      <c r="XE46" s="117"/>
      <c r="XF46" s="117"/>
      <c r="XG46" s="117"/>
      <c r="XH46" s="117"/>
      <c r="XI46" s="117"/>
      <c r="XJ46" s="117"/>
      <c r="XK46" s="117"/>
      <c r="XL46" s="117"/>
      <c r="XM46" s="117"/>
      <c r="XN46" s="117"/>
      <c r="XO46" s="117"/>
      <c r="XP46" s="117"/>
      <c r="XQ46" s="117"/>
      <c r="XR46" s="117"/>
      <c r="XS46" s="117"/>
      <c r="XT46" s="117"/>
      <c r="XU46" s="117"/>
      <c r="XV46" s="117"/>
      <c r="XW46" s="117"/>
      <c r="XX46" s="117"/>
      <c r="XY46" s="117"/>
      <c r="XZ46" s="117"/>
      <c r="YA46" s="117"/>
      <c r="YB46" s="117"/>
      <c r="YC46" s="117"/>
      <c r="YD46" s="117"/>
      <c r="YE46" s="117"/>
      <c r="YF46" s="117"/>
      <c r="YG46" s="117"/>
      <c r="YH46" s="117"/>
      <c r="YI46" s="117"/>
      <c r="YJ46" s="117"/>
      <c r="YK46" s="117"/>
      <c r="YL46" s="117"/>
      <c r="YM46" s="117"/>
      <c r="YN46" s="117"/>
      <c r="YO46" s="117"/>
      <c r="YP46" s="117"/>
      <c r="YQ46" s="117"/>
      <c r="YR46" s="117"/>
      <c r="YS46" s="117"/>
      <c r="YT46" s="117"/>
      <c r="YU46" s="117"/>
      <c r="YV46" s="117"/>
      <c r="YW46" s="117"/>
      <c r="YX46" s="117"/>
      <c r="YY46" s="117"/>
      <c r="YZ46" s="117"/>
      <c r="ZA46" s="117"/>
      <c r="ZB46" s="117"/>
      <c r="ZC46" s="117"/>
      <c r="ZD46" s="117"/>
      <c r="ZE46" s="117"/>
      <c r="ZF46" s="117"/>
      <c r="ZG46" s="117"/>
      <c r="ZH46" s="117"/>
      <c r="ZI46" s="117"/>
      <c r="ZJ46" s="117"/>
      <c r="ZK46" s="117"/>
      <c r="ZL46" s="117"/>
      <c r="ZM46" s="117"/>
      <c r="ZN46" s="117"/>
      <c r="ZO46" s="117"/>
    </row>
    <row r="47" spans="1:691" x14ac:dyDescent="0.2">
      <c r="I47" s="113" t="s">
        <v>84</v>
      </c>
      <c r="J47" s="114" t="e">
        <f>ROUND((J46*2*10)/_xlfn.XLOOKUP(J45,A44:F44,A45:F45,,,),0)</f>
        <v>#DIV/0!</v>
      </c>
      <c r="K47" s="117" t="s">
        <v>101</v>
      </c>
      <c r="L47" s="116" t="s">
        <v>73</v>
      </c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17"/>
      <c r="BN47" s="117"/>
      <c r="BO47" s="117"/>
      <c r="BP47" s="117"/>
      <c r="BQ47" s="117"/>
      <c r="BR47" s="117"/>
      <c r="BS47" s="117"/>
      <c r="BT47" s="117"/>
      <c r="BU47" s="117"/>
      <c r="BV47" s="117"/>
      <c r="BW47" s="117"/>
      <c r="BX47" s="117"/>
      <c r="BY47" s="117"/>
      <c r="BZ47" s="117"/>
      <c r="CA47" s="117"/>
      <c r="CB47" s="117"/>
      <c r="CC47" s="117"/>
      <c r="CD47" s="117"/>
      <c r="CE47" s="117"/>
      <c r="CF47" s="117"/>
      <c r="CG47" s="117"/>
      <c r="CH47" s="117"/>
      <c r="CI47" s="117"/>
      <c r="CJ47" s="117"/>
      <c r="CK47" s="117"/>
      <c r="CL47" s="117"/>
      <c r="CM47" s="117"/>
      <c r="CN47" s="117"/>
      <c r="CO47" s="117"/>
      <c r="CP47" s="117"/>
      <c r="CQ47" s="117"/>
      <c r="CR47" s="117"/>
      <c r="CS47" s="117"/>
      <c r="CT47" s="117"/>
      <c r="CU47" s="117"/>
      <c r="CV47" s="117"/>
      <c r="CW47" s="117"/>
      <c r="CX47" s="117"/>
      <c r="CY47" s="117"/>
      <c r="CZ47" s="117"/>
      <c r="DA47" s="117"/>
      <c r="DB47" s="117"/>
      <c r="DC47" s="117"/>
      <c r="DD47" s="117"/>
      <c r="DE47" s="117"/>
      <c r="DF47" s="117"/>
      <c r="DG47" s="117"/>
      <c r="DH47" s="117"/>
      <c r="DI47" s="117"/>
      <c r="DJ47" s="117"/>
      <c r="DK47" s="117"/>
      <c r="DL47" s="117"/>
      <c r="DM47" s="117"/>
      <c r="DN47" s="117"/>
      <c r="DO47" s="117"/>
      <c r="DP47" s="117"/>
      <c r="DQ47" s="117"/>
      <c r="DR47" s="117"/>
      <c r="DS47" s="117"/>
      <c r="DT47" s="117"/>
      <c r="DU47" s="117"/>
      <c r="DV47" s="117"/>
      <c r="DW47" s="117"/>
      <c r="DX47" s="117"/>
      <c r="DY47" s="117"/>
      <c r="DZ47" s="117"/>
      <c r="EA47" s="117"/>
      <c r="EB47" s="117"/>
      <c r="EC47" s="117"/>
      <c r="ED47" s="117"/>
      <c r="EE47" s="117"/>
      <c r="EF47" s="117"/>
      <c r="EG47" s="117"/>
      <c r="EH47" s="117"/>
      <c r="EI47" s="117"/>
      <c r="EJ47" s="117"/>
      <c r="EK47" s="117"/>
      <c r="EL47" s="117"/>
      <c r="EM47" s="117"/>
      <c r="EN47" s="117"/>
      <c r="EO47" s="117"/>
      <c r="EP47" s="117"/>
      <c r="EQ47" s="117"/>
      <c r="ER47" s="117"/>
      <c r="ES47" s="117"/>
      <c r="ET47" s="117"/>
      <c r="EU47" s="117"/>
      <c r="EV47" s="117"/>
      <c r="EW47" s="117"/>
      <c r="EX47" s="117"/>
      <c r="EY47" s="117"/>
      <c r="EZ47" s="117"/>
      <c r="FA47" s="117"/>
      <c r="FB47" s="117"/>
      <c r="FC47" s="117"/>
      <c r="FD47" s="117"/>
      <c r="FE47" s="117"/>
      <c r="FF47" s="117"/>
      <c r="FG47" s="117"/>
      <c r="FH47" s="117"/>
      <c r="FI47" s="117"/>
      <c r="FJ47" s="117"/>
      <c r="FK47" s="117"/>
      <c r="FL47" s="117"/>
      <c r="FM47" s="117"/>
      <c r="FN47" s="117"/>
      <c r="FO47" s="117"/>
      <c r="FP47" s="117"/>
      <c r="FQ47" s="117"/>
      <c r="FR47" s="117"/>
      <c r="FS47" s="117"/>
      <c r="FT47" s="117"/>
      <c r="FU47" s="117"/>
      <c r="FV47" s="117"/>
      <c r="FW47" s="117"/>
      <c r="FX47" s="117"/>
      <c r="FY47" s="117"/>
      <c r="FZ47" s="117"/>
      <c r="GA47" s="117"/>
      <c r="GB47" s="117"/>
      <c r="GC47" s="117"/>
      <c r="GD47" s="117"/>
      <c r="GE47" s="117"/>
      <c r="GF47" s="117"/>
      <c r="GG47" s="117"/>
      <c r="GH47" s="117"/>
      <c r="GI47" s="117"/>
      <c r="GJ47" s="117"/>
      <c r="GK47" s="117"/>
      <c r="GL47" s="117"/>
      <c r="GM47" s="117"/>
      <c r="GN47" s="117"/>
      <c r="GO47" s="117"/>
      <c r="GP47" s="117"/>
      <c r="GQ47" s="117"/>
      <c r="GR47" s="117"/>
      <c r="GS47" s="117"/>
      <c r="GT47" s="117"/>
      <c r="GU47" s="117"/>
      <c r="GV47" s="117"/>
      <c r="GW47" s="117"/>
      <c r="GX47" s="117"/>
      <c r="GY47" s="117"/>
      <c r="GZ47" s="117"/>
      <c r="HA47" s="117"/>
      <c r="HB47" s="117"/>
      <c r="HC47" s="117"/>
      <c r="HD47" s="117"/>
      <c r="HE47" s="117"/>
      <c r="HF47" s="117"/>
      <c r="HG47" s="117"/>
      <c r="HH47" s="117"/>
      <c r="HI47" s="117"/>
      <c r="HJ47" s="117"/>
      <c r="HK47" s="117"/>
      <c r="HL47" s="117"/>
      <c r="HM47" s="117"/>
      <c r="HN47" s="117"/>
      <c r="HO47" s="117"/>
      <c r="HP47" s="117"/>
      <c r="HQ47" s="117"/>
      <c r="HR47" s="117"/>
      <c r="HS47" s="117"/>
      <c r="HT47" s="117"/>
      <c r="HU47" s="117"/>
      <c r="HV47" s="117"/>
      <c r="HW47" s="117"/>
      <c r="HX47" s="117"/>
      <c r="HY47" s="117"/>
      <c r="HZ47" s="117"/>
      <c r="IA47" s="117"/>
      <c r="IB47" s="117"/>
      <c r="IC47" s="117"/>
      <c r="ID47" s="117"/>
      <c r="IE47" s="117"/>
      <c r="IF47" s="117"/>
      <c r="IG47" s="117"/>
      <c r="IH47" s="117"/>
      <c r="II47" s="117"/>
      <c r="IJ47" s="117"/>
      <c r="IK47" s="117"/>
      <c r="IL47" s="117"/>
      <c r="IM47" s="117"/>
      <c r="IN47" s="117"/>
      <c r="IO47" s="117"/>
      <c r="IP47" s="117"/>
      <c r="IQ47" s="117"/>
      <c r="IR47" s="117"/>
      <c r="IS47" s="117"/>
      <c r="IT47" s="117"/>
      <c r="IU47" s="117"/>
      <c r="IV47" s="117"/>
      <c r="IW47" s="117"/>
      <c r="IX47" s="117"/>
      <c r="IY47" s="117"/>
      <c r="IZ47" s="117"/>
      <c r="JA47" s="117"/>
      <c r="JB47" s="117"/>
      <c r="JC47" s="117"/>
      <c r="JD47" s="117"/>
      <c r="JE47" s="117"/>
      <c r="JF47" s="117"/>
      <c r="JG47" s="117"/>
      <c r="JH47" s="117"/>
      <c r="JI47" s="117"/>
      <c r="JJ47" s="117"/>
      <c r="JK47" s="117"/>
      <c r="JL47" s="117"/>
      <c r="JM47" s="117"/>
      <c r="JN47" s="117"/>
      <c r="JO47" s="117"/>
      <c r="JP47" s="117"/>
      <c r="JQ47" s="117"/>
      <c r="JR47" s="117"/>
      <c r="JS47" s="117"/>
      <c r="JT47" s="117"/>
      <c r="JU47" s="117"/>
      <c r="JV47" s="117"/>
      <c r="JW47" s="117"/>
      <c r="JX47" s="117"/>
      <c r="JY47" s="117"/>
      <c r="JZ47" s="117"/>
      <c r="KA47" s="117"/>
      <c r="KB47" s="117"/>
      <c r="KC47" s="117"/>
      <c r="KD47" s="117"/>
      <c r="KE47" s="117"/>
      <c r="KF47" s="117"/>
      <c r="KG47" s="117"/>
      <c r="KH47" s="117"/>
      <c r="KI47" s="117"/>
      <c r="KJ47" s="117"/>
      <c r="KK47" s="117"/>
      <c r="KL47" s="117"/>
      <c r="KM47" s="117"/>
      <c r="KN47" s="117"/>
      <c r="KO47" s="117"/>
      <c r="KP47" s="117"/>
      <c r="KQ47" s="117"/>
      <c r="KR47" s="117"/>
      <c r="KS47" s="117"/>
      <c r="KT47" s="117"/>
      <c r="KU47" s="117"/>
      <c r="KV47" s="117"/>
      <c r="KW47" s="117"/>
      <c r="KX47" s="117"/>
      <c r="KY47" s="117"/>
      <c r="KZ47" s="117"/>
      <c r="LA47" s="117"/>
      <c r="LB47" s="117"/>
      <c r="LC47" s="117"/>
      <c r="LD47" s="117"/>
      <c r="LE47" s="117"/>
      <c r="LF47" s="117"/>
      <c r="LG47" s="117"/>
      <c r="LH47" s="117"/>
      <c r="LI47" s="117"/>
      <c r="LJ47" s="117"/>
      <c r="LK47" s="117"/>
      <c r="LL47" s="117"/>
      <c r="LM47" s="117"/>
      <c r="LN47" s="117"/>
      <c r="LO47" s="117"/>
      <c r="LP47" s="117"/>
      <c r="LQ47" s="117"/>
      <c r="LR47" s="117"/>
      <c r="LS47" s="117"/>
      <c r="LT47" s="117"/>
      <c r="LU47" s="117"/>
      <c r="LV47" s="117"/>
      <c r="LW47" s="117"/>
      <c r="LX47" s="117"/>
      <c r="LY47" s="117"/>
      <c r="LZ47" s="117"/>
      <c r="MA47" s="117"/>
      <c r="MB47" s="117"/>
      <c r="MC47" s="117"/>
      <c r="MD47" s="117"/>
      <c r="ME47" s="117"/>
      <c r="MF47" s="117"/>
      <c r="MG47" s="117"/>
      <c r="MH47" s="117"/>
      <c r="MI47" s="117"/>
      <c r="MJ47" s="117"/>
      <c r="MK47" s="117"/>
      <c r="ML47" s="117"/>
      <c r="MM47" s="117"/>
      <c r="MN47" s="117"/>
      <c r="MO47" s="117"/>
      <c r="MP47" s="117"/>
      <c r="MQ47" s="117"/>
      <c r="MR47" s="117"/>
      <c r="MS47" s="117"/>
      <c r="MT47" s="117"/>
      <c r="MU47" s="117"/>
      <c r="MV47" s="117"/>
      <c r="MW47" s="117"/>
      <c r="MX47" s="117"/>
      <c r="MY47" s="117"/>
      <c r="MZ47" s="117"/>
      <c r="NA47" s="117"/>
      <c r="NB47" s="117"/>
      <c r="NC47" s="117"/>
      <c r="ND47" s="117"/>
      <c r="NE47" s="117"/>
      <c r="NF47" s="117"/>
      <c r="NG47" s="117"/>
      <c r="NH47" s="117"/>
      <c r="NI47" s="117"/>
      <c r="NJ47" s="117"/>
      <c r="NK47" s="117"/>
      <c r="NL47" s="117"/>
      <c r="NM47" s="117"/>
      <c r="NN47" s="117"/>
      <c r="NO47" s="117"/>
      <c r="NP47" s="117"/>
      <c r="NQ47" s="117"/>
      <c r="NR47" s="117"/>
      <c r="NS47" s="117"/>
      <c r="NT47" s="117"/>
      <c r="NU47" s="117"/>
      <c r="NV47" s="117"/>
      <c r="NW47" s="117"/>
      <c r="NX47" s="117"/>
      <c r="NY47" s="117"/>
      <c r="NZ47" s="117"/>
      <c r="OA47" s="117"/>
      <c r="OB47" s="117"/>
      <c r="OC47" s="117"/>
      <c r="OD47" s="117"/>
      <c r="OE47" s="117"/>
      <c r="OF47" s="117"/>
      <c r="OG47" s="117"/>
      <c r="OH47" s="117"/>
      <c r="OI47" s="117"/>
      <c r="OJ47" s="117"/>
      <c r="OK47" s="117"/>
      <c r="OL47" s="117"/>
      <c r="OM47" s="117"/>
      <c r="ON47" s="117"/>
      <c r="OO47" s="117"/>
      <c r="OP47" s="117"/>
      <c r="OQ47" s="117"/>
      <c r="OR47" s="117"/>
      <c r="OS47" s="117"/>
      <c r="OT47" s="117"/>
      <c r="OU47" s="117"/>
      <c r="OV47" s="117"/>
      <c r="OW47" s="117"/>
      <c r="OX47" s="117"/>
      <c r="OY47" s="117"/>
      <c r="OZ47" s="117"/>
      <c r="PA47" s="117"/>
      <c r="PB47" s="117"/>
      <c r="PC47" s="117"/>
      <c r="PD47" s="117"/>
      <c r="PE47" s="117"/>
      <c r="PF47" s="117"/>
      <c r="PG47" s="117"/>
      <c r="PH47" s="117"/>
      <c r="PI47" s="117"/>
      <c r="PJ47" s="117"/>
      <c r="PK47" s="117"/>
      <c r="PL47" s="117"/>
      <c r="PM47" s="117"/>
      <c r="PN47" s="117"/>
      <c r="PO47" s="117"/>
      <c r="PP47" s="117"/>
      <c r="PQ47" s="117"/>
      <c r="PR47" s="117"/>
      <c r="PS47" s="117"/>
      <c r="PT47" s="117"/>
      <c r="PU47" s="117"/>
      <c r="PV47" s="117"/>
      <c r="PW47" s="117"/>
      <c r="PX47" s="117"/>
      <c r="PY47" s="117"/>
      <c r="PZ47" s="117"/>
      <c r="QA47" s="117"/>
      <c r="QB47" s="117"/>
      <c r="QC47" s="117"/>
      <c r="QD47" s="117"/>
      <c r="QE47" s="117"/>
      <c r="QF47" s="117"/>
      <c r="QG47" s="117"/>
      <c r="QH47" s="117"/>
      <c r="QI47" s="117"/>
      <c r="QJ47" s="117"/>
      <c r="QK47" s="117"/>
      <c r="QL47" s="117"/>
      <c r="QM47" s="117"/>
      <c r="QN47" s="117"/>
      <c r="QO47" s="117"/>
      <c r="QP47" s="117"/>
      <c r="QQ47" s="117"/>
      <c r="QR47" s="117"/>
      <c r="QS47" s="117"/>
      <c r="QT47" s="117"/>
      <c r="QU47" s="117"/>
      <c r="QV47" s="117"/>
      <c r="QW47" s="117"/>
      <c r="QX47" s="117"/>
      <c r="QY47" s="117"/>
      <c r="QZ47" s="117"/>
      <c r="RA47" s="117"/>
      <c r="RB47" s="117"/>
      <c r="RC47" s="117"/>
      <c r="RD47" s="117"/>
      <c r="RE47" s="117"/>
      <c r="RF47" s="117"/>
      <c r="RG47" s="117"/>
      <c r="RH47" s="117"/>
      <c r="RI47" s="117"/>
      <c r="RJ47" s="117"/>
      <c r="RK47" s="117"/>
      <c r="RL47" s="117"/>
      <c r="RM47" s="117"/>
      <c r="RN47" s="117"/>
      <c r="RO47" s="117"/>
      <c r="RP47" s="117"/>
      <c r="RQ47" s="117"/>
      <c r="RR47" s="117"/>
      <c r="RS47" s="117"/>
      <c r="RT47" s="117"/>
      <c r="RU47" s="117"/>
      <c r="RV47" s="117"/>
      <c r="RW47" s="117"/>
      <c r="RX47" s="117"/>
      <c r="RY47" s="117"/>
      <c r="RZ47" s="117"/>
      <c r="SA47" s="117"/>
      <c r="SB47" s="117"/>
      <c r="SC47" s="117"/>
      <c r="SD47" s="117"/>
      <c r="SE47" s="117"/>
      <c r="SF47" s="117"/>
      <c r="SG47" s="117"/>
      <c r="SH47" s="117"/>
      <c r="SI47" s="117"/>
      <c r="SJ47" s="117"/>
      <c r="SK47" s="117"/>
      <c r="SL47" s="117"/>
      <c r="SM47" s="117"/>
      <c r="SN47" s="117"/>
      <c r="SO47" s="117"/>
      <c r="SP47" s="117"/>
      <c r="SQ47" s="117"/>
      <c r="SR47" s="117"/>
      <c r="SS47" s="117"/>
      <c r="ST47" s="117"/>
      <c r="SU47" s="117"/>
      <c r="SV47" s="117"/>
      <c r="SW47" s="117"/>
      <c r="SX47" s="117"/>
      <c r="SY47" s="117"/>
      <c r="SZ47" s="117"/>
      <c r="TA47" s="117"/>
      <c r="TB47" s="117"/>
      <c r="TC47" s="117"/>
      <c r="TD47" s="117"/>
      <c r="TE47" s="117"/>
      <c r="TF47" s="117"/>
      <c r="TG47" s="117"/>
      <c r="TH47" s="117"/>
      <c r="TI47" s="117"/>
      <c r="TJ47" s="117"/>
      <c r="TK47" s="117"/>
      <c r="TL47" s="117"/>
      <c r="TM47" s="117"/>
      <c r="TN47" s="117"/>
      <c r="TO47" s="117"/>
      <c r="TP47" s="117"/>
      <c r="TQ47" s="117"/>
      <c r="TR47" s="117"/>
      <c r="TS47" s="117"/>
      <c r="TT47" s="117"/>
      <c r="TU47" s="117"/>
      <c r="TV47" s="117"/>
      <c r="TW47" s="117"/>
      <c r="TX47" s="117"/>
      <c r="TY47" s="117"/>
      <c r="TZ47" s="117"/>
      <c r="UA47" s="117"/>
      <c r="UB47" s="117"/>
      <c r="UC47" s="117"/>
      <c r="UD47" s="117"/>
      <c r="UE47" s="117"/>
      <c r="UF47" s="117"/>
      <c r="UG47" s="117"/>
      <c r="UH47" s="117"/>
      <c r="UI47" s="117"/>
      <c r="UJ47" s="117"/>
      <c r="UK47" s="117"/>
      <c r="UL47" s="117"/>
      <c r="UM47" s="117"/>
      <c r="UN47" s="117"/>
      <c r="UO47" s="117"/>
      <c r="UP47" s="117"/>
      <c r="UQ47" s="117"/>
      <c r="UR47" s="117"/>
      <c r="US47" s="117"/>
      <c r="UT47" s="117"/>
      <c r="UU47" s="117"/>
      <c r="UV47" s="117"/>
      <c r="UW47" s="117"/>
      <c r="UX47" s="117"/>
      <c r="UY47" s="117"/>
      <c r="UZ47" s="117"/>
      <c r="VA47" s="117"/>
      <c r="VB47" s="117"/>
      <c r="VC47" s="117"/>
      <c r="VD47" s="117"/>
      <c r="VE47" s="117"/>
      <c r="VF47" s="117"/>
      <c r="VG47" s="117"/>
      <c r="VH47" s="117"/>
      <c r="VI47" s="117"/>
      <c r="VJ47" s="117"/>
      <c r="VK47" s="117"/>
      <c r="VL47" s="117"/>
      <c r="VM47" s="117"/>
      <c r="VN47" s="117"/>
      <c r="VO47" s="117"/>
      <c r="VP47" s="117"/>
      <c r="VQ47" s="117"/>
      <c r="VR47" s="117"/>
      <c r="VS47" s="117"/>
      <c r="VT47" s="117"/>
      <c r="VU47" s="117"/>
      <c r="VV47" s="117"/>
      <c r="VW47" s="117"/>
      <c r="VX47" s="117"/>
      <c r="VY47" s="117"/>
      <c r="VZ47" s="117"/>
      <c r="WA47" s="117"/>
      <c r="WB47" s="117"/>
      <c r="WC47" s="117"/>
      <c r="WD47" s="117"/>
      <c r="WE47" s="117"/>
      <c r="WF47" s="117"/>
      <c r="WG47" s="117"/>
      <c r="WH47" s="117"/>
      <c r="WI47" s="117"/>
      <c r="WJ47" s="117"/>
      <c r="WK47" s="117"/>
      <c r="WL47" s="117"/>
      <c r="WM47" s="117"/>
      <c r="WN47" s="117"/>
      <c r="WO47" s="117"/>
      <c r="WP47" s="117"/>
      <c r="WQ47" s="117"/>
      <c r="WR47" s="117"/>
      <c r="WS47" s="117"/>
      <c r="WT47" s="117"/>
      <c r="WU47" s="117"/>
      <c r="WV47" s="117"/>
      <c r="WW47" s="117"/>
      <c r="WX47" s="117"/>
      <c r="WY47" s="117"/>
      <c r="WZ47" s="117"/>
      <c r="XA47" s="117"/>
      <c r="XB47" s="117"/>
      <c r="XC47" s="117"/>
      <c r="XD47" s="117"/>
      <c r="XE47" s="117"/>
      <c r="XF47" s="117"/>
      <c r="XG47" s="117"/>
      <c r="XH47" s="117"/>
      <c r="XI47" s="117"/>
      <c r="XJ47" s="117"/>
      <c r="XK47" s="117"/>
      <c r="XL47" s="117"/>
      <c r="XM47" s="117"/>
      <c r="XN47" s="117"/>
      <c r="XO47" s="117"/>
      <c r="XP47" s="117"/>
      <c r="XQ47" s="117"/>
      <c r="XR47" s="117"/>
      <c r="XS47" s="117"/>
      <c r="XT47" s="117"/>
      <c r="XU47" s="117"/>
      <c r="XV47" s="117"/>
      <c r="XW47" s="117"/>
      <c r="XX47" s="117"/>
      <c r="XY47" s="117"/>
      <c r="XZ47" s="117"/>
      <c r="YA47" s="117"/>
      <c r="YB47" s="117"/>
      <c r="YC47" s="117"/>
      <c r="YD47" s="117"/>
      <c r="YE47" s="117"/>
      <c r="YF47" s="117"/>
      <c r="YG47" s="117"/>
      <c r="YH47" s="117"/>
      <c r="YI47" s="117"/>
      <c r="YJ47" s="117"/>
      <c r="YK47" s="117"/>
      <c r="YL47" s="117"/>
      <c r="YM47" s="117"/>
      <c r="YN47" s="117"/>
      <c r="YO47" s="117"/>
      <c r="YP47" s="117"/>
      <c r="YQ47" s="117"/>
      <c r="YR47" s="117"/>
      <c r="YS47" s="117"/>
      <c r="YT47" s="117"/>
      <c r="YU47" s="117"/>
      <c r="YV47" s="117"/>
      <c r="YW47" s="117"/>
      <c r="YX47" s="117"/>
      <c r="YY47" s="117"/>
      <c r="YZ47" s="117"/>
      <c r="ZA47" s="117"/>
      <c r="ZB47" s="117"/>
      <c r="ZC47" s="117"/>
      <c r="ZD47" s="117"/>
      <c r="ZE47" s="117"/>
      <c r="ZF47" s="117"/>
      <c r="ZG47" s="117"/>
      <c r="ZH47" s="117"/>
      <c r="ZI47" s="117"/>
      <c r="ZJ47" s="117"/>
      <c r="ZK47" s="117"/>
      <c r="ZL47" s="117"/>
      <c r="ZM47" s="117"/>
      <c r="ZN47" s="117"/>
      <c r="ZO47" s="117"/>
    </row>
    <row r="48" spans="1:691" x14ac:dyDescent="0.2">
      <c r="I48" s="118" t="s">
        <v>82</v>
      </c>
      <c r="J48" s="119" t="str">
        <f>G45+K48+SUM(M48:ZO48)&amp;"/"&amp;G45</f>
        <v>0/0</v>
      </c>
      <c r="K48" s="118"/>
      <c r="L48" s="120" t="s">
        <v>82</v>
      </c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  <c r="CD48" s="119"/>
      <c r="CE48" s="119"/>
      <c r="CF48" s="119"/>
      <c r="CG48" s="119"/>
      <c r="CH48" s="119"/>
      <c r="CI48" s="119"/>
      <c r="CJ48" s="119"/>
      <c r="CK48" s="119"/>
      <c r="CL48" s="119"/>
      <c r="CM48" s="119"/>
      <c r="CN48" s="119"/>
      <c r="CO48" s="119"/>
      <c r="CP48" s="119"/>
      <c r="CQ48" s="119"/>
      <c r="CR48" s="119"/>
      <c r="CS48" s="119"/>
      <c r="CT48" s="119"/>
      <c r="CU48" s="119"/>
      <c r="CV48" s="119"/>
      <c r="CW48" s="119"/>
      <c r="CX48" s="119"/>
      <c r="CY48" s="119"/>
      <c r="CZ48" s="119"/>
      <c r="DA48" s="119"/>
      <c r="DB48" s="119"/>
      <c r="DC48" s="119"/>
      <c r="DD48" s="119"/>
      <c r="DE48" s="119"/>
      <c r="DF48" s="119"/>
      <c r="DG48" s="119"/>
      <c r="DH48" s="119"/>
      <c r="DI48" s="119"/>
      <c r="DJ48" s="119"/>
      <c r="DK48" s="119"/>
      <c r="DL48" s="119"/>
      <c r="DM48" s="119"/>
      <c r="DN48" s="119"/>
      <c r="DO48" s="119"/>
      <c r="DP48" s="119"/>
      <c r="DQ48" s="119"/>
      <c r="DR48" s="119"/>
      <c r="DS48" s="119"/>
      <c r="DT48" s="119"/>
      <c r="DU48" s="119"/>
      <c r="DV48" s="119"/>
      <c r="DW48" s="119"/>
      <c r="DX48" s="119"/>
      <c r="DY48" s="119"/>
      <c r="DZ48" s="119"/>
      <c r="EA48" s="119"/>
      <c r="EB48" s="119"/>
      <c r="EC48" s="119"/>
      <c r="ED48" s="119"/>
      <c r="EE48" s="119"/>
      <c r="EF48" s="119"/>
      <c r="EG48" s="119"/>
      <c r="EH48" s="119"/>
      <c r="EI48" s="119"/>
      <c r="EJ48" s="119"/>
      <c r="EK48" s="119"/>
      <c r="EL48" s="119"/>
      <c r="EM48" s="119"/>
      <c r="EN48" s="119"/>
      <c r="EO48" s="119"/>
      <c r="EP48" s="119"/>
      <c r="EQ48" s="119"/>
      <c r="ER48" s="119"/>
      <c r="ES48" s="119"/>
      <c r="ET48" s="119"/>
      <c r="EU48" s="119"/>
      <c r="EV48" s="119"/>
      <c r="EW48" s="119"/>
      <c r="EX48" s="119"/>
      <c r="EY48" s="119"/>
      <c r="EZ48" s="119"/>
      <c r="FA48" s="119"/>
      <c r="FB48" s="119"/>
      <c r="FC48" s="119"/>
      <c r="FD48" s="119"/>
      <c r="FE48" s="119"/>
      <c r="FF48" s="119"/>
      <c r="FG48" s="119"/>
      <c r="FH48" s="119"/>
      <c r="FI48" s="119"/>
      <c r="FJ48" s="119"/>
      <c r="FK48" s="119"/>
      <c r="FL48" s="119"/>
      <c r="FM48" s="119"/>
      <c r="FN48" s="119"/>
      <c r="FO48" s="119"/>
      <c r="FP48" s="119"/>
      <c r="FQ48" s="119"/>
      <c r="FR48" s="119"/>
      <c r="FS48" s="119"/>
      <c r="FT48" s="119"/>
      <c r="FU48" s="119"/>
      <c r="FV48" s="119"/>
      <c r="FW48" s="119"/>
      <c r="FX48" s="119"/>
      <c r="FY48" s="119"/>
      <c r="FZ48" s="119"/>
      <c r="GA48" s="119"/>
      <c r="GB48" s="119"/>
      <c r="GC48" s="119"/>
      <c r="GD48" s="119"/>
      <c r="GE48" s="119"/>
      <c r="GF48" s="119"/>
      <c r="GG48" s="119"/>
      <c r="GH48" s="119"/>
      <c r="GI48" s="119"/>
      <c r="GJ48" s="119"/>
      <c r="GK48" s="119"/>
      <c r="GL48" s="119"/>
      <c r="GM48" s="119"/>
      <c r="GN48" s="119"/>
      <c r="GO48" s="119"/>
      <c r="GP48" s="119"/>
      <c r="GQ48" s="119"/>
      <c r="GR48" s="119"/>
      <c r="GS48" s="119"/>
      <c r="GT48" s="119"/>
      <c r="GU48" s="119"/>
      <c r="GV48" s="119"/>
      <c r="GW48" s="119"/>
      <c r="GX48" s="119"/>
      <c r="GY48" s="119"/>
      <c r="GZ48" s="119"/>
      <c r="HA48" s="119"/>
      <c r="HB48" s="119"/>
      <c r="HC48" s="119"/>
      <c r="HD48" s="119"/>
      <c r="HE48" s="119"/>
      <c r="HF48" s="119"/>
      <c r="HG48" s="119"/>
      <c r="HH48" s="119"/>
      <c r="HI48" s="119"/>
      <c r="HJ48" s="119"/>
      <c r="HK48" s="119"/>
      <c r="HL48" s="119"/>
      <c r="HM48" s="119"/>
      <c r="HN48" s="119"/>
      <c r="HO48" s="119"/>
      <c r="HP48" s="119"/>
      <c r="HQ48" s="119"/>
      <c r="HR48" s="119"/>
      <c r="HS48" s="119"/>
      <c r="HT48" s="119"/>
      <c r="HU48" s="119"/>
      <c r="HV48" s="119"/>
      <c r="HW48" s="119"/>
      <c r="HX48" s="119"/>
      <c r="HY48" s="119"/>
      <c r="HZ48" s="119"/>
      <c r="IA48" s="119"/>
      <c r="IB48" s="119"/>
      <c r="IC48" s="119"/>
      <c r="ID48" s="119"/>
      <c r="IE48" s="119"/>
      <c r="IF48" s="119"/>
      <c r="IG48" s="119"/>
      <c r="IH48" s="119"/>
      <c r="II48" s="119"/>
      <c r="IJ48" s="119"/>
      <c r="IK48" s="119"/>
      <c r="IL48" s="119"/>
      <c r="IM48" s="119"/>
      <c r="IN48" s="119"/>
      <c r="IO48" s="119"/>
      <c r="IP48" s="119"/>
      <c r="IQ48" s="119"/>
      <c r="IR48" s="119"/>
      <c r="IS48" s="119"/>
      <c r="IT48" s="119"/>
      <c r="IU48" s="119"/>
      <c r="IV48" s="119"/>
      <c r="IW48" s="119"/>
      <c r="IX48" s="119"/>
      <c r="IY48" s="119"/>
      <c r="IZ48" s="119"/>
      <c r="JA48" s="119"/>
      <c r="JB48" s="119"/>
      <c r="JC48" s="119"/>
      <c r="JD48" s="119"/>
      <c r="JE48" s="119"/>
      <c r="JF48" s="119"/>
      <c r="JG48" s="119"/>
      <c r="JH48" s="119"/>
      <c r="JI48" s="119"/>
      <c r="JJ48" s="119"/>
      <c r="JK48" s="119"/>
      <c r="JL48" s="119"/>
      <c r="JM48" s="119"/>
      <c r="JN48" s="119"/>
      <c r="JO48" s="119"/>
      <c r="JP48" s="119"/>
      <c r="JQ48" s="119"/>
      <c r="JR48" s="119"/>
      <c r="JS48" s="119"/>
      <c r="JT48" s="119"/>
      <c r="JU48" s="119"/>
      <c r="JV48" s="119"/>
      <c r="JW48" s="119"/>
      <c r="JX48" s="119"/>
      <c r="JY48" s="119"/>
      <c r="JZ48" s="119"/>
      <c r="KA48" s="119"/>
      <c r="KB48" s="119"/>
      <c r="KC48" s="119"/>
      <c r="KD48" s="119"/>
      <c r="KE48" s="119"/>
      <c r="KF48" s="119"/>
      <c r="KG48" s="119"/>
      <c r="KH48" s="119"/>
      <c r="KI48" s="119"/>
      <c r="KJ48" s="119"/>
      <c r="KK48" s="119"/>
      <c r="KL48" s="119"/>
      <c r="KM48" s="119"/>
      <c r="KN48" s="119"/>
      <c r="KO48" s="119"/>
      <c r="KP48" s="119"/>
      <c r="KQ48" s="119"/>
      <c r="KR48" s="119"/>
      <c r="KS48" s="119"/>
      <c r="KT48" s="119"/>
      <c r="KU48" s="119"/>
      <c r="KV48" s="119"/>
      <c r="KW48" s="119"/>
      <c r="KX48" s="119"/>
      <c r="KY48" s="119"/>
      <c r="KZ48" s="119"/>
      <c r="LA48" s="119"/>
      <c r="LB48" s="119"/>
      <c r="LC48" s="119"/>
      <c r="LD48" s="119"/>
      <c r="LE48" s="119"/>
      <c r="LF48" s="119"/>
      <c r="LG48" s="119"/>
      <c r="LH48" s="119"/>
      <c r="LI48" s="119"/>
      <c r="LJ48" s="119"/>
      <c r="LK48" s="119"/>
      <c r="LL48" s="119"/>
      <c r="LM48" s="119"/>
      <c r="LN48" s="119"/>
      <c r="LO48" s="119"/>
      <c r="LP48" s="119"/>
      <c r="LQ48" s="119"/>
      <c r="LR48" s="119"/>
      <c r="LS48" s="119"/>
      <c r="LT48" s="119"/>
      <c r="LU48" s="119"/>
      <c r="LV48" s="119"/>
      <c r="LW48" s="119"/>
      <c r="LX48" s="119"/>
      <c r="LY48" s="119"/>
      <c r="LZ48" s="119"/>
      <c r="MA48" s="119"/>
      <c r="MB48" s="119"/>
      <c r="MC48" s="119"/>
      <c r="MD48" s="119"/>
      <c r="ME48" s="119"/>
      <c r="MF48" s="119"/>
      <c r="MG48" s="119"/>
      <c r="MH48" s="119"/>
      <c r="MI48" s="119"/>
      <c r="MJ48" s="119"/>
      <c r="MK48" s="119"/>
      <c r="ML48" s="119"/>
      <c r="MM48" s="119"/>
      <c r="MN48" s="119"/>
      <c r="MO48" s="119"/>
      <c r="MP48" s="119"/>
      <c r="MQ48" s="119"/>
      <c r="MR48" s="119"/>
      <c r="MS48" s="119"/>
      <c r="MT48" s="119"/>
      <c r="MU48" s="119"/>
      <c r="MV48" s="119"/>
      <c r="MW48" s="119"/>
      <c r="MX48" s="119"/>
      <c r="MY48" s="119"/>
      <c r="MZ48" s="119"/>
      <c r="NA48" s="119"/>
      <c r="NB48" s="119"/>
      <c r="NC48" s="119"/>
      <c r="ND48" s="119"/>
      <c r="NE48" s="119"/>
      <c r="NF48" s="119"/>
      <c r="NG48" s="119"/>
      <c r="NH48" s="119"/>
      <c r="NI48" s="119"/>
      <c r="NJ48" s="119"/>
      <c r="NK48" s="119"/>
      <c r="NL48" s="119"/>
      <c r="NM48" s="119"/>
      <c r="NN48" s="119"/>
      <c r="NO48" s="119"/>
      <c r="NP48" s="119"/>
      <c r="NQ48" s="119"/>
      <c r="NR48" s="119"/>
      <c r="NS48" s="119"/>
      <c r="NT48" s="119"/>
      <c r="NU48" s="119"/>
      <c r="NV48" s="119"/>
      <c r="NW48" s="119"/>
      <c r="NX48" s="119"/>
      <c r="NY48" s="119"/>
      <c r="NZ48" s="119"/>
      <c r="OA48" s="119"/>
      <c r="OB48" s="119"/>
      <c r="OC48" s="119"/>
      <c r="OD48" s="119"/>
      <c r="OE48" s="119"/>
      <c r="OF48" s="119"/>
      <c r="OG48" s="119"/>
      <c r="OH48" s="119"/>
      <c r="OI48" s="119"/>
      <c r="OJ48" s="119"/>
      <c r="OK48" s="119"/>
      <c r="OL48" s="119"/>
      <c r="OM48" s="119"/>
      <c r="ON48" s="119"/>
      <c r="OO48" s="119"/>
      <c r="OP48" s="119"/>
      <c r="OQ48" s="119"/>
      <c r="OR48" s="119"/>
      <c r="OS48" s="119"/>
      <c r="OT48" s="119"/>
      <c r="OU48" s="119"/>
      <c r="OV48" s="119"/>
      <c r="OW48" s="119"/>
      <c r="OX48" s="119"/>
      <c r="OY48" s="119"/>
      <c r="OZ48" s="119"/>
      <c r="PA48" s="119"/>
      <c r="PB48" s="119"/>
      <c r="PC48" s="119"/>
      <c r="PD48" s="119"/>
      <c r="PE48" s="119"/>
      <c r="PF48" s="119"/>
      <c r="PG48" s="119"/>
      <c r="PH48" s="119"/>
      <c r="PI48" s="119"/>
      <c r="PJ48" s="119"/>
      <c r="PK48" s="119"/>
      <c r="PL48" s="119"/>
      <c r="PM48" s="119"/>
      <c r="PN48" s="119"/>
      <c r="PO48" s="119"/>
      <c r="PP48" s="119"/>
      <c r="PQ48" s="119"/>
      <c r="PR48" s="119"/>
      <c r="PS48" s="119"/>
      <c r="PT48" s="119"/>
      <c r="PU48" s="119"/>
      <c r="PV48" s="119"/>
      <c r="PW48" s="119"/>
      <c r="PX48" s="119"/>
      <c r="PY48" s="119"/>
      <c r="PZ48" s="119"/>
      <c r="QA48" s="119"/>
      <c r="QB48" s="119"/>
      <c r="QC48" s="119"/>
      <c r="QD48" s="119"/>
      <c r="QE48" s="119"/>
      <c r="QF48" s="119"/>
      <c r="QG48" s="119"/>
      <c r="QH48" s="119"/>
      <c r="QI48" s="119"/>
      <c r="QJ48" s="119"/>
      <c r="QK48" s="119"/>
      <c r="QL48" s="119"/>
      <c r="QM48" s="119"/>
      <c r="QN48" s="119"/>
      <c r="QO48" s="119"/>
      <c r="QP48" s="119"/>
      <c r="QQ48" s="119"/>
      <c r="QR48" s="119"/>
      <c r="QS48" s="119"/>
      <c r="QT48" s="119"/>
      <c r="QU48" s="119"/>
      <c r="QV48" s="119"/>
      <c r="QW48" s="119"/>
      <c r="QX48" s="119"/>
      <c r="QY48" s="119"/>
      <c r="QZ48" s="119"/>
      <c r="RA48" s="119"/>
      <c r="RB48" s="119"/>
      <c r="RC48" s="119"/>
      <c r="RD48" s="119"/>
      <c r="RE48" s="119"/>
      <c r="RF48" s="119"/>
      <c r="RG48" s="119"/>
      <c r="RH48" s="119"/>
      <c r="RI48" s="119"/>
      <c r="RJ48" s="119"/>
      <c r="RK48" s="119"/>
      <c r="RL48" s="119"/>
      <c r="RM48" s="119"/>
      <c r="RN48" s="119"/>
      <c r="RO48" s="119"/>
      <c r="RP48" s="119"/>
      <c r="RQ48" s="119"/>
      <c r="RR48" s="119"/>
      <c r="RS48" s="119"/>
      <c r="RT48" s="119"/>
      <c r="RU48" s="119"/>
      <c r="RV48" s="119"/>
      <c r="RW48" s="119"/>
      <c r="RX48" s="119"/>
      <c r="RY48" s="119"/>
      <c r="RZ48" s="119"/>
      <c r="SA48" s="119"/>
      <c r="SB48" s="119"/>
      <c r="SC48" s="119"/>
      <c r="SD48" s="119"/>
      <c r="SE48" s="119"/>
      <c r="SF48" s="119"/>
      <c r="SG48" s="119"/>
      <c r="SH48" s="119"/>
      <c r="SI48" s="119"/>
      <c r="SJ48" s="119"/>
      <c r="SK48" s="119"/>
      <c r="SL48" s="119"/>
      <c r="SM48" s="119"/>
      <c r="SN48" s="119"/>
      <c r="SO48" s="119"/>
      <c r="SP48" s="119"/>
      <c r="SQ48" s="119"/>
      <c r="SR48" s="119"/>
      <c r="SS48" s="119"/>
      <c r="ST48" s="119"/>
      <c r="SU48" s="119"/>
      <c r="SV48" s="119"/>
      <c r="SW48" s="119"/>
      <c r="SX48" s="119"/>
      <c r="SY48" s="119"/>
      <c r="SZ48" s="119"/>
      <c r="TA48" s="119"/>
      <c r="TB48" s="119"/>
      <c r="TC48" s="119"/>
      <c r="TD48" s="119"/>
      <c r="TE48" s="119"/>
      <c r="TF48" s="119"/>
      <c r="TG48" s="119"/>
      <c r="TH48" s="119"/>
      <c r="TI48" s="119"/>
      <c r="TJ48" s="119"/>
      <c r="TK48" s="119"/>
      <c r="TL48" s="119"/>
      <c r="TM48" s="119"/>
      <c r="TN48" s="119"/>
      <c r="TO48" s="119"/>
      <c r="TP48" s="119"/>
      <c r="TQ48" s="119"/>
      <c r="TR48" s="119"/>
      <c r="TS48" s="119"/>
      <c r="TT48" s="119"/>
      <c r="TU48" s="119"/>
      <c r="TV48" s="119"/>
      <c r="TW48" s="119"/>
      <c r="TX48" s="119"/>
      <c r="TY48" s="119"/>
      <c r="TZ48" s="119"/>
      <c r="UA48" s="119"/>
      <c r="UB48" s="119"/>
      <c r="UC48" s="119"/>
      <c r="UD48" s="119"/>
      <c r="UE48" s="119"/>
      <c r="UF48" s="119"/>
      <c r="UG48" s="119"/>
      <c r="UH48" s="119"/>
      <c r="UI48" s="119"/>
      <c r="UJ48" s="119"/>
      <c r="UK48" s="119"/>
      <c r="UL48" s="119"/>
      <c r="UM48" s="119"/>
      <c r="UN48" s="119"/>
      <c r="UO48" s="119"/>
      <c r="UP48" s="119"/>
      <c r="UQ48" s="119"/>
      <c r="UR48" s="119"/>
      <c r="US48" s="119"/>
      <c r="UT48" s="119"/>
      <c r="UU48" s="119"/>
      <c r="UV48" s="119"/>
      <c r="UW48" s="119"/>
      <c r="UX48" s="119"/>
      <c r="UY48" s="119"/>
      <c r="UZ48" s="119"/>
      <c r="VA48" s="119"/>
      <c r="VB48" s="119"/>
      <c r="VC48" s="119"/>
      <c r="VD48" s="119"/>
      <c r="VE48" s="119"/>
      <c r="VF48" s="119"/>
      <c r="VG48" s="119"/>
      <c r="VH48" s="119"/>
      <c r="VI48" s="119"/>
      <c r="VJ48" s="119"/>
      <c r="VK48" s="119"/>
      <c r="VL48" s="119"/>
      <c r="VM48" s="119"/>
      <c r="VN48" s="119"/>
      <c r="VO48" s="119"/>
      <c r="VP48" s="119"/>
      <c r="VQ48" s="119"/>
      <c r="VR48" s="119"/>
      <c r="VS48" s="119"/>
      <c r="VT48" s="119"/>
      <c r="VU48" s="119"/>
      <c r="VV48" s="119"/>
      <c r="VW48" s="119"/>
      <c r="VX48" s="119"/>
      <c r="VY48" s="119"/>
      <c r="VZ48" s="119"/>
      <c r="WA48" s="119"/>
      <c r="WB48" s="119"/>
      <c r="WC48" s="119"/>
      <c r="WD48" s="119"/>
      <c r="WE48" s="119"/>
      <c r="WF48" s="119"/>
      <c r="WG48" s="119"/>
      <c r="WH48" s="119"/>
      <c r="WI48" s="119"/>
      <c r="WJ48" s="119"/>
      <c r="WK48" s="119"/>
      <c r="WL48" s="119"/>
      <c r="WM48" s="119"/>
      <c r="WN48" s="119"/>
      <c r="WO48" s="119"/>
      <c r="WP48" s="119"/>
      <c r="WQ48" s="119"/>
      <c r="WR48" s="119"/>
      <c r="WS48" s="119"/>
      <c r="WT48" s="119"/>
      <c r="WU48" s="119"/>
      <c r="WV48" s="119"/>
      <c r="WW48" s="119"/>
      <c r="WX48" s="119"/>
      <c r="WY48" s="119"/>
      <c r="WZ48" s="119"/>
      <c r="XA48" s="119"/>
      <c r="XB48" s="119"/>
      <c r="XC48" s="119"/>
      <c r="XD48" s="119"/>
      <c r="XE48" s="119"/>
      <c r="XF48" s="119"/>
      <c r="XG48" s="119"/>
      <c r="XH48" s="119"/>
      <c r="XI48" s="119"/>
      <c r="XJ48" s="119"/>
      <c r="XK48" s="119"/>
      <c r="XL48" s="119"/>
      <c r="XM48" s="119"/>
      <c r="XN48" s="119"/>
      <c r="XO48" s="119"/>
      <c r="XP48" s="119"/>
      <c r="XQ48" s="119"/>
      <c r="XR48" s="119"/>
      <c r="XS48" s="119"/>
      <c r="XT48" s="119"/>
      <c r="XU48" s="119"/>
      <c r="XV48" s="119"/>
      <c r="XW48" s="119"/>
      <c r="XX48" s="119"/>
      <c r="XY48" s="119"/>
      <c r="XZ48" s="119"/>
      <c r="YA48" s="119"/>
      <c r="YB48" s="119"/>
      <c r="YC48" s="119"/>
      <c r="YD48" s="119"/>
      <c r="YE48" s="119"/>
      <c r="YF48" s="119"/>
      <c r="YG48" s="119"/>
      <c r="YH48" s="119"/>
      <c r="YI48" s="119"/>
      <c r="YJ48" s="119"/>
      <c r="YK48" s="119"/>
      <c r="YL48" s="119"/>
      <c r="YM48" s="119"/>
      <c r="YN48" s="119"/>
      <c r="YO48" s="119"/>
      <c r="YP48" s="119"/>
      <c r="YQ48" s="119"/>
      <c r="YR48" s="119"/>
      <c r="YS48" s="119"/>
      <c r="YT48" s="119"/>
      <c r="YU48" s="119"/>
      <c r="YV48" s="119"/>
      <c r="YW48" s="119"/>
      <c r="YX48" s="119"/>
      <c r="YY48" s="119"/>
      <c r="YZ48" s="119"/>
      <c r="ZA48" s="119"/>
      <c r="ZB48" s="119"/>
      <c r="ZC48" s="119"/>
      <c r="ZD48" s="119"/>
      <c r="ZE48" s="119"/>
      <c r="ZF48" s="119"/>
      <c r="ZG48" s="119"/>
      <c r="ZH48" s="119"/>
      <c r="ZI48" s="119"/>
      <c r="ZJ48" s="119"/>
      <c r="ZK48" s="119"/>
      <c r="ZL48" s="119"/>
      <c r="ZM48" s="119"/>
      <c r="ZN48" s="119"/>
      <c r="ZO48" s="119"/>
    </row>
    <row r="49" spans="1:691" x14ac:dyDescent="0.2">
      <c r="I49" s="121" t="s">
        <v>79</v>
      </c>
      <c r="J49" s="122" t="str">
        <f>H45+K49+SUM(M49:ZO49)&amp;"/"&amp;H45</f>
        <v>0/0</v>
      </c>
      <c r="K49" s="121"/>
      <c r="L49" s="123" t="s">
        <v>79</v>
      </c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1"/>
      <c r="BA49" s="121"/>
      <c r="BB49" s="121"/>
      <c r="BC49" s="121"/>
      <c r="BD49" s="121"/>
      <c r="BE49" s="121"/>
      <c r="BF49" s="121"/>
      <c r="BG49" s="121"/>
      <c r="BH49" s="121"/>
      <c r="BI49" s="121"/>
      <c r="BJ49" s="121"/>
      <c r="BK49" s="121"/>
      <c r="BL49" s="121"/>
      <c r="BM49" s="121"/>
      <c r="BN49" s="121"/>
      <c r="BO49" s="121"/>
      <c r="BP49" s="121"/>
      <c r="BQ49" s="121"/>
      <c r="BR49" s="121"/>
      <c r="BS49" s="121"/>
      <c r="BT49" s="121"/>
      <c r="BU49" s="121"/>
      <c r="BV49" s="121"/>
      <c r="BW49" s="121"/>
      <c r="BX49" s="121"/>
      <c r="BY49" s="121"/>
      <c r="BZ49" s="121"/>
      <c r="CA49" s="121"/>
      <c r="CB49" s="121"/>
      <c r="CC49" s="121"/>
      <c r="CD49" s="121"/>
      <c r="CE49" s="121"/>
      <c r="CF49" s="121"/>
      <c r="CG49" s="121"/>
      <c r="CH49" s="121"/>
      <c r="CI49" s="121"/>
      <c r="CJ49" s="121"/>
      <c r="CK49" s="121"/>
      <c r="CL49" s="121"/>
      <c r="CM49" s="121"/>
      <c r="CN49" s="121"/>
      <c r="CO49" s="121"/>
      <c r="CP49" s="121"/>
      <c r="CQ49" s="121"/>
      <c r="CR49" s="121"/>
      <c r="CS49" s="121"/>
      <c r="CT49" s="121"/>
      <c r="CU49" s="121"/>
      <c r="CV49" s="121"/>
      <c r="CW49" s="121"/>
      <c r="CX49" s="121"/>
      <c r="CY49" s="121"/>
      <c r="CZ49" s="121"/>
      <c r="DA49" s="121"/>
      <c r="DB49" s="121"/>
      <c r="DC49" s="121"/>
      <c r="DD49" s="121"/>
      <c r="DE49" s="121"/>
      <c r="DF49" s="121"/>
      <c r="DG49" s="121"/>
      <c r="DH49" s="121"/>
      <c r="DI49" s="121"/>
      <c r="DJ49" s="121"/>
      <c r="DK49" s="121"/>
      <c r="DL49" s="121"/>
      <c r="DM49" s="121"/>
      <c r="DN49" s="121"/>
      <c r="DO49" s="121"/>
      <c r="DP49" s="121"/>
      <c r="DQ49" s="121"/>
      <c r="DR49" s="121"/>
      <c r="DS49" s="121"/>
      <c r="DT49" s="121"/>
      <c r="DU49" s="121"/>
      <c r="DV49" s="121"/>
      <c r="DW49" s="121"/>
      <c r="DX49" s="121"/>
      <c r="DY49" s="121"/>
      <c r="DZ49" s="121"/>
      <c r="EA49" s="121"/>
      <c r="EB49" s="121"/>
      <c r="EC49" s="121"/>
      <c r="ED49" s="121"/>
      <c r="EE49" s="121"/>
      <c r="EF49" s="121"/>
      <c r="EG49" s="121"/>
      <c r="EH49" s="121"/>
      <c r="EI49" s="121"/>
      <c r="EJ49" s="121"/>
      <c r="EK49" s="121"/>
      <c r="EL49" s="121"/>
      <c r="EM49" s="121"/>
      <c r="EN49" s="121"/>
      <c r="EO49" s="121"/>
      <c r="EP49" s="121"/>
      <c r="EQ49" s="121"/>
      <c r="ER49" s="121"/>
      <c r="ES49" s="121"/>
      <c r="ET49" s="121"/>
      <c r="EU49" s="121"/>
      <c r="EV49" s="121"/>
      <c r="EW49" s="121"/>
      <c r="EX49" s="121"/>
      <c r="EY49" s="121"/>
      <c r="EZ49" s="121"/>
      <c r="FA49" s="121"/>
      <c r="FB49" s="121"/>
      <c r="FC49" s="121"/>
      <c r="FD49" s="121"/>
      <c r="FE49" s="121"/>
      <c r="FF49" s="121"/>
      <c r="FG49" s="121"/>
      <c r="FH49" s="121"/>
      <c r="FI49" s="121"/>
      <c r="FJ49" s="121"/>
      <c r="FK49" s="121"/>
      <c r="FL49" s="121"/>
      <c r="FM49" s="121"/>
      <c r="FN49" s="121"/>
      <c r="FO49" s="121"/>
      <c r="FP49" s="121"/>
      <c r="FQ49" s="121"/>
      <c r="FR49" s="121"/>
      <c r="FS49" s="121"/>
      <c r="FT49" s="121"/>
      <c r="FU49" s="121"/>
      <c r="FV49" s="121"/>
      <c r="FW49" s="121"/>
      <c r="FX49" s="121"/>
      <c r="FY49" s="121"/>
      <c r="FZ49" s="121"/>
      <c r="GA49" s="121"/>
      <c r="GB49" s="121"/>
      <c r="GC49" s="121"/>
      <c r="GD49" s="121"/>
      <c r="GE49" s="121"/>
      <c r="GF49" s="121"/>
      <c r="GG49" s="121"/>
      <c r="GH49" s="121"/>
      <c r="GI49" s="121"/>
      <c r="GJ49" s="121"/>
      <c r="GK49" s="121"/>
      <c r="GL49" s="121"/>
      <c r="GM49" s="121"/>
      <c r="GN49" s="121"/>
      <c r="GO49" s="121"/>
      <c r="GP49" s="121"/>
      <c r="GQ49" s="121"/>
      <c r="GR49" s="121"/>
      <c r="GS49" s="121"/>
      <c r="GT49" s="121"/>
      <c r="GU49" s="121"/>
      <c r="GV49" s="121"/>
      <c r="GW49" s="121"/>
      <c r="GX49" s="121"/>
      <c r="GY49" s="121"/>
      <c r="GZ49" s="121"/>
      <c r="HA49" s="121"/>
      <c r="HB49" s="121"/>
      <c r="HC49" s="121"/>
      <c r="HD49" s="121"/>
      <c r="HE49" s="121"/>
      <c r="HF49" s="121"/>
      <c r="HG49" s="121"/>
      <c r="HH49" s="121"/>
      <c r="HI49" s="121"/>
      <c r="HJ49" s="121"/>
      <c r="HK49" s="121"/>
      <c r="HL49" s="121"/>
      <c r="HM49" s="121"/>
      <c r="HN49" s="121"/>
      <c r="HO49" s="121"/>
      <c r="HP49" s="121"/>
      <c r="HQ49" s="121"/>
      <c r="HR49" s="121"/>
      <c r="HS49" s="121"/>
      <c r="HT49" s="121"/>
      <c r="HU49" s="121"/>
      <c r="HV49" s="121"/>
      <c r="HW49" s="121"/>
      <c r="HX49" s="121"/>
      <c r="HY49" s="121"/>
      <c r="HZ49" s="121"/>
      <c r="IA49" s="121"/>
      <c r="IB49" s="121"/>
      <c r="IC49" s="121"/>
      <c r="ID49" s="121"/>
      <c r="IE49" s="121"/>
      <c r="IF49" s="121"/>
      <c r="IG49" s="121"/>
      <c r="IH49" s="121"/>
      <c r="II49" s="121"/>
      <c r="IJ49" s="121"/>
      <c r="IK49" s="121"/>
      <c r="IL49" s="121"/>
      <c r="IM49" s="121"/>
      <c r="IN49" s="121"/>
      <c r="IO49" s="121"/>
      <c r="IP49" s="121"/>
      <c r="IQ49" s="121"/>
      <c r="IR49" s="121"/>
      <c r="IS49" s="121"/>
      <c r="IT49" s="121"/>
      <c r="IU49" s="121"/>
      <c r="IV49" s="121"/>
      <c r="IW49" s="121"/>
      <c r="IX49" s="121"/>
      <c r="IY49" s="121"/>
      <c r="IZ49" s="121"/>
      <c r="JA49" s="121"/>
      <c r="JB49" s="121"/>
      <c r="JC49" s="121"/>
      <c r="JD49" s="121"/>
      <c r="JE49" s="121"/>
      <c r="JF49" s="121"/>
      <c r="JG49" s="121"/>
      <c r="JH49" s="121"/>
      <c r="JI49" s="121"/>
      <c r="JJ49" s="121"/>
      <c r="JK49" s="121"/>
      <c r="JL49" s="121"/>
      <c r="JM49" s="121"/>
      <c r="JN49" s="121"/>
      <c r="JO49" s="121"/>
      <c r="JP49" s="121"/>
      <c r="JQ49" s="121"/>
      <c r="JR49" s="121"/>
      <c r="JS49" s="121"/>
      <c r="JT49" s="121"/>
      <c r="JU49" s="121"/>
      <c r="JV49" s="121"/>
      <c r="JW49" s="121"/>
      <c r="JX49" s="121"/>
      <c r="JY49" s="121"/>
      <c r="JZ49" s="121"/>
      <c r="KA49" s="121"/>
      <c r="KB49" s="121"/>
      <c r="KC49" s="121"/>
      <c r="KD49" s="121"/>
      <c r="KE49" s="121"/>
      <c r="KF49" s="121"/>
      <c r="KG49" s="121"/>
      <c r="KH49" s="121"/>
      <c r="KI49" s="121"/>
      <c r="KJ49" s="121"/>
      <c r="KK49" s="121"/>
      <c r="KL49" s="121"/>
      <c r="KM49" s="121"/>
      <c r="KN49" s="121"/>
      <c r="KO49" s="121"/>
      <c r="KP49" s="121"/>
      <c r="KQ49" s="121"/>
      <c r="KR49" s="121"/>
      <c r="KS49" s="121"/>
      <c r="KT49" s="121"/>
      <c r="KU49" s="121"/>
      <c r="KV49" s="121"/>
      <c r="KW49" s="121"/>
      <c r="KX49" s="121"/>
      <c r="KY49" s="121"/>
      <c r="KZ49" s="121"/>
      <c r="LA49" s="121"/>
      <c r="LB49" s="121"/>
      <c r="LC49" s="121"/>
      <c r="LD49" s="121"/>
      <c r="LE49" s="121"/>
      <c r="LF49" s="121"/>
      <c r="LG49" s="121"/>
      <c r="LH49" s="121"/>
      <c r="LI49" s="121"/>
      <c r="LJ49" s="121"/>
      <c r="LK49" s="121"/>
      <c r="LL49" s="121"/>
      <c r="LM49" s="121"/>
      <c r="LN49" s="121"/>
      <c r="LO49" s="121"/>
      <c r="LP49" s="121"/>
      <c r="LQ49" s="121"/>
      <c r="LR49" s="121"/>
      <c r="LS49" s="121"/>
      <c r="LT49" s="121"/>
      <c r="LU49" s="121"/>
      <c r="LV49" s="121"/>
      <c r="LW49" s="121"/>
      <c r="LX49" s="121"/>
      <c r="LY49" s="121"/>
      <c r="LZ49" s="121"/>
      <c r="MA49" s="121"/>
      <c r="MB49" s="121"/>
      <c r="MC49" s="121"/>
      <c r="MD49" s="121"/>
      <c r="ME49" s="121"/>
      <c r="MF49" s="121"/>
      <c r="MG49" s="121"/>
      <c r="MH49" s="121"/>
      <c r="MI49" s="121"/>
      <c r="MJ49" s="121"/>
      <c r="MK49" s="121"/>
      <c r="ML49" s="121"/>
      <c r="MM49" s="121"/>
      <c r="MN49" s="121"/>
      <c r="MO49" s="121"/>
      <c r="MP49" s="121"/>
      <c r="MQ49" s="121"/>
      <c r="MR49" s="121"/>
      <c r="MS49" s="121"/>
      <c r="MT49" s="121"/>
      <c r="MU49" s="121"/>
      <c r="MV49" s="121"/>
      <c r="MW49" s="121"/>
      <c r="MX49" s="121"/>
      <c r="MY49" s="121"/>
      <c r="MZ49" s="121"/>
      <c r="NA49" s="121"/>
      <c r="NB49" s="121"/>
      <c r="NC49" s="121"/>
      <c r="ND49" s="121"/>
      <c r="NE49" s="121"/>
      <c r="NF49" s="121"/>
      <c r="NG49" s="121"/>
      <c r="NH49" s="121"/>
      <c r="NI49" s="121"/>
      <c r="NJ49" s="121"/>
      <c r="NK49" s="121"/>
      <c r="NL49" s="121"/>
      <c r="NM49" s="121"/>
      <c r="NN49" s="121"/>
      <c r="NO49" s="121"/>
      <c r="NP49" s="121"/>
      <c r="NQ49" s="121"/>
      <c r="NR49" s="121"/>
      <c r="NS49" s="121"/>
      <c r="NT49" s="121"/>
      <c r="NU49" s="121"/>
      <c r="NV49" s="121"/>
      <c r="NW49" s="121"/>
      <c r="NX49" s="121"/>
      <c r="NY49" s="121"/>
      <c r="NZ49" s="121"/>
      <c r="OA49" s="121"/>
      <c r="OB49" s="121"/>
      <c r="OC49" s="121"/>
      <c r="OD49" s="121"/>
      <c r="OE49" s="121"/>
      <c r="OF49" s="121"/>
      <c r="OG49" s="121"/>
      <c r="OH49" s="121"/>
      <c r="OI49" s="121"/>
      <c r="OJ49" s="121"/>
      <c r="OK49" s="121"/>
      <c r="OL49" s="121"/>
      <c r="OM49" s="121"/>
      <c r="ON49" s="121"/>
      <c r="OO49" s="121"/>
      <c r="OP49" s="121"/>
      <c r="OQ49" s="121"/>
      <c r="OR49" s="121"/>
      <c r="OS49" s="121"/>
      <c r="OT49" s="121"/>
      <c r="OU49" s="121"/>
      <c r="OV49" s="121"/>
      <c r="OW49" s="121"/>
      <c r="OX49" s="121"/>
      <c r="OY49" s="121"/>
      <c r="OZ49" s="121"/>
      <c r="PA49" s="121"/>
      <c r="PB49" s="121"/>
      <c r="PC49" s="121"/>
      <c r="PD49" s="121"/>
      <c r="PE49" s="121"/>
      <c r="PF49" s="121"/>
      <c r="PG49" s="121"/>
      <c r="PH49" s="121"/>
      <c r="PI49" s="121"/>
      <c r="PJ49" s="121"/>
      <c r="PK49" s="121"/>
      <c r="PL49" s="121"/>
      <c r="PM49" s="121"/>
      <c r="PN49" s="121"/>
      <c r="PO49" s="121"/>
      <c r="PP49" s="121"/>
      <c r="PQ49" s="121"/>
      <c r="PR49" s="121"/>
      <c r="PS49" s="121"/>
      <c r="PT49" s="121"/>
      <c r="PU49" s="121"/>
      <c r="PV49" s="121"/>
      <c r="PW49" s="121"/>
      <c r="PX49" s="121"/>
      <c r="PY49" s="121"/>
      <c r="PZ49" s="121"/>
      <c r="QA49" s="121"/>
      <c r="QB49" s="121"/>
      <c r="QC49" s="121"/>
      <c r="QD49" s="121"/>
      <c r="QE49" s="121"/>
      <c r="QF49" s="121"/>
      <c r="QG49" s="121"/>
      <c r="QH49" s="121"/>
      <c r="QI49" s="121"/>
      <c r="QJ49" s="121"/>
      <c r="QK49" s="121"/>
      <c r="QL49" s="121"/>
      <c r="QM49" s="121"/>
      <c r="QN49" s="121"/>
      <c r="QO49" s="121"/>
      <c r="QP49" s="121"/>
      <c r="QQ49" s="121"/>
      <c r="QR49" s="121"/>
      <c r="QS49" s="121"/>
      <c r="QT49" s="121"/>
      <c r="QU49" s="121"/>
      <c r="QV49" s="121"/>
      <c r="QW49" s="121"/>
      <c r="QX49" s="121"/>
      <c r="QY49" s="121"/>
      <c r="QZ49" s="121"/>
      <c r="RA49" s="121"/>
      <c r="RB49" s="121"/>
      <c r="RC49" s="121"/>
      <c r="RD49" s="121"/>
      <c r="RE49" s="121"/>
      <c r="RF49" s="121"/>
      <c r="RG49" s="121"/>
      <c r="RH49" s="121"/>
      <c r="RI49" s="121"/>
      <c r="RJ49" s="121"/>
      <c r="RK49" s="121"/>
      <c r="RL49" s="121"/>
      <c r="RM49" s="121"/>
      <c r="RN49" s="121"/>
      <c r="RO49" s="121"/>
      <c r="RP49" s="121"/>
      <c r="RQ49" s="121"/>
      <c r="RR49" s="121"/>
      <c r="RS49" s="121"/>
      <c r="RT49" s="121"/>
      <c r="RU49" s="121"/>
      <c r="RV49" s="121"/>
      <c r="RW49" s="121"/>
      <c r="RX49" s="121"/>
      <c r="RY49" s="121"/>
      <c r="RZ49" s="121"/>
      <c r="SA49" s="121"/>
      <c r="SB49" s="121"/>
      <c r="SC49" s="121"/>
      <c r="SD49" s="121"/>
      <c r="SE49" s="121"/>
      <c r="SF49" s="121"/>
      <c r="SG49" s="121"/>
      <c r="SH49" s="121"/>
      <c r="SI49" s="121"/>
      <c r="SJ49" s="121"/>
      <c r="SK49" s="121"/>
      <c r="SL49" s="121"/>
      <c r="SM49" s="121"/>
      <c r="SN49" s="121"/>
      <c r="SO49" s="121"/>
      <c r="SP49" s="121"/>
      <c r="SQ49" s="121"/>
      <c r="SR49" s="121"/>
      <c r="SS49" s="121"/>
      <c r="ST49" s="121"/>
      <c r="SU49" s="121"/>
      <c r="SV49" s="121"/>
      <c r="SW49" s="121"/>
      <c r="SX49" s="121"/>
      <c r="SY49" s="121"/>
      <c r="SZ49" s="121"/>
      <c r="TA49" s="121"/>
      <c r="TB49" s="121"/>
      <c r="TC49" s="121"/>
      <c r="TD49" s="121"/>
      <c r="TE49" s="121"/>
      <c r="TF49" s="121"/>
      <c r="TG49" s="121"/>
      <c r="TH49" s="121"/>
      <c r="TI49" s="121"/>
      <c r="TJ49" s="121"/>
      <c r="TK49" s="121"/>
      <c r="TL49" s="121"/>
      <c r="TM49" s="121"/>
      <c r="TN49" s="121"/>
      <c r="TO49" s="121"/>
      <c r="TP49" s="121"/>
      <c r="TQ49" s="121"/>
      <c r="TR49" s="121"/>
      <c r="TS49" s="121"/>
      <c r="TT49" s="121"/>
      <c r="TU49" s="121"/>
      <c r="TV49" s="121"/>
      <c r="TW49" s="121"/>
      <c r="TX49" s="121"/>
      <c r="TY49" s="121"/>
      <c r="TZ49" s="121"/>
      <c r="UA49" s="121"/>
      <c r="UB49" s="121"/>
      <c r="UC49" s="121"/>
      <c r="UD49" s="121"/>
      <c r="UE49" s="121"/>
      <c r="UF49" s="121"/>
      <c r="UG49" s="121"/>
      <c r="UH49" s="121"/>
      <c r="UI49" s="121"/>
      <c r="UJ49" s="121"/>
      <c r="UK49" s="121"/>
      <c r="UL49" s="121"/>
      <c r="UM49" s="121"/>
      <c r="UN49" s="121"/>
      <c r="UO49" s="121"/>
      <c r="UP49" s="121"/>
      <c r="UQ49" s="121"/>
      <c r="UR49" s="121"/>
      <c r="US49" s="121"/>
      <c r="UT49" s="121"/>
      <c r="UU49" s="121"/>
      <c r="UV49" s="121"/>
      <c r="UW49" s="121"/>
      <c r="UX49" s="121"/>
      <c r="UY49" s="121"/>
      <c r="UZ49" s="121"/>
      <c r="VA49" s="121"/>
      <c r="VB49" s="121"/>
      <c r="VC49" s="121"/>
      <c r="VD49" s="121"/>
      <c r="VE49" s="121"/>
      <c r="VF49" s="121"/>
      <c r="VG49" s="121"/>
      <c r="VH49" s="121"/>
      <c r="VI49" s="121"/>
      <c r="VJ49" s="121"/>
      <c r="VK49" s="121"/>
      <c r="VL49" s="121"/>
      <c r="VM49" s="121"/>
      <c r="VN49" s="121"/>
      <c r="VO49" s="121"/>
      <c r="VP49" s="121"/>
      <c r="VQ49" s="121"/>
      <c r="VR49" s="121"/>
      <c r="VS49" s="121"/>
      <c r="VT49" s="121"/>
      <c r="VU49" s="121"/>
      <c r="VV49" s="121"/>
      <c r="VW49" s="121"/>
      <c r="VX49" s="121"/>
      <c r="VY49" s="121"/>
      <c r="VZ49" s="121"/>
      <c r="WA49" s="121"/>
      <c r="WB49" s="121"/>
      <c r="WC49" s="121"/>
      <c r="WD49" s="121"/>
      <c r="WE49" s="121"/>
      <c r="WF49" s="121"/>
      <c r="WG49" s="121"/>
      <c r="WH49" s="121"/>
      <c r="WI49" s="121"/>
      <c r="WJ49" s="121"/>
      <c r="WK49" s="121"/>
      <c r="WL49" s="121"/>
      <c r="WM49" s="121"/>
      <c r="WN49" s="121"/>
      <c r="WO49" s="121"/>
      <c r="WP49" s="121"/>
      <c r="WQ49" s="121"/>
      <c r="WR49" s="121"/>
      <c r="WS49" s="121"/>
      <c r="WT49" s="121"/>
      <c r="WU49" s="121"/>
      <c r="WV49" s="121"/>
      <c r="WW49" s="121"/>
      <c r="WX49" s="121"/>
      <c r="WY49" s="121"/>
      <c r="WZ49" s="121"/>
      <c r="XA49" s="121"/>
      <c r="XB49" s="121"/>
      <c r="XC49" s="121"/>
      <c r="XD49" s="121"/>
      <c r="XE49" s="121"/>
      <c r="XF49" s="121"/>
      <c r="XG49" s="121"/>
      <c r="XH49" s="121"/>
      <c r="XI49" s="121"/>
      <c r="XJ49" s="121"/>
      <c r="XK49" s="121"/>
      <c r="XL49" s="121"/>
      <c r="XM49" s="121"/>
      <c r="XN49" s="121"/>
      <c r="XO49" s="121"/>
      <c r="XP49" s="121"/>
      <c r="XQ49" s="121"/>
      <c r="XR49" s="121"/>
      <c r="XS49" s="121"/>
      <c r="XT49" s="121"/>
      <c r="XU49" s="121"/>
      <c r="XV49" s="121"/>
      <c r="XW49" s="121"/>
      <c r="XX49" s="121"/>
      <c r="XY49" s="121"/>
      <c r="XZ49" s="121"/>
      <c r="YA49" s="121"/>
      <c r="YB49" s="121"/>
      <c r="YC49" s="121"/>
      <c r="YD49" s="121"/>
      <c r="YE49" s="121"/>
      <c r="YF49" s="121"/>
      <c r="YG49" s="121"/>
      <c r="YH49" s="121"/>
      <c r="YI49" s="121"/>
      <c r="YJ49" s="121"/>
      <c r="YK49" s="121"/>
      <c r="YL49" s="121"/>
      <c r="YM49" s="121"/>
      <c r="YN49" s="121"/>
      <c r="YO49" s="121"/>
      <c r="YP49" s="121"/>
      <c r="YQ49" s="121"/>
      <c r="YR49" s="121"/>
      <c r="YS49" s="121"/>
      <c r="YT49" s="121"/>
      <c r="YU49" s="121"/>
      <c r="YV49" s="121"/>
      <c r="YW49" s="121"/>
      <c r="YX49" s="121"/>
      <c r="YY49" s="121"/>
      <c r="YZ49" s="121"/>
      <c r="ZA49" s="121"/>
      <c r="ZB49" s="121"/>
      <c r="ZC49" s="121"/>
      <c r="ZD49" s="121"/>
      <c r="ZE49" s="121"/>
      <c r="ZF49" s="121"/>
      <c r="ZG49" s="121"/>
      <c r="ZH49" s="121"/>
      <c r="ZI49" s="121"/>
      <c r="ZJ49" s="121"/>
      <c r="ZK49" s="121"/>
      <c r="ZL49" s="121"/>
      <c r="ZM49" s="121"/>
      <c r="ZN49" s="121"/>
      <c r="ZO49" s="121"/>
    </row>
    <row r="50" spans="1:691" x14ac:dyDescent="0.2">
      <c r="A50" s="124"/>
    </row>
    <row r="51" spans="1:691" x14ac:dyDescent="0.2">
      <c r="A51" s="107" t="str" cm="1">
        <f t="array" ref="A51:H51">_xlfn.XLOOKUP(I51,数据统计!A:A,数据统计!B:I,,,)</f>
        <v>体质</v>
      </c>
      <c r="B51" s="107" t="str">
        <v>敏捷</v>
      </c>
      <c r="C51" s="107" t="str">
        <v>力量</v>
      </c>
      <c r="D51" s="107" t="str">
        <v>意志</v>
      </c>
      <c r="E51" s="107" t="str">
        <v>教育</v>
      </c>
      <c r="F51" s="107" t="str">
        <v>智力</v>
      </c>
      <c r="G51" s="107" t="str">
        <v>体力</v>
      </c>
      <c r="H51" s="107" t="str">
        <v>意志</v>
      </c>
      <c r="I51" s="108" t="s">
        <v>99</v>
      </c>
      <c r="J51" s="109"/>
      <c r="K51" s="110" t="s">
        <v>100</v>
      </c>
      <c r="L51" s="111" t="s">
        <v>72</v>
      </c>
      <c r="M51" s="112" t="e">
        <f t="shared" ref="M51:BX51" si="792">IF($J$54+$K$52=M1,$J$51,"")</f>
        <v>#DIV/0!</v>
      </c>
      <c r="N51" s="112" t="e">
        <f t="shared" si="792"/>
        <v>#DIV/0!</v>
      </c>
      <c r="O51" s="112" t="e">
        <f t="shared" si="792"/>
        <v>#DIV/0!</v>
      </c>
      <c r="P51" s="112" t="e">
        <f t="shared" si="792"/>
        <v>#DIV/0!</v>
      </c>
      <c r="Q51" s="112" t="e">
        <f t="shared" si="792"/>
        <v>#DIV/0!</v>
      </c>
      <c r="R51" s="112" t="e">
        <f t="shared" si="792"/>
        <v>#DIV/0!</v>
      </c>
      <c r="S51" s="112" t="e">
        <f t="shared" si="792"/>
        <v>#DIV/0!</v>
      </c>
      <c r="T51" s="112" t="e">
        <f t="shared" si="792"/>
        <v>#DIV/0!</v>
      </c>
      <c r="U51" s="112" t="e">
        <f t="shared" si="792"/>
        <v>#DIV/0!</v>
      </c>
      <c r="V51" s="112" t="e">
        <f t="shared" si="792"/>
        <v>#DIV/0!</v>
      </c>
      <c r="W51" s="112" t="e">
        <f t="shared" si="792"/>
        <v>#DIV/0!</v>
      </c>
      <c r="X51" s="112" t="e">
        <f t="shared" si="792"/>
        <v>#DIV/0!</v>
      </c>
      <c r="Y51" s="112" t="e">
        <f t="shared" si="792"/>
        <v>#DIV/0!</v>
      </c>
      <c r="Z51" s="112" t="e">
        <f t="shared" si="792"/>
        <v>#DIV/0!</v>
      </c>
      <c r="AA51" s="112" t="e">
        <f t="shared" si="792"/>
        <v>#DIV/0!</v>
      </c>
      <c r="AB51" s="112" t="e">
        <f t="shared" si="792"/>
        <v>#DIV/0!</v>
      </c>
      <c r="AC51" s="112" t="e">
        <f t="shared" si="792"/>
        <v>#DIV/0!</v>
      </c>
      <c r="AD51" s="112" t="e">
        <f t="shared" si="792"/>
        <v>#DIV/0!</v>
      </c>
      <c r="AE51" s="112" t="e">
        <f t="shared" si="792"/>
        <v>#DIV/0!</v>
      </c>
      <c r="AF51" s="112" t="e">
        <f t="shared" si="792"/>
        <v>#DIV/0!</v>
      </c>
      <c r="AG51" s="112" t="e">
        <f t="shared" si="792"/>
        <v>#DIV/0!</v>
      </c>
      <c r="AH51" s="112" t="e">
        <f t="shared" si="792"/>
        <v>#DIV/0!</v>
      </c>
      <c r="AI51" s="112" t="e">
        <f t="shared" si="792"/>
        <v>#DIV/0!</v>
      </c>
      <c r="AJ51" s="112" t="e">
        <f t="shared" si="792"/>
        <v>#DIV/0!</v>
      </c>
      <c r="AK51" s="112" t="e">
        <f t="shared" si="792"/>
        <v>#DIV/0!</v>
      </c>
      <c r="AL51" s="112" t="e">
        <f t="shared" si="792"/>
        <v>#DIV/0!</v>
      </c>
      <c r="AM51" s="112" t="e">
        <f t="shared" si="792"/>
        <v>#DIV/0!</v>
      </c>
      <c r="AN51" s="112" t="e">
        <f t="shared" si="792"/>
        <v>#DIV/0!</v>
      </c>
      <c r="AO51" s="112" t="e">
        <f t="shared" si="792"/>
        <v>#DIV/0!</v>
      </c>
      <c r="AP51" s="112" t="e">
        <f t="shared" si="792"/>
        <v>#DIV/0!</v>
      </c>
      <c r="AQ51" s="112" t="e">
        <f t="shared" si="792"/>
        <v>#DIV/0!</v>
      </c>
      <c r="AR51" s="112" t="e">
        <f t="shared" si="792"/>
        <v>#DIV/0!</v>
      </c>
      <c r="AS51" s="112" t="e">
        <f t="shared" si="792"/>
        <v>#DIV/0!</v>
      </c>
      <c r="AT51" s="112" t="e">
        <f t="shared" si="792"/>
        <v>#DIV/0!</v>
      </c>
      <c r="AU51" s="112" t="e">
        <f t="shared" si="792"/>
        <v>#DIV/0!</v>
      </c>
      <c r="AV51" s="112" t="e">
        <f t="shared" si="792"/>
        <v>#DIV/0!</v>
      </c>
      <c r="AW51" s="112" t="e">
        <f t="shared" si="792"/>
        <v>#DIV/0!</v>
      </c>
      <c r="AX51" s="112" t="e">
        <f t="shared" si="792"/>
        <v>#DIV/0!</v>
      </c>
      <c r="AY51" s="112" t="e">
        <f t="shared" si="792"/>
        <v>#DIV/0!</v>
      </c>
      <c r="AZ51" s="112" t="e">
        <f t="shared" si="792"/>
        <v>#DIV/0!</v>
      </c>
      <c r="BA51" s="112" t="e">
        <f t="shared" si="792"/>
        <v>#DIV/0!</v>
      </c>
      <c r="BB51" s="112" t="e">
        <f t="shared" si="792"/>
        <v>#DIV/0!</v>
      </c>
      <c r="BC51" s="112" t="e">
        <f t="shared" si="792"/>
        <v>#DIV/0!</v>
      </c>
      <c r="BD51" s="112" t="e">
        <f t="shared" si="792"/>
        <v>#DIV/0!</v>
      </c>
      <c r="BE51" s="112" t="e">
        <f t="shared" si="792"/>
        <v>#DIV/0!</v>
      </c>
      <c r="BF51" s="112" t="e">
        <f t="shared" si="792"/>
        <v>#DIV/0!</v>
      </c>
      <c r="BG51" s="112" t="e">
        <f t="shared" si="792"/>
        <v>#DIV/0!</v>
      </c>
      <c r="BH51" s="112" t="e">
        <f t="shared" si="792"/>
        <v>#DIV/0!</v>
      </c>
      <c r="BI51" s="112" t="e">
        <f t="shared" si="792"/>
        <v>#DIV/0!</v>
      </c>
      <c r="BJ51" s="112" t="e">
        <f t="shared" si="792"/>
        <v>#DIV/0!</v>
      </c>
      <c r="BK51" s="112" t="e">
        <f t="shared" si="792"/>
        <v>#DIV/0!</v>
      </c>
      <c r="BL51" s="112" t="e">
        <f t="shared" si="792"/>
        <v>#DIV/0!</v>
      </c>
      <c r="BM51" s="112" t="e">
        <f t="shared" si="792"/>
        <v>#DIV/0!</v>
      </c>
      <c r="BN51" s="112" t="e">
        <f t="shared" si="792"/>
        <v>#DIV/0!</v>
      </c>
      <c r="BO51" s="112" t="e">
        <f t="shared" si="792"/>
        <v>#DIV/0!</v>
      </c>
      <c r="BP51" s="112" t="e">
        <f t="shared" si="792"/>
        <v>#DIV/0!</v>
      </c>
      <c r="BQ51" s="112" t="e">
        <f t="shared" si="792"/>
        <v>#DIV/0!</v>
      </c>
      <c r="BR51" s="112" t="e">
        <f t="shared" si="792"/>
        <v>#DIV/0!</v>
      </c>
      <c r="BS51" s="112" t="e">
        <f t="shared" si="792"/>
        <v>#DIV/0!</v>
      </c>
      <c r="BT51" s="112" t="e">
        <f t="shared" si="792"/>
        <v>#DIV/0!</v>
      </c>
      <c r="BU51" s="112" t="e">
        <f t="shared" si="792"/>
        <v>#DIV/0!</v>
      </c>
      <c r="BV51" s="112" t="e">
        <f t="shared" si="792"/>
        <v>#DIV/0!</v>
      </c>
      <c r="BW51" s="112" t="e">
        <f t="shared" si="792"/>
        <v>#DIV/0!</v>
      </c>
      <c r="BX51" s="112" t="e">
        <f t="shared" si="792"/>
        <v>#DIV/0!</v>
      </c>
      <c r="BY51" s="112" t="e">
        <f t="shared" ref="BY51:EJ51" si="793">IF($J$54+$K$52=BY1,$J$51,"")</f>
        <v>#DIV/0!</v>
      </c>
      <c r="BZ51" s="112" t="e">
        <f t="shared" si="793"/>
        <v>#DIV/0!</v>
      </c>
      <c r="CA51" s="112" t="e">
        <f t="shared" si="793"/>
        <v>#DIV/0!</v>
      </c>
      <c r="CB51" s="112" t="e">
        <f t="shared" si="793"/>
        <v>#DIV/0!</v>
      </c>
      <c r="CC51" s="112" t="e">
        <f t="shared" si="793"/>
        <v>#DIV/0!</v>
      </c>
      <c r="CD51" s="112" t="e">
        <f t="shared" si="793"/>
        <v>#DIV/0!</v>
      </c>
      <c r="CE51" s="112" t="e">
        <f t="shared" si="793"/>
        <v>#DIV/0!</v>
      </c>
      <c r="CF51" s="112" t="e">
        <f t="shared" si="793"/>
        <v>#DIV/0!</v>
      </c>
      <c r="CG51" s="112" t="e">
        <f t="shared" si="793"/>
        <v>#DIV/0!</v>
      </c>
      <c r="CH51" s="112" t="e">
        <f t="shared" si="793"/>
        <v>#DIV/0!</v>
      </c>
      <c r="CI51" s="112" t="e">
        <f t="shared" si="793"/>
        <v>#DIV/0!</v>
      </c>
      <c r="CJ51" s="112" t="e">
        <f t="shared" si="793"/>
        <v>#DIV/0!</v>
      </c>
      <c r="CK51" s="112" t="e">
        <f t="shared" si="793"/>
        <v>#DIV/0!</v>
      </c>
      <c r="CL51" s="112" t="e">
        <f t="shared" si="793"/>
        <v>#DIV/0!</v>
      </c>
      <c r="CM51" s="112" t="e">
        <f t="shared" si="793"/>
        <v>#DIV/0!</v>
      </c>
      <c r="CN51" s="112" t="e">
        <f t="shared" si="793"/>
        <v>#DIV/0!</v>
      </c>
      <c r="CO51" s="112" t="e">
        <f t="shared" si="793"/>
        <v>#DIV/0!</v>
      </c>
      <c r="CP51" s="112" t="e">
        <f t="shared" si="793"/>
        <v>#DIV/0!</v>
      </c>
      <c r="CQ51" s="112" t="e">
        <f t="shared" si="793"/>
        <v>#DIV/0!</v>
      </c>
      <c r="CR51" s="112" t="e">
        <f t="shared" si="793"/>
        <v>#DIV/0!</v>
      </c>
      <c r="CS51" s="112" t="e">
        <f t="shared" si="793"/>
        <v>#DIV/0!</v>
      </c>
      <c r="CT51" s="112" t="e">
        <f t="shared" si="793"/>
        <v>#DIV/0!</v>
      </c>
      <c r="CU51" s="112" t="e">
        <f t="shared" si="793"/>
        <v>#DIV/0!</v>
      </c>
      <c r="CV51" s="112" t="e">
        <f t="shared" si="793"/>
        <v>#DIV/0!</v>
      </c>
      <c r="CW51" s="112" t="e">
        <f t="shared" si="793"/>
        <v>#DIV/0!</v>
      </c>
      <c r="CX51" s="112" t="e">
        <f t="shared" si="793"/>
        <v>#DIV/0!</v>
      </c>
      <c r="CY51" s="112" t="e">
        <f t="shared" si="793"/>
        <v>#DIV/0!</v>
      </c>
      <c r="CZ51" s="112" t="e">
        <f t="shared" si="793"/>
        <v>#DIV/0!</v>
      </c>
      <c r="DA51" s="112" t="e">
        <f t="shared" si="793"/>
        <v>#DIV/0!</v>
      </c>
      <c r="DB51" s="112" t="e">
        <f t="shared" si="793"/>
        <v>#DIV/0!</v>
      </c>
      <c r="DC51" s="112" t="e">
        <f t="shared" si="793"/>
        <v>#DIV/0!</v>
      </c>
      <c r="DD51" s="112" t="e">
        <f t="shared" si="793"/>
        <v>#DIV/0!</v>
      </c>
      <c r="DE51" s="112" t="e">
        <f t="shared" si="793"/>
        <v>#DIV/0!</v>
      </c>
      <c r="DF51" s="112" t="e">
        <f t="shared" si="793"/>
        <v>#DIV/0!</v>
      </c>
      <c r="DG51" s="112" t="e">
        <f t="shared" si="793"/>
        <v>#DIV/0!</v>
      </c>
      <c r="DH51" s="112" t="e">
        <f t="shared" si="793"/>
        <v>#DIV/0!</v>
      </c>
      <c r="DI51" s="112" t="e">
        <f t="shared" si="793"/>
        <v>#DIV/0!</v>
      </c>
      <c r="DJ51" s="112" t="e">
        <f t="shared" si="793"/>
        <v>#DIV/0!</v>
      </c>
      <c r="DK51" s="112" t="e">
        <f t="shared" si="793"/>
        <v>#DIV/0!</v>
      </c>
      <c r="DL51" s="112" t="e">
        <f t="shared" si="793"/>
        <v>#DIV/0!</v>
      </c>
      <c r="DM51" s="112" t="e">
        <f t="shared" si="793"/>
        <v>#DIV/0!</v>
      </c>
      <c r="DN51" s="112" t="e">
        <f t="shared" si="793"/>
        <v>#DIV/0!</v>
      </c>
      <c r="DO51" s="112" t="e">
        <f t="shared" si="793"/>
        <v>#DIV/0!</v>
      </c>
      <c r="DP51" s="112" t="e">
        <f t="shared" si="793"/>
        <v>#DIV/0!</v>
      </c>
      <c r="DQ51" s="112" t="e">
        <f t="shared" si="793"/>
        <v>#DIV/0!</v>
      </c>
      <c r="DR51" s="112" t="e">
        <f t="shared" si="793"/>
        <v>#DIV/0!</v>
      </c>
      <c r="DS51" s="112" t="e">
        <f t="shared" si="793"/>
        <v>#DIV/0!</v>
      </c>
      <c r="DT51" s="112" t="e">
        <f t="shared" si="793"/>
        <v>#DIV/0!</v>
      </c>
      <c r="DU51" s="112" t="e">
        <f t="shared" si="793"/>
        <v>#DIV/0!</v>
      </c>
      <c r="DV51" s="112" t="e">
        <f t="shared" si="793"/>
        <v>#DIV/0!</v>
      </c>
      <c r="DW51" s="112" t="e">
        <f t="shared" si="793"/>
        <v>#DIV/0!</v>
      </c>
      <c r="DX51" s="112" t="e">
        <f t="shared" si="793"/>
        <v>#DIV/0!</v>
      </c>
      <c r="DY51" s="112" t="e">
        <f t="shared" si="793"/>
        <v>#DIV/0!</v>
      </c>
      <c r="DZ51" s="112" t="e">
        <f t="shared" si="793"/>
        <v>#DIV/0!</v>
      </c>
      <c r="EA51" s="112" t="e">
        <f t="shared" si="793"/>
        <v>#DIV/0!</v>
      </c>
      <c r="EB51" s="112" t="e">
        <f t="shared" si="793"/>
        <v>#DIV/0!</v>
      </c>
      <c r="EC51" s="112" t="e">
        <f t="shared" si="793"/>
        <v>#DIV/0!</v>
      </c>
      <c r="ED51" s="112" t="e">
        <f t="shared" si="793"/>
        <v>#DIV/0!</v>
      </c>
      <c r="EE51" s="112" t="e">
        <f t="shared" si="793"/>
        <v>#DIV/0!</v>
      </c>
      <c r="EF51" s="112" t="e">
        <f t="shared" si="793"/>
        <v>#DIV/0!</v>
      </c>
      <c r="EG51" s="112" t="e">
        <f t="shared" si="793"/>
        <v>#DIV/0!</v>
      </c>
      <c r="EH51" s="112" t="e">
        <f t="shared" si="793"/>
        <v>#DIV/0!</v>
      </c>
      <c r="EI51" s="112" t="e">
        <f t="shared" si="793"/>
        <v>#DIV/0!</v>
      </c>
      <c r="EJ51" s="112" t="e">
        <f t="shared" si="793"/>
        <v>#DIV/0!</v>
      </c>
      <c r="EK51" s="112" t="e">
        <f t="shared" ref="EK51:GV51" si="794">IF($J$54+$K$52=EK1,$J$51,"")</f>
        <v>#DIV/0!</v>
      </c>
      <c r="EL51" s="112" t="e">
        <f t="shared" si="794"/>
        <v>#DIV/0!</v>
      </c>
      <c r="EM51" s="112" t="e">
        <f t="shared" si="794"/>
        <v>#DIV/0!</v>
      </c>
      <c r="EN51" s="112" t="e">
        <f t="shared" si="794"/>
        <v>#DIV/0!</v>
      </c>
      <c r="EO51" s="112" t="e">
        <f t="shared" si="794"/>
        <v>#DIV/0!</v>
      </c>
      <c r="EP51" s="112" t="e">
        <f t="shared" si="794"/>
        <v>#DIV/0!</v>
      </c>
      <c r="EQ51" s="112" t="e">
        <f t="shared" si="794"/>
        <v>#DIV/0!</v>
      </c>
      <c r="ER51" s="112" t="e">
        <f t="shared" si="794"/>
        <v>#DIV/0!</v>
      </c>
      <c r="ES51" s="112" t="e">
        <f t="shared" si="794"/>
        <v>#DIV/0!</v>
      </c>
      <c r="ET51" s="112" t="e">
        <f t="shared" si="794"/>
        <v>#DIV/0!</v>
      </c>
      <c r="EU51" s="112" t="e">
        <f t="shared" si="794"/>
        <v>#DIV/0!</v>
      </c>
      <c r="EV51" s="112" t="e">
        <f t="shared" si="794"/>
        <v>#DIV/0!</v>
      </c>
      <c r="EW51" s="112" t="e">
        <f t="shared" si="794"/>
        <v>#DIV/0!</v>
      </c>
      <c r="EX51" s="112" t="e">
        <f t="shared" si="794"/>
        <v>#DIV/0!</v>
      </c>
      <c r="EY51" s="112" t="e">
        <f t="shared" si="794"/>
        <v>#DIV/0!</v>
      </c>
      <c r="EZ51" s="112" t="e">
        <f t="shared" si="794"/>
        <v>#DIV/0!</v>
      </c>
      <c r="FA51" s="112" t="e">
        <f t="shared" si="794"/>
        <v>#DIV/0!</v>
      </c>
      <c r="FB51" s="112" t="e">
        <f t="shared" si="794"/>
        <v>#DIV/0!</v>
      </c>
      <c r="FC51" s="112" t="e">
        <f t="shared" si="794"/>
        <v>#DIV/0!</v>
      </c>
      <c r="FD51" s="112" t="e">
        <f t="shared" si="794"/>
        <v>#DIV/0!</v>
      </c>
      <c r="FE51" s="112" t="e">
        <f t="shared" si="794"/>
        <v>#DIV/0!</v>
      </c>
      <c r="FF51" s="112" t="e">
        <f t="shared" si="794"/>
        <v>#DIV/0!</v>
      </c>
      <c r="FG51" s="112" t="e">
        <f t="shared" si="794"/>
        <v>#DIV/0!</v>
      </c>
      <c r="FH51" s="112" t="e">
        <f t="shared" si="794"/>
        <v>#DIV/0!</v>
      </c>
      <c r="FI51" s="112" t="e">
        <f t="shared" si="794"/>
        <v>#DIV/0!</v>
      </c>
      <c r="FJ51" s="112" t="e">
        <f t="shared" si="794"/>
        <v>#DIV/0!</v>
      </c>
      <c r="FK51" s="112" t="e">
        <f t="shared" si="794"/>
        <v>#DIV/0!</v>
      </c>
      <c r="FL51" s="112" t="e">
        <f t="shared" si="794"/>
        <v>#DIV/0!</v>
      </c>
      <c r="FM51" s="112" t="e">
        <f t="shared" si="794"/>
        <v>#DIV/0!</v>
      </c>
      <c r="FN51" s="112" t="e">
        <f t="shared" si="794"/>
        <v>#DIV/0!</v>
      </c>
      <c r="FO51" s="112" t="e">
        <f t="shared" si="794"/>
        <v>#DIV/0!</v>
      </c>
      <c r="FP51" s="112" t="e">
        <f t="shared" si="794"/>
        <v>#DIV/0!</v>
      </c>
      <c r="FQ51" s="112" t="e">
        <f t="shared" si="794"/>
        <v>#DIV/0!</v>
      </c>
      <c r="FR51" s="112" t="e">
        <f t="shared" si="794"/>
        <v>#DIV/0!</v>
      </c>
      <c r="FS51" s="112" t="e">
        <f t="shared" si="794"/>
        <v>#DIV/0!</v>
      </c>
      <c r="FT51" s="112" t="e">
        <f t="shared" si="794"/>
        <v>#DIV/0!</v>
      </c>
      <c r="FU51" s="112" t="e">
        <f t="shared" si="794"/>
        <v>#DIV/0!</v>
      </c>
      <c r="FV51" s="112" t="e">
        <f t="shared" si="794"/>
        <v>#DIV/0!</v>
      </c>
      <c r="FW51" s="112" t="e">
        <f t="shared" si="794"/>
        <v>#DIV/0!</v>
      </c>
      <c r="FX51" s="112" t="e">
        <f t="shared" si="794"/>
        <v>#DIV/0!</v>
      </c>
      <c r="FY51" s="112" t="e">
        <f t="shared" si="794"/>
        <v>#DIV/0!</v>
      </c>
      <c r="FZ51" s="112" t="e">
        <f t="shared" si="794"/>
        <v>#DIV/0!</v>
      </c>
      <c r="GA51" s="112" t="e">
        <f t="shared" si="794"/>
        <v>#DIV/0!</v>
      </c>
      <c r="GB51" s="112" t="e">
        <f t="shared" si="794"/>
        <v>#DIV/0!</v>
      </c>
      <c r="GC51" s="112" t="e">
        <f t="shared" si="794"/>
        <v>#DIV/0!</v>
      </c>
      <c r="GD51" s="112" t="e">
        <f t="shared" si="794"/>
        <v>#DIV/0!</v>
      </c>
      <c r="GE51" s="112" t="e">
        <f t="shared" si="794"/>
        <v>#DIV/0!</v>
      </c>
      <c r="GF51" s="112" t="e">
        <f t="shared" si="794"/>
        <v>#DIV/0!</v>
      </c>
      <c r="GG51" s="112" t="e">
        <f t="shared" si="794"/>
        <v>#DIV/0!</v>
      </c>
      <c r="GH51" s="112" t="e">
        <f t="shared" si="794"/>
        <v>#DIV/0!</v>
      </c>
      <c r="GI51" s="112" t="e">
        <f t="shared" si="794"/>
        <v>#DIV/0!</v>
      </c>
      <c r="GJ51" s="112" t="e">
        <f t="shared" si="794"/>
        <v>#DIV/0!</v>
      </c>
      <c r="GK51" s="112" t="e">
        <f t="shared" si="794"/>
        <v>#DIV/0!</v>
      </c>
      <c r="GL51" s="112" t="e">
        <f t="shared" si="794"/>
        <v>#DIV/0!</v>
      </c>
      <c r="GM51" s="112" t="e">
        <f t="shared" si="794"/>
        <v>#DIV/0!</v>
      </c>
      <c r="GN51" s="112" t="e">
        <f t="shared" si="794"/>
        <v>#DIV/0!</v>
      </c>
      <c r="GO51" s="112" t="e">
        <f t="shared" si="794"/>
        <v>#DIV/0!</v>
      </c>
      <c r="GP51" s="112" t="e">
        <f t="shared" si="794"/>
        <v>#DIV/0!</v>
      </c>
      <c r="GQ51" s="112" t="e">
        <f t="shared" si="794"/>
        <v>#DIV/0!</v>
      </c>
      <c r="GR51" s="112" t="e">
        <f t="shared" si="794"/>
        <v>#DIV/0!</v>
      </c>
      <c r="GS51" s="112" t="e">
        <f t="shared" si="794"/>
        <v>#DIV/0!</v>
      </c>
      <c r="GT51" s="112" t="e">
        <f t="shared" si="794"/>
        <v>#DIV/0!</v>
      </c>
      <c r="GU51" s="112" t="e">
        <f t="shared" si="794"/>
        <v>#DIV/0!</v>
      </c>
      <c r="GV51" s="112" t="e">
        <f t="shared" si="794"/>
        <v>#DIV/0!</v>
      </c>
      <c r="GW51" s="112" t="e">
        <f t="shared" ref="GW51:JH51" si="795">IF($J$54+$K$52=GW1,$J$51,"")</f>
        <v>#DIV/0!</v>
      </c>
      <c r="GX51" s="112" t="e">
        <f t="shared" si="795"/>
        <v>#DIV/0!</v>
      </c>
      <c r="GY51" s="112" t="e">
        <f t="shared" si="795"/>
        <v>#DIV/0!</v>
      </c>
      <c r="GZ51" s="112" t="e">
        <f t="shared" si="795"/>
        <v>#DIV/0!</v>
      </c>
      <c r="HA51" s="112" t="e">
        <f t="shared" si="795"/>
        <v>#DIV/0!</v>
      </c>
      <c r="HB51" s="112" t="e">
        <f t="shared" si="795"/>
        <v>#DIV/0!</v>
      </c>
      <c r="HC51" s="112" t="e">
        <f t="shared" si="795"/>
        <v>#DIV/0!</v>
      </c>
      <c r="HD51" s="112" t="e">
        <f t="shared" si="795"/>
        <v>#DIV/0!</v>
      </c>
      <c r="HE51" s="112" t="e">
        <f t="shared" si="795"/>
        <v>#DIV/0!</v>
      </c>
      <c r="HF51" s="112" t="e">
        <f t="shared" si="795"/>
        <v>#DIV/0!</v>
      </c>
      <c r="HG51" s="112" t="e">
        <f t="shared" si="795"/>
        <v>#DIV/0!</v>
      </c>
      <c r="HH51" s="112" t="e">
        <f t="shared" si="795"/>
        <v>#DIV/0!</v>
      </c>
      <c r="HI51" s="112" t="e">
        <f t="shared" si="795"/>
        <v>#DIV/0!</v>
      </c>
      <c r="HJ51" s="112" t="e">
        <f t="shared" si="795"/>
        <v>#DIV/0!</v>
      </c>
      <c r="HK51" s="112" t="e">
        <f t="shared" si="795"/>
        <v>#DIV/0!</v>
      </c>
      <c r="HL51" s="112" t="e">
        <f t="shared" si="795"/>
        <v>#DIV/0!</v>
      </c>
      <c r="HM51" s="112" t="e">
        <f t="shared" si="795"/>
        <v>#DIV/0!</v>
      </c>
      <c r="HN51" s="112" t="e">
        <f t="shared" si="795"/>
        <v>#DIV/0!</v>
      </c>
      <c r="HO51" s="112" t="e">
        <f t="shared" si="795"/>
        <v>#DIV/0!</v>
      </c>
      <c r="HP51" s="112" t="e">
        <f t="shared" si="795"/>
        <v>#DIV/0!</v>
      </c>
      <c r="HQ51" s="112" t="e">
        <f t="shared" si="795"/>
        <v>#DIV/0!</v>
      </c>
      <c r="HR51" s="112" t="e">
        <f t="shared" si="795"/>
        <v>#DIV/0!</v>
      </c>
      <c r="HS51" s="112" t="e">
        <f t="shared" si="795"/>
        <v>#DIV/0!</v>
      </c>
      <c r="HT51" s="112" t="e">
        <f t="shared" si="795"/>
        <v>#DIV/0!</v>
      </c>
      <c r="HU51" s="112" t="e">
        <f t="shared" si="795"/>
        <v>#DIV/0!</v>
      </c>
      <c r="HV51" s="112" t="e">
        <f t="shared" si="795"/>
        <v>#DIV/0!</v>
      </c>
      <c r="HW51" s="112" t="e">
        <f t="shared" si="795"/>
        <v>#DIV/0!</v>
      </c>
      <c r="HX51" s="112" t="e">
        <f t="shared" si="795"/>
        <v>#DIV/0!</v>
      </c>
      <c r="HY51" s="112" t="e">
        <f t="shared" si="795"/>
        <v>#DIV/0!</v>
      </c>
      <c r="HZ51" s="112" t="e">
        <f t="shared" si="795"/>
        <v>#DIV/0!</v>
      </c>
      <c r="IA51" s="112" t="e">
        <f t="shared" si="795"/>
        <v>#DIV/0!</v>
      </c>
      <c r="IB51" s="112" t="e">
        <f t="shared" si="795"/>
        <v>#DIV/0!</v>
      </c>
      <c r="IC51" s="112" t="e">
        <f t="shared" si="795"/>
        <v>#DIV/0!</v>
      </c>
      <c r="ID51" s="112" t="e">
        <f t="shared" si="795"/>
        <v>#DIV/0!</v>
      </c>
      <c r="IE51" s="112" t="e">
        <f t="shared" si="795"/>
        <v>#DIV/0!</v>
      </c>
      <c r="IF51" s="112" t="e">
        <f t="shared" si="795"/>
        <v>#DIV/0!</v>
      </c>
      <c r="IG51" s="112" t="e">
        <f t="shared" si="795"/>
        <v>#DIV/0!</v>
      </c>
      <c r="IH51" s="112" t="e">
        <f t="shared" si="795"/>
        <v>#DIV/0!</v>
      </c>
      <c r="II51" s="112" t="e">
        <f t="shared" si="795"/>
        <v>#DIV/0!</v>
      </c>
      <c r="IJ51" s="112" t="e">
        <f t="shared" si="795"/>
        <v>#DIV/0!</v>
      </c>
      <c r="IK51" s="112" t="e">
        <f t="shared" si="795"/>
        <v>#DIV/0!</v>
      </c>
      <c r="IL51" s="112" t="e">
        <f t="shared" si="795"/>
        <v>#DIV/0!</v>
      </c>
      <c r="IM51" s="112" t="e">
        <f t="shared" si="795"/>
        <v>#DIV/0!</v>
      </c>
      <c r="IN51" s="112" t="e">
        <f t="shared" si="795"/>
        <v>#DIV/0!</v>
      </c>
      <c r="IO51" s="112" t="e">
        <f t="shared" si="795"/>
        <v>#DIV/0!</v>
      </c>
      <c r="IP51" s="112" t="e">
        <f t="shared" si="795"/>
        <v>#DIV/0!</v>
      </c>
      <c r="IQ51" s="112" t="e">
        <f t="shared" si="795"/>
        <v>#DIV/0!</v>
      </c>
      <c r="IR51" s="112" t="e">
        <f t="shared" si="795"/>
        <v>#DIV/0!</v>
      </c>
      <c r="IS51" s="112" t="e">
        <f t="shared" si="795"/>
        <v>#DIV/0!</v>
      </c>
      <c r="IT51" s="112" t="e">
        <f t="shared" si="795"/>
        <v>#DIV/0!</v>
      </c>
      <c r="IU51" s="112" t="e">
        <f t="shared" si="795"/>
        <v>#DIV/0!</v>
      </c>
      <c r="IV51" s="112" t="e">
        <f t="shared" si="795"/>
        <v>#DIV/0!</v>
      </c>
      <c r="IW51" s="112" t="e">
        <f t="shared" si="795"/>
        <v>#DIV/0!</v>
      </c>
      <c r="IX51" s="112" t="e">
        <f t="shared" si="795"/>
        <v>#DIV/0!</v>
      </c>
      <c r="IY51" s="112" t="e">
        <f t="shared" si="795"/>
        <v>#DIV/0!</v>
      </c>
      <c r="IZ51" s="112" t="e">
        <f t="shared" si="795"/>
        <v>#DIV/0!</v>
      </c>
      <c r="JA51" s="112" t="e">
        <f t="shared" si="795"/>
        <v>#DIV/0!</v>
      </c>
      <c r="JB51" s="112" t="e">
        <f t="shared" si="795"/>
        <v>#DIV/0!</v>
      </c>
      <c r="JC51" s="112" t="e">
        <f t="shared" si="795"/>
        <v>#DIV/0!</v>
      </c>
      <c r="JD51" s="112" t="e">
        <f t="shared" si="795"/>
        <v>#DIV/0!</v>
      </c>
      <c r="JE51" s="112" t="e">
        <f t="shared" si="795"/>
        <v>#DIV/0!</v>
      </c>
      <c r="JF51" s="112" t="e">
        <f t="shared" si="795"/>
        <v>#DIV/0!</v>
      </c>
      <c r="JG51" s="112" t="e">
        <f t="shared" si="795"/>
        <v>#DIV/0!</v>
      </c>
      <c r="JH51" s="112" t="e">
        <f t="shared" si="795"/>
        <v>#DIV/0!</v>
      </c>
      <c r="JI51" s="112" t="e">
        <f t="shared" ref="JI51:LT51" si="796">IF($J$54+$K$52=JI1,$J$51,"")</f>
        <v>#DIV/0!</v>
      </c>
      <c r="JJ51" s="112" t="e">
        <f t="shared" si="796"/>
        <v>#DIV/0!</v>
      </c>
      <c r="JK51" s="112" t="e">
        <f t="shared" si="796"/>
        <v>#DIV/0!</v>
      </c>
      <c r="JL51" s="112" t="e">
        <f t="shared" si="796"/>
        <v>#DIV/0!</v>
      </c>
      <c r="JM51" s="112" t="e">
        <f t="shared" si="796"/>
        <v>#DIV/0!</v>
      </c>
      <c r="JN51" s="112" t="e">
        <f t="shared" si="796"/>
        <v>#DIV/0!</v>
      </c>
      <c r="JO51" s="112" t="e">
        <f t="shared" si="796"/>
        <v>#DIV/0!</v>
      </c>
      <c r="JP51" s="112" t="e">
        <f t="shared" si="796"/>
        <v>#DIV/0!</v>
      </c>
      <c r="JQ51" s="112" t="e">
        <f t="shared" si="796"/>
        <v>#DIV/0!</v>
      </c>
      <c r="JR51" s="112" t="e">
        <f t="shared" si="796"/>
        <v>#DIV/0!</v>
      </c>
      <c r="JS51" s="112" t="e">
        <f t="shared" si="796"/>
        <v>#DIV/0!</v>
      </c>
      <c r="JT51" s="112" t="e">
        <f t="shared" si="796"/>
        <v>#DIV/0!</v>
      </c>
      <c r="JU51" s="112" t="e">
        <f t="shared" si="796"/>
        <v>#DIV/0!</v>
      </c>
      <c r="JV51" s="112" t="e">
        <f t="shared" si="796"/>
        <v>#DIV/0!</v>
      </c>
      <c r="JW51" s="112" t="e">
        <f t="shared" si="796"/>
        <v>#DIV/0!</v>
      </c>
      <c r="JX51" s="112" t="e">
        <f t="shared" si="796"/>
        <v>#DIV/0!</v>
      </c>
      <c r="JY51" s="112" t="e">
        <f t="shared" si="796"/>
        <v>#DIV/0!</v>
      </c>
      <c r="JZ51" s="112" t="e">
        <f t="shared" si="796"/>
        <v>#DIV/0!</v>
      </c>
      <c r="KA51" s="112" t="e">
        <f t="shared" si="796"/>
        <v>#DIV/0!</v>
      </c>
      <c r="KB51" s="112" t="e">
        <f t="shared" si="796"/>
        <v>#DIV/0!</v>
      </c>
      <c r="KC51" s="112" t="e">
        <f t="shared" si="796"/>
        <v>#DIV/0!</v>
      </c>
      <c r="KD51" s="112" t="e">
        <f t="shared" si="796"/>
        <v>#DIV/0!</v>
      </c>
      <c r="KE51" s="112" t="e">
        <f t="shared" si="796"/>
        <v>#DIV/0!</v>
      </c>
      <c r="KF51" s="112" t="e">
        <f t="shared" si="796"/>
        <v>#DIV/0!</v>
      </c>
      <c r="KG51" s="112" t="e">
        <f t="shared" si="796"/>
        <v>#DIV/0!</v>
      </c>
      <c r="KH51" s="112" t="e">
        <f t="shared" si="796"/>
        <v>#DIV/0!</v>
      </c>
      <c r="KI51" s="112" t="e">
        <f t="shared" si="796"/>
        <v>#DIV/0!</v>
      </c>
      <c r="KJ51" s="112" t="e">
        <f t="shared" si="796"/>
        <v>#DIV/0!</v>
      </c>
      <c r="KK51" s="112" t="e">
        <f t="shared" si="796"/>
        <v>#DIV/0!</v>
      </c>
      <c r="KL51" s="112" t="e">
        <f t="shared" si="796"/>
        <v>#DIV/0!</v>
      </c>
      <c r="KM51" s="112" t="e">
        <f t="shared" si="796"/>
        <v>#DIV/0!</v>
      </c>
      <c r="KN51" s="112" t="e">
        <f t="shared" si="796"/>
        <v>#DIV/0!</v>
      </c>
      <c r="KO51" s="112" t="e">
        <f t="shared" si="796"/>
        <v>#DIV/0!</v>
      </c>
      <c r="KP51" s="112" t="e">
        <f t="shared" si="796"/>
        <v>#DIV/0!</v>
      </c>
      <c r="KQ51" s="112" t="e">
        <f t="shared" si="796"/>
        <v>#DIV/0!</v>
      </c>
      <c r="KR51" s="112" t="e">
        <f t="shared" si="796"/>
        <v>#DIV/0!</v>
      </c>
      <c r="KS51" s="112" t="e">
        <f t="shared" si="796"/>
        <v>#DIV/0!</v>
      </c>
      <c r="KT51" s="112" t="e">
        <f t="shared" si="796"/>
        <v>#DIV/0!</v>
      </c>
      <c r="KU51" s="112" t="e">
        <f t="shared" si="796"/>
        <v>#DIV/0!</v>
      </c>
      <c r="KV51" s="112" t="e">
        <f t="shared" si="796"/>
        <v>#DIV/0!</v>
      </c>
      <c r="KW51" s="112" t="e">
        <f t="shared" si="796"/>
        <v>#DIV/0!</v>
      </c>
      <c r="KX51" s="112" t="e">
        <f t="shared" si="796"/>
        <v>#DIV/0!</v>
      </c>
      <c r="KY51" s="112" t="e">
        <f t="shared" si="796"/>
        <v>#DIV/0!</v>
      </c>
      <c r="KZ51" s="112" t="e">
        <f t="shared" si="796"/>
        <v>#DIV/0!</v>
      </c>
      <c r="LA51" s="112" t="e">
        <f t="shared" si="796"/>
        <v>#DIV/0!</v>
      </c>
      <c r="LB51" s="112" t="e">
        <f t="shared" si="796"/>
        <v>#DIV/0!</v>
      </c>
      <c r="LC51" s="112" t="e">
        <f t="shared" si="796"/>
        <v>#DIV/0!</v>
      </c>
      <c r="LD51" s="112" t="e">
        <f t="shared" si="796"/>
        <v>#DIV/0!</v>
      </c>
      <c r="LE51" s="112" t="e">
        <f t="shared" si="796"/>
        <v>#DIV/0!</v>
      </c>
      <c r="LF51" s="112" t="e">
        <f t="shared" si="796"/>
        <v>#DIV/0!</v>
      </c>
      <c r="LG51" s="112" t="e">
        <f t="shared" si="796"/>
        <v>#DIV/0!</v>
      </c>
      <c r="LH51" s="112" t="e">
        <f t="shared" si="796"/>
        <v>#DIV/0!</v>
      </c>
      <c r="LI51" s="112" t="e">
        <f t="shared" si="796"/>
        <v>#DIV/0!</v>
      </c>
      <c r="LJ51" s="112" t="e">
        <f t="shared" si="796"/>
        <v>#DIV/0!</v>
      </c>
      <c r="LK51" s="112" t="e">
        <f t="shared" si="796"/>
        <v>#DIV/0!</v>
      </c>
      <c r="LL51" s="112" t="e">
        <f t="shared" si="796"/>
        <v>#DIV/0!</v>
      </c>
      <c r="LM51" s="112" t="e">
        <f t="shared" si="796"/>
        <v>#DIV/0!</v>
      </c>
      <c r="LN51" s="112" t="e">
        <f t="shared" si="796"/>
        <v>#DIV/0!</v>
      </c>
      <c r="LO51" s="112" t="e">
        <f t="shared" si="796"/>
        <v>#DIV/0!</v>
      </c>
      <c r="LP51" s="112" t="e">
        <f t="shared" si="796"/>
        <v>#DIV/0!</v>
      </c>
      <c r="LQ51" s="112" t="e">
        <f t="shared" si="796"/>
        <v>#DIV/0!</v>
      </c>
      <c r="LR51" s="112" t="e">
        <f t="shared" si="796"/>
        <v>#DIV/0!</v>
      </c>
      <c r="LS51" s="112" t="e">
        <f t="shared" si="796"/>
        <v>#DIV/0!</v>
      </c>
      <c r="LT51" s="112" t="e">
        <f t="shared" si="796"/>
        <v>#DIV/0!</v>
      </c>
      <c r="LU51" s="112" t="e">
        <f t="shared" ref="LU51:OF51" si="797">IF($J$54+$K$52=LU1,$J$51,"")</f>
        <v>#DIV/0!</v>
      </c>
      <c r="LV51" s="112" t="e">
        <f t="shared" si="797"/>
        <v>#DIV/0!</v>
      </c>
      <c r="LW51" s="112" t="e">
        <f t="shared" si="797"/>
        <v>#DIV/0!</v>
      </c>
      <c r="LX51" s="112" t="e">
        <f t="shared" si="797"/>
        <v>#DIV/0!</v>
      </c>
      <c r="LY51" s="112" t="e">
        <f t="shared" si="797"/>
        <v>#DIV/0!</v>
      </c>
      <c r="LZ51" s="112" t="e">
        <f t="shared" si="797"/>
        <v>#DIV/0!</v>
      </c>
      <c r="MA51" s="112" t="e">
        <f t="shared" si="797"/>
        <v>#DIV/0!</v>
      </c>
      <c r="MB51" s="112" t="e">
        <f t="shared" si="797"/>
        <v>#DIV/0!</v>
      </c>
      <c r="MC51" s="112" t="e">
        <f t="shared" si="797"/>
        <v>#DIV/0!</v>
      </c>
      <c r="MD51" s="112" t="e">
        <f t="shared" si="797"/>
        <v>#DIV/0!</v>
      </c>
      <c r="ME51" s="112" t="e">
        <f t="shared" si="797"/>
        <v>#DIV/0!</v>
      </c>
      <c r="MF51" s="112" t="e">
        <f t="shared" si="797"/>
        <v>#DIV/0!</v>
      </c>
      <c r="MG51" s="112" t="e">
        <f t="shared" si="797"/>
        <v>#DIV/0!</v>
      </c>
      <c r="MH51" s="112" t="e">
        <f t="shared" si="797"/>
        <v>#DIV/0!</v>
      </c>
      <c r="MI51" s="112" t="e">
        <f t="shared" si="797"/>
        <v>#DIV/0!</v>
      </c>
      <c r="MJ51" s="112" t="e">
        <f t="shared" si="797"/>
        <v>#DIV/0!</v>
      </c>
      <c r="MK51" s="112" t="e">
        <f t="shared" si="797"/>
        <v>#DIV/0!</v>
      </c>
      <c r="ML51" s="112" t="e">
        <f t="shared" si="797"/>
        <v>#DIV/0!</v>
      </c>
      <c r="MM51" s="112" t="e">
        <f t="shared" si="797"/>
        <v>#DIV/0!</v>
      </c>
      <c r="MN51" s="112" t="e">
        <f t="shared" si="797"/>
        <v>#DIV/0!</v>
      </c>
      <c r="MO51" s="112" t="e">
        <f t="shared" si="797"/>
        <v>#DIV/0!</v>
      </c>
      <c r="MP51" s="112" t="e">
        <f t="shared" si="797"/>
        <v>#DIV/0!</v>
      </c>
      <c r="MQ51" s="112" t="e">
        <f t="shared" si="797"/>
        <v>#DIV/0!</v>
      </c>
      <c r="MR51" s="112" t="e">
        <f t="shared" si="797"/>
        <v>#DIV/0!</v>
      </c>
      <c r="MS51" s="112" t="e">
        <f t="shared" si="797"/>
        <v>#DIV/0!</v>
      </c>
      <c r="MT51" s="112" t="e">
        <f t="shared" si="797"/>
        <v>#DIV/0!</v>
      </c>
      <c r="MU51" s="112" t="e">
        <f t="shared" si="797"/>
        <v>#DIV/0!</v>
      </c>
      <c r="MV51" s="112" t="e">
        <f t="shared" si="797"/>
        <v>#DIV/0!</v>
      </c>
      <c r="MW51" s="112" t="e">
        <f t="shared" si="797"/>
        <v>#DIV/0!</v>
      </c>
      <c r="MX51" s="112" t="e">
        <f t="shared" si="797"/>
        <v>#DIV/0!</v>
      </c>
      <c r="MY51" s="112" t="e">
        <f t="shared" si="797"/>
        <v>#DIV/0!</v>
      </c>
      <c r="MZ51" s="112" t="e">
        <f t="shared" si="797"/>
        <v>#DIV/0!</v>
      </c>
      <c r="NA51" s="112" t="e">
        <f t="shared" si="797"/>
        <v>#DIV/0!</v>
      </c>
      <c r="NB51" s="112" t="e">
        <f t="shared" si="797"/>
        <v>#DIV/0!</v>
      </c>
      <c r="NC51" s="112" t="e">
        <f t="shared" si="797"/>
        <v>#DIV/0!</v>
      </c>
      <c r="ND51" s="112" t="e">
        <f t="shared" si="797"/>
        <v>#DIV/0!</v>
      </c>
      <c r="NE51" s="112" t="e">
        <f t="shared" si="797"/>
        <v>#DIV/0!</v>
      </c>
      <c r="NF51" s="112" t="e">
        <f t="shared" si="797"/>
        <v>#DIV/0!</v>
      </c>
      <c r="NG51" s="112" t="e">
        <f t="shared" si="797"/>
        <v>#DIV/0!</v>
      </c>
      <c r="NH51" s="112" t="e">
        <f t="shared" si="797"/>
        <v>#DIV/0!</v>
      </c>
      <c r="NI51" s="112" t="e">
        <f t="shared" si="797"/>
        <v>#DIV/0!</v>
      </c>
      <c r="NJ51" s="112" t="e">
        <f t="shared" si="797"/>
        <v>#DIV/0!</v>
      </c>
      <c r="NK51" s="112" t="e">
        <f t="shared" si="797"/>
        <v>#DIV/0!</v>
      </c>
      <c r="NL51" s="112" t="e">
        <f t="shared" si="797"/>
        <v>#DIV/0!</v>
      </c>
      <c r="NM51" s="112" t="e">
        <f t="shared" si="797"/>
        <v>#DIV/0!</v>
      </c>
      <c r="NN51" s="112" t="e">
        <f t="shared" si="797"/>
        <v>#DIV/0!</v>
      </c>
      <c r="NO51" s="112" t="e">
        <f t="shared" si="797"/>
        <v>#DIV/0!</v>
      </c>
      <c r="NP51" s="112" t="e">
        <f t="shared" si="797"/>
        <v>#DIV/0!</v>
      </c>
      <c r="NQ51" s="112" t="e">
        <f t="shared" si="797"/>
        <v>#DIV/0!</v>
      </c>
      <c r="NR51" s="112" t="e">
        <f t="shared" si="797"/>
        <v>#DIV/0!</v>
      </c>
      <c r="NS51" s="112" t="e">
        <f t="shared" si="797"/>
        <v>#DIV/0!</v>
      </c>
      <c r="NT51" s="112" t="e">
        <f t="shared" si="797"/>
        <v>#DIV/0!</v>
      </c>
      <c r="NU51" s="112" t="e">
        <f t="shared" si="797"/>
        <v>#DIV/0!</v>
      </c>
      <c r="NV51" s="112" t="e">
        <f t="shared" si="797"/>
        <v>#DIV/0!</v>
      </c>
      <c r="NW51" s="112" t="e">
        <f t="shared" si="797"/>
        <v>#DIV/0!</v>
      </c>
      <c r="NX51" s="112" t="e">
        <f t="shared" si="797"/>
        <v>#DIV/0!</v>
      </c>
      <c r="NY51" s="112" t="e">
        <f t="shared" si="797"/>
        <v>#DIV/0!</v>
      </c>
      <c r="NZ51" s="112" t="e">
        <f t="shared" si="797"/>
        <v>#DIV/0!</v>
      </c>
      <c r="OA51" s="112" t="e">
        <f t="shared" si="797"/>
        <v>#DIV/0!</v>
      </c>
      <c r="OB51" s="112" t="e">
        <f t="shared" si="797"/>
        <v>#DIV/0!</v>
      </c>
      <c r="OC51" s="112" t="e">
        <f t="shared" si="797"/>
        <v>#DIV/0!</v>
      </c>
      <c r="OD51" s="112" t="e">
        <f t="shared" si="797"/>
        <v>#DIV/0!</v>
      </c>
      <c r="OE51" s="112" t="e">
        <f t="shared" si="797"/>
        <v>#DIV/0!</v>
      </c>
      <c r="OF51" s="112" t="e">
        <f t="shared" si="797"/>
        <v>#DIV/0!</v>
      </c>
      <c r="OG51" s="112" t="e">
        <f t="shared" ref="OG51:QR51" si="798">IF($J$54+$K$52=OG1,$J$51,"")</f>
        <v>#DIV/0!</v>
      </c>
      <c r="OH51" s="112" t="e">
        <f t="shared" si="798"/>
        <v>#DIV/0!</v>
      </c>
      <c r="OI51" s="112" t="e">
        <f t="shared" si="798"/>
        <v>#DIV/0!</v>
      </c>
      <c r="OJ51" s="112" t="e">
        <f t="shared" si="798"/>
        <v>#DIV/0!</v>
      </c>
      <c r="OK51" s="112" t="e">
        <f t="shared" si="798"/>
        <v>#DIV/0!</v>
      </c>
      <c r="OL51" s="112" t="e">
        <f t="shared" si="798"/>
        <v>#DIV/0!</v>
      </c>
      <c r="OM51" s="112" t="e">
        <f t="shared" si="798"/>
        <v>#DIV/0!</v>
      </c>
      <c r="ON51" s="112" t="e">
        <f t="shared" si="798"/>
        <v>#DIV/0!</v>
      </c>
      <c r="OO51" s="112" t="e">
        <f t="shared" si="798"/>
        <v>#DIV/0!</v>
      </c>
      <c r="OP51" s="112" t="e">
        <f t="shared" si="798"/>
        <v>#DIV/0!</v>
      </c>
      <c r="OQ51" s="112" t="e">
        <f t="shared" si="798"/>
        <v>#DIV/0!</v>
      </c>
      <c r="OR51" s="112" t="e">
        <f t="shared" si="798"/>
        <v>#DIV/0!</v>
      </c>
      <c r="OS51" s="112" t="e">
        <f t="shared" si="798"/>
        <v>#DIV/0!</v>
      </c>
      <c r="OT51" s="112" t="e">
        <f t="shared" si="798"/>
        <v>#DIV/0!</v>
      </c>
      <c r="OU51" s="112" t="e">
        <f t="shared" si="798"/>
        <v>#DIV/0!</v>
      </c>
      <c r="OV51" s="112" t="e">
        <f t="shared" si="798"/>
        <v>#DIV/0!</v>
      </c>
      <c r="OW51" s="112" t="e">
        <f t="shared" si="798"/>
        <v>#DIV/0!</v>
      </c>
      <c r="OX51" s="112" t="e">
        <f t="shared" si="798"/>
        <v>#DIV/0!</v>
      </c>
      <c r="OY51" s="112" t="e">
        <f t="shared" si="798"/>
        <v>#DIV/0!</v>
      </c>
      <c r="OZ51" s="112" t="e">
        <f t="shared" si="798"/>
        <v>#DIV/0!</v>
      </c>
      <c r="PA51" s="112" t="e">
        <f t="shared" si="798"/>
        <v>#DIV/0!</v>
      </c>
      <c r="PB51" s="112" t="e">
        <f t="shared" si="798"/>
        <v>#DIV/0!</v>
      </c>
      <c r="PC51" s="112" t="e">
        <f t="shared" si="798"/>
        <v>#DIV/0!</v>
      </c>
      <c r="PD51" s="112" t="e">
        <f t="shared" si="798"/>
        <v>#DIV/0!</v>
      </c>
      <c r="PE51" s="112" t="e">
        <f t="shared" si="798"/>
        <v>#DIV/0!</v>
      </c>
      <c r="PF51" s="112" t="e">
        <f t="shared" si="798"/>
        <v>#DIV/0!</v>
      </c>
      <c r="PG51" s="112" t="e">
        <f t="shared" si="798"/>
        <v>#DIV/0!</v>
      </c>
      <c r="PH51" s="112" t="e">
        <f t="shared" si="798"/>
        <v>#DIV/0!</v>
      </c>
      <c r="PI51" s="112" t="e">
        <f t="shared" si="798"/>
        <v>#DIV/0!</v>
      </c>
      <c r="PJ51" s="112" t="e">
        <f t="shared" si="798"/>
        <v>#DIV/0!</v>
      </c>
      <c r="PK51" s="112" t="e">
        <f t="shared" si="798"/>
        <v>#DIV/0!</v>
      </c>
      <c r="PL51" s="112" t="e">
        <f t="shared" si="798"/>
        <v>#DIV/0!</v>
      </c>
      <c r="PM51" s="112" t="e">
        <f t="shared" si="798"/>
        <v>#DIV/0!</v>
      </c>
      <c r="PN51" s="112" t="e">
        <f t="shared" si="798"/>
        <v>#DIV/0!</v>
      </c>
      <c r="PO51" s="112" t="e">
        <f t="shared" si="798"/>
        <v>#DIV/0!</v>
      </c>
      <c r="PP51" s="112" t="e">
        <f t="shared" si="798"/>
        <v>#DIV/0!</v>
      </c>
      <c r="PQ51" s="112" t="e">
        <f t="shared" si="798"/>
        <v>#DIV/0!</v>
      </c>
      <c r="PR51" s="112" t="e">
        <f t="shared" si="798"/>
        <v>#DIV/0!</v>
      </c>
      <c r="PS51" s="112" t="e">
        <f t="shared" si="798"/>
        <v>#DIV/0!</v>
      </c>
      <c r="PT51" s="112" t="e">
        <f t="shared" si="798"/>
        <v>#DIV/0!</v>
      </c>
      <c r="PU51" s="112" t="e">
        <f t="shared" si="798"/>
        <v>#DIV/0!</v>
      </c>
      <c r="PV51" s="112" t="e">
        <f t="shared" si="798"/>
        <v>#DIV/0!</v>
      </c>
      <c r="PW51" s="112" t="e">
        <f t="shared" si="798"/>
        <v>#DIV/0!</v>
      </c>
      <c r="PX51" s="112" t="e">
        <f t="shared" si="798"/>
        <v>#DIV/0!</v>
      </c>
      <c r="PY51" s="112" t="e">
        <f t="shared" si="798"/>
        <v>#DIV/0!</v>
      </c>
      <c r="PZ51" s="112" t="e">
        <f t="shared" si="798"/>
        <v>#DIV/0!</v>
      </c>
      <c r="QA51" s="112" t="e">
        <f t="shared" si="798"/>
        <v>#DIV/0!</v>
      </c>
      <c r="QB51" s="112" t="e">
        <f t="shared" si="798"/>
        <v>#DIV/0!</v>
      </c>
      <c r="QC51" s="112" t="e">
        <f t="shared" si="798"/>
        <v>#DIV/0!</v>
      </c>
      <c r="QD51" s="112" t="e">
        <f t="shared" si="798"/>
        <v>#DIV/0!</v>
      </c>
      <c r="QE51" s="112" t="e">
        <f t="shared" si="798"/>
        <v>#DIV/0!</v>
      </c>
      <c r="QF51" s="112" t="e">
        <f t="shared" si="798"/>
        <v>#DIV/0!</v>
      </c>
      <c r="QG51" s="112" t="e">
        <f t="shared" si="798"/>
        <v>#DIV/0!</v>
      </c>
      <c r="QH51" s="112" t="e">
        <f t="shared" si="798"/>
        <v>#DIV/0!</v>
      </c>
      <c r="QI51" s="112" t="e">
        <f t="shared" si="798"/>
        <v>#DIV/0!</v>
      </c>
      <c r="QJ51" s="112" t="e">
        <f t="shared" si="798"/>
        <v>#DIV/0!</v>
      </c>
      <c r="QK51" s="112" t="e">
        <f t="shared" si="798"/>
        <v>#DIV/0!</v>
      </c>
      <c r="QL51" s="112" t="e">
        <f t="shared" si="798"/>
        <v>#DIV/0!</v>
      </c>
      <c r="QM51" s="112" t="e">
        <f t="shared" si="798"/>
        <v>#DIV/0!</v>
      </c>
      <c r="QN51" s="112" t="e">
        <f t="shared" si="798"/>
        <v>#DIV/0!</v>
      </c>
      <c r="QO51" s="112" t="e">
        <f t="shared" si="798"/>
        <v>#DIV/0!</v>
      </c>
      <c r="QP51" s="112" t="e">
        <f t="shared" si="798"/>
        <v>#DIV/0!</v>
      </c>
      <c r="QQ51" s="112" t="e">
        <f t="shared" si="798"/>
        <v>#DIV/0!</v>
      </c>
      <c r="QR51" s="112" t="e">
        <f t="shared" si="798"/>
        <v>#DIV/0!</v>
      </c>
      <c r="QS51" s="112" t="e">
        <f t="shared" ref="QS51:TD51" si="799">IF($J$54+$K$52=QS1,$J$51,"")</f>
        <v>#DIV/0!</v>
      </c>
      <c r="QT51" s="112" t="e">
        <f t="shared" si="799"/>
        <v>#DIV/0!</v>
      </c>
      <c r="QU51" s="112" t="e">
        <f t="shared" si="799"/>
        <v>#DIV/0!</v>
      </c>
      <c r="QV51" s="112" t="e">
        <f t="shared" si="799"/>
        <v>#DIV/0!</v>
      </c>
      <c r="QW51" s="112" t="e">
        <f t="shared" si="799"/>
        <v>#DIV/0!</v>
      </c>
      <c r="QX51" s="112" t="e">
        <f t="shared" si="799"/>
        <v>#DIV/0!</v>
      </c>
      <c r="QY51" s="112" t="e">
        <f t="shared" si="799"/>
        <v>#DIV/0!</v>
      </c>
      <c r="QZ51" s="112" t="e">
        <f t="shared" si="799"/>
        <v>#DIV/0!</v>
      </c>
      <c r="RA51" s="112" t="e">
        <f t="shared" si="799"/>
        <v>#DIV/0!</v>
      </c>
      <c r="RB51" s="112" t="e">
        <f t="shared" si="799"/>
        <v>#DIV/0!</v>
      </c>
      <c r="RC51" s="112" t="e">
        <f t="shared" si="799"/>
        <v>#DIV/0!</v>
      </c>
      <c r="RD51" s="112" t="e">
        <f t="shared" si="799"/>
        <v>#DIV/0!</v>
      </c>
      <c r="RE51" s="112" t="e">
        <f t="shared" si="799"/>
        <v>#DIV/0!</v>
      </c>
      <c r="RF51" s="112" t="e">
        <f t="shared" si="799"/>
        <v>#DIV/0!</v>
      </c>
      <c r="RG51" s="112" t="e">
        <f t="shared" si="799"/>
        <v>#DIV/0!</v>
      </c>
      <c r="RH51" s="112" t="e">
        <f t="shared" si="799"/>
        <v>#DIV/0!</v>
      </c>
      <c r="RI51" s="112" t="e">
        <f t="shared" si="799"/>
        <v>#DIV/0!</v>
      </c>
      <c r="RJ51" s="112" t="e">
        <f t="shared" si="799"/>
        <v>#DIV/0!</v>
      </c>
      <c r="RK51" s="112" t="e">
        <f t="shared" si="799"/>
        <v>#DIV/0!</v>
      </c>
      <c r="RL51" s="112" t="e">
        <f t="shared" si="799"/>
        <v>#DIV/0!</v>
      </c>
      <c r="RM51" s="112" t="e">
        <f t="shared" si="799"/>
        <v>#DIV/0!</v>
      </c>
      <c r="RN51" s="112" t="e">
        <f t="shared" si="799"/>
        <v>#DIV/0!</v>
      </c>
      <c r="RO51" s="112" t="e">
        <f t="shared" si="799"/>
        <v>#DIV/0!</v>
      </c>
      <c r="RP51" s="112" t="e">
        <f t="shared" si="799"/>
        <v>#DIV/0!</v>
      </c>
      <c r="RQ51" s="112" t="e">
        <f t="shared" si="799"/>
        <v>#DIV/0!</v>
      </c>
      <c r="RR51" s="112" t="e">
        <f t="shared" si="799"/>
        <v>#DIV/0!</v>
      </c>
      <c r="RS51" s="112" t="e">
        <f t="shared" si="799"/>
        <v>#DIV/0!</v>
      </c>
      <c r="RT51" s="112" t="e">
        <f t="shared" si="799"/>
        <v>#DIV/0!</v>
      </c>
      <c r="RU51" s="112" t="e">
        <f t="shared" si="799"/>
        <v>#DIV/0!</v>
      </c>
      <c r="RV51" s="112" t="e">
        <f t="shared" si="799"/>
        <v>#DIV/0!</v>
      </c>
      <c r="RW51" s="112" t="e">
        <f t="shared" si="799"/>
        <v>#DIV/0!</v>
      </c>
      <c r="RX51" s="112" t="e">
        <f t="shared" si="799"/>
        <v>#DIV/0!</v>
      </c>
      <c r="RY51" s="112" t="e">
        <f t="shared" si="799"/>
        <v>#DIV/0!</v>
      </c>
      <c r="RZ51" s="112" t="e">
        <f t="shared" si="799"/>
        <v>#DIV/0!</v>
      </c>
      <c r="SA51" s="112" t="e">
        <f t="shared" si="799"/>
        <v>#DIV/0!</v>
      </c>
      <c r="SB51" s="112" t="e">
        <f t="shared" si="799"/>
        <v>#DIV/0!</v>
      </c>
      <c r="SC51" s="112" t="e">
        <f t="shared" si="799"/>
        <v>#DIV/0!</v>
      </c>
      <c r="SD51" s="112" t="e">
        <f t="shared" si="799"/>
        <v>#DIV/0!</v>
      </c>
      <c r="SE51" s="112" t="e">
        <f t="shared" si="799"/>
        <v>#DIV/0!</v>
      </c>
      <c r="SF51" s="112" t="e">
        <f t="shared" si="799"/>
        <v>#DIV/0!</v>
      </c>
      <c r="SG51" s="112" t="e">
        <f t="shared" si="799"/>
        <v>#DIV/0!</v>
      </c>
      <c r="SH51" s="112" t="e">
        <f t="shared" si="799"/>
        <v>#DIV/0!</v>
      </c>
      <c r="SI51" s="112" t="e">
        <f t="shared" si="799"/>
        <v>#DIV/0!</v>
      </c>
      <c r="SJ51" s="112" t="e">
        <f t="shared" si="799"/>
        <v>#DIV/0!</v>
      </c>
      <c r="SK51" s="112" t="e">
        <f t="shared" si="799"/>
        <v>#DIV/0!</v>
      </c>
      <c r="SL51" s="112" t="e">
        <f t="shared" si="799"/>
        <v>#DIV/0!</v>
      </c>
      <c r="SM51" s="112" t="e">
        <f t="shared" si="799"/>
        <v>#DIV/0!</v>
      </c>
      <c r="SN51" s="112" t="e">
        <f t="shared" si="799"/>
        <v>#DIV/0!</v>
      </c>
      <c r="SO51" s="112" t="e">
        <f t="shared" si="799"/>
        <v>#DIV/0!</v>
      </c>
      <c r="SP51" s="112" t="e">
        <f t="shared" si="799"/>
        <v>#DIV/0!</v>
      </c>
      <c r="SQ51" s="112" t="e">
        <f t="shared" si="799"/>
        <v>#DIV/0!</v>
      </c>
      <c r="SR51" s="112" t="e">
        <f t="shared" si="799"/>
        <v>#DIV/0!</v>
      </c>
      <c r="SS51" s="112" t="e">
        <f t="shared" si="799"/>
        <v>#DIV/0!</v>
      </c>
      <c r="ST51" s="112" t="e">
        <f t="shared" si="799"/>
        <v>#DIV/0!</v>
      </c>
      <c r="SU51" s="112" t="e">
        <f t="shared" si="799"/>
        <v>#DIV/0!</v>
      </c>
      <c r="SV51" s="112" t="e">
        <f t="shared" si="799"/>
        <v>#DIV/0!</v>
      </c>
      <c r="SW51" s="112" t="e">
        <f t="shared" si="799"/>
        <v>#DIV/0!</v>
      </c>
      <c r="SX51" s="112" t="e">
        <f t="shared" si="799"/>
        <v>#DIV/0!</v>
      </c>
      <c r="SY51" s="112" t="e">
        <f t="shared" si="799"/>
        <v>#DIV/0!</v>
      </c>
      <c r="SZ51" s="112" t="e">
        <f t="shared" si="799"/>
        <v>#DIV/0!</v>
      </c>
      <c r="TA51" s="112" t="e">
        <f t="shared" si="799"/>
        <v>#DIV/0!</v>
      </c>
      <c r="TB51" s="112" t="e">
        <f t="shared" si="799"/>
        <v>#DIV/0!</v>
      </c>
      <c r="TC51" s="112" t="e">
        <f t="shared" si="799"/>
        <v>#DIV/0!</v>
      </c>
      <c r="TD51" s="112" t="e">
        <f t="shared" si="799"/>
        <v>#DIV/0!</v>
      </c>
      <c r="TE51" s="112" t="e">
        <f t="shared" ref="TE51:VP51" si="800">IF($J$54+$K$52=TE1,$J$51,"")</f>
        <v>#DIV/0!</v>
      </c>
      <c r="TF51" s="112" t="e">
        <f t="shared" si="800"/>
        <v>#DIV/0!</v>
      </c>
      <c r="TG51" s="112" t="e">
        <f t="shared" si="800"/>
        <v>#DIV/0!</v>
      </c>
      <c r="TH51" s="112" t="e">
        <f t="shared" si="800"/>
        <v>#DIV/0!</v>
      </c>
      <c r="TI51" s="112" t="e">
        <f t="shared" si="800"/>
        <v>#DIV/0!</v>
      </c>
      <c r="TJ51" s="112" t="e">
        <f t="shared" si="800"/>
        <v>#DIV/0!</v>
      </c>
      <c r="TK51" s="112" t="e">
        <f t="shared" si="800"/>
        <v>#DIV/0!</v>
      </c>
      <c r="TL51" s="112" t="e">
        <f t="shared" si="800"/>
        <v>#DIV/0!</v>
      </c>
      <c r="TM51" s="112" t="e">
        <f t="shared" si="800"/>
        <v>#DIV/0!</v>
      </c>
      <c r="TN51" s="112" t="e">
        <f t="shared" si="800"/>
        <v>#DIV/0!</v>
      </c>
      <c r="TO51" s="112" t="e">
        <f t="shared" si="800"/>
        <v>#DIV/0!</v>
      </c>
      <c r="TP51" s="112" t="e">
        <f t="shared" si="800"/>
        <v>#DIV/0!</v>
      </c>
      <c r="TQ51" s="112" t="e">
        <f t="shared" si="800"/>
        <v>#DIV/0!</v>
      </c>
      <c r="TR51" s="112" t="e">
        <f t="shared" si="800"/>
        <v>#DIV/0!</v>
      </c>
      <c r="TS51" s="112" t="e">
        <f t="shared" si="800"/>
        <v>#DIV/0!</v>
      </c>
      <c r="TT51" s="112" t="e">
        <f t="shared" si="800"/>
        <v>#DIV/0!</v>
      </c>
      <c r="TU51" s="112" t="e">
        <f t="shared" si="800"/>
        <v>#DIV/0!</v>
      </c>
      <c r="TV51" s="112" t="e">
        <f t="shared" si="800"/>
        <v>#DIV/0!</v>
      </c>
      <c r="TW51" s="112" t="e">
        <f t="shared" si="800"/>
        <v>#DIV/0!</v>
      </c>
      <c r="TX51" s="112" t="e">
        <f t="shared" si="800"/>
        <v>#DIV/0!</v>
      </c>
      <c r="TY51" s="112" t="e">
        <f t="shared" si="800"/>
        <v>#DIV/0!</v>
      </c>
      <c r="TZ51" s="112" t="e">
        <f t="shared" si="800"/>
        <v>#DIV/0!</v>
      </c>
      <c r="UA51" s="112" t="e">
        <f t="shared" si="800"/>
        <v>#DIV/0!</v>
      </c>
      <c r="UB51" s="112" t="e">
        <f t="shared" si="800"/>
        <v>#DIV/0!</v>
      </c>
      <c r="UC51" s="112" t="e">
        <f t="shared" si="800"/>
        <v>#DIV/0!</v>
      </c>
      <c r="UD51" s="112" t="e">
        <f t="shared" si="800"/>
        <v>#DIV/0!</v>
      </c>
      <c r="UE51" s="112" t="e">
        <f t="shared" si="800"/>
        <v>#DIV/0!</v>
      </c>
      <c r="UF51" s="112" t="e">
        <f t="shared" si="800"/>
        <v>#DIV/0!</v>
      </c>
      <c r="UG51" s="112" t="e">
        <f t="shared" si="800"/>
        <v>#DIV/0!</v>
      </c>
      <c r="UH51" s="112" t="e">
        <f t="shared" si="800"/>
        <v>#DIV/0!</v>
      </c>
      <c r="UI51" s="112" t="e">
        <f t="shared" si="800"/>
        <v>#DIV/0!</v>
      </c>
      <c r="UJ51" s="112" t="e">
        <f t="shared" si="800"/>
        <v>#DIV/0!</v>
      </c>
      <c r="UK51" s="112" t="e">
        <f t="shared" si="800"/>
        <v>#DIV/0!</v>
      </c>
      <c r="UL51" s="112" t="e">
        <f t="shared" si="800"/>
        <v>#DIV/0!</v>
      </c>
      <c r="UM51" s="112" t="e">
        <f t="shared" si="800"/>
        <v>#DIV/0!</v>
      </c>
      <c r="UN51" s="112" t="e">
        <f t="shared" si="800"/>
        <v>#DIV/0!</v>
      </c>
      <c r="UO51" s="112" t="e">
        <f t="shared" si="800"/>
        <v>#DIV/0!</v>
      </c>
      <c r="UP51" s="112" t="e">
        <f t="shared" si="800"/>
        <v>#DIV/0!</v>
      </c>
      <c r="UQ51" s="112" t="e">
        <f t="shared" si="800"/>
        <v>#DIV/0!</v>
      </c>
      <c r="UR51" s="112" t="e">
        <f t="shared" si="800"/>
        <v>#DIV/0!</v>
      </c>
      <c r="US51" s="112" t="e">
        <f t="shared" si="800"/>
        <v>#DIV/0!</v>
      </c>
      <c r="UT51" s="112" t="e">
        <f t="shared" si="800"/>
        <v>#DIV/0!</v>
      </c>
      <c r="UU51" s="112" t="e">
        <f t="shared" si="800"/>
        <v>#DIV/0!</v>
      </c>
      <c r="UV51" s="112" t="e">
        <f t="shared" si="800"/>
        <v>#DIV/0!</v>
      </c>
      <c r="UW51" s="112" t="e">
        <f t="shared" si="800"/>
        <v>#DIV/0!</v>
      </c>
      <c r="UX51" s="112" t="e">
        <f t="shared" si="800"/>
        <v>#DIV/0!</v>
      </c>
      <c r="UY51" s="112" t="e">
        <f t="shared" si="800"/>
        <v>#DIV/0!</v>
      </c>
      <c r="UZ51" s="112" t="e">
        <f t="shared" si="800"/>
        <v>#DIV/0!</v>
      </c>
      <c r="VA51" s="112" t="e">
        <f t="shared" si="800"/>
        <v>#DIV/0!</v>
      </c>
      <c r="VB51" s="112" t="e">
        <f t="shared" si="800"/>
        <v>#DIV/0!</v>
      </c>
      <c r="VC51" s="112" t="e">
        <f t="shared" si="800"/>
        <v>#DIV/0!</v>
      </c>
      <c r="VD51" s="112" t="e">
        <f t="shared" si="800"/>
        <v>#DIV/0!</v>
      </c>
      <c r="VE51" s="112" t="e">
        <f t="shared" si="800"/>
        <v>#DIV/0!</v>
      </c>
      <c r="VF51" s="112" t="e">
        <f t="shared" si="800"/>
        <v>#DIV/0!</v>
      </c>
      <c r="VG51" s="112" t="e">
        <f t="shared" si="800"/>
        <v>#DIV/0!</v>
      </c>
      <c r="VH51" s="112" t="e">
        <f t="shared" si="800"/>
        <v>#DIV/0!</v>
      </c>
      <c r="VI51" s="112" t="e">
        <f t="shared" si="800"/>
        <v>#DIV/0!</v>
      </c>
      <c r="VJ51" s="112" t="e">
        <f t="shared" si="800"/>
        <v>#DIV/0!</v>
      </c>
      <c r="VK51" s="112" t="e">
        <f t="shared" si="800"/>
        <v>#DIV/0!</v>
      </c>
      <c r="VL51" s="112" t="e">
        <f t="shared" si="800"/>
        <v>#DIV/0!</v>
      </c>
      <c r="VM51" s="112" t="e">
        <f t="shared" si="800"/>
        <v>#DIV/0!</v>
      </c>
      <c r="VN51" s="112" t="e">
        <f t="shared" si="800"/>
        <v>#DIV/0!</v>
      </c>
      <c r="VO51" s="112" t="e">
        <f t="shared" si="800"/>
        <v>#DIV/0!</v>
      </c>
      <c r="VP51" s="112" t="e">
        <f t="shared" si="800"/>
        <v>#DIV/0!</v>
      </c>
      <c r="VQ51" s="112" t="e">
        <f t="shared" ref="VQ51:YB51" si="801">IF($J$54+$K$52=VQ1,$J$51,"")</f>
        <v>#DIV/0!</v>
      </c>
      <c r="VR51" s="112" t="e">
        <f t="shared" si="801"/>
        <v>#DIV/0!</v>
      </c>
      <c r="VS51" s="112" t="e">
        <f t="shared" si="801"/>
        <v>#DIV/0!</v>
      </c>
      <c r="VT51" s="112" t="e">
        <f t="shared" si="801"/>
        <v>#DIV/0!</v>
      </c>
      <c r="VU51" s="112" t="e">
        <f t="shared" si="801"/>
        <v>#DIV/0!</v>
      </c>
      <c r="VV51" s="112" t="e">
        <f t="shared" si="801"/>
        <v>#DIV/0!</v>
      </c>
      <c r="VW51" s="112" t="e">
        <f t="shared" si="801"/>
        <v>#DIV/0!</v>
      </c>
      <c r="VX51" s="112" t="e">
        <f t="shared" si="801"/>
        <v>#DIV/0!</v>
      </c>
      <c r="VY51" s="112" t="e">
        <f t="shared" si="801"/>
        <v>#DIV/0!</v>
      </c>
      <c r="VZ51" s="112" t="e">
        <f t="shared" si="801"/>
        <v>#DIV/0!</v>
      </c>
      <c r="WA51" s="112" t="e">
        <f t="shared" si="801"/>
        <v>#DIV/0!</v>
      </c>
      <c r="WB51" s="112" t="e">
        <f t="shared" si="801"/>
        <v>#DIV/0!</v>
      </c>
      <c r="WC51" s="112" t="e">
        <f t="shared" si="801"/>
        <v>#DIV/0!</v>
      </c>
      <c r="WD51" s="112" t="e">
        <f t="shared" si="801"/>
        <v>#DIV/0!</v>
      </c>
      <c r="WE51" s="112" t="e">
        <f t="shared" si="801"/>
        <v>#DIV/0!</v>
      </c>
      <c r="WF51" s="112" t="e">
        <f t="shared" si="801"/>
        <v>#DIV/0!</v>
      </c>
      <c r="WG51" s="112" t="e">
        <f t="shared" si="801"/>
        <v>#DIV/0!</v>
      </c>
      <c r="WH51" s="112" t="e">
        <f t="shared" si="801"/>
        <v>#DIV/0!</v>
      </c>
      <c r="WI51" s="112" t="e">
        <f t="shared" si="801"/>
        <v>#DIV/0!</v>
      </c>
      <c r="WJ51" s="112" t="e">
        <f t="shared" si="801"/>
        <v>#DIV/0!</v>
      </c>
      <c r="WK51" s="112" t="e">
        <f t="shared" si="801"/>
        <v>#DIV/0!</v>
      </c>
      <c r="WL51" s="112" t="e">
        <f t="shared" si="801"/>
        <v>#DIV/0!</v>
      </c>
      <c r="WM51" s="112" t="e">
        <f t="shared" si="801"/>
        <v>#DIV/0!</v>
      </c>
      <c r="WN51" s="112" t="e">
        <f t="shared" si="801"/>
        <v>#DIV/0!</v>
      </c>
      <c r="WO51" s="112" t="e">
        <f t="shared" si="801"/>
        <v>#DIV/0!</v>
      </c>
      <c r="WP51" s="112" t="e">
        <f t="shared" si="801"/>
        <v>#DIV/0!</v>
      </c>
      <c r="WQ51" s="112" t="e">
        <f t="shared" si="801"/>
        <v>#DIV/0!</v>
      </c>
      <c r="WR51" s="112" t="e">
        <f t="shared" si="801"/>
        <v>#DIV/0!</v>
      </c>
      <c r="WS51" s="112" t="e">
        <f t="shared" si="801"/>
        <v>#DIV/0!</v>
      </c>
      <c r="WT51" s="112" t="e">
        <f t="shared" si="801"/>
        <v>#DIV/0!</v>
      </c>
      <c r="WU51" s="112" t="e">
        <f t="shared" si="801"/>
        <v>#DIV/0!</v>
      </c>
      <c r="WV51" s="112" t="e">
        <f t="shared" si="801"/>
        <v>#DIV/0!</v>
      </c>
      <c r="WW51" s="112" t="e">
        <f t="shared" si="801"/>
        <v>#DIV/0!</v>
      </c>
      <c r="WX51" s="112" t="e">
        <f t="shared" si="801"/>
        <v>#DIV/0!</v>
      </c>
      <c r="WY51" s="112" t="e">
        <f t="shared" si="801"/>
        <v>#DIV/0!</v>
      </c>
      <c r="WZ51" s="112" t="e">
        <f t="shared" si="801"/>
        <v>#DIV/0!</v>
      </c>
      <c r="XA51" s="112" t="e">
        <f t="shared" si="801"/>
        <v>#DIV/0!</v>
      </c>
      <c r="XB51" s="112" t="e">
        <f t="shared" si="801"/>
        <v>#DIV/0!</v>
      </c>
      <c r="XC51" s="112" t="e">
        <f t="shared" si="801"/>
        <v>#DIV/0!</v>
      </c>
      <c r="XD51" s="112" t="e">
        <f t="shared" si="801"/>
        <v>#DIV/0!</v>
      </c>
      <c r="XE51" s="112" t="e">
        <f t="shared" si="801"/>
        <v>#DIV/0!</v>
      </c>
      <c r="XF51" s="112" t="e">
        <f t="shared" si="801"/>
        <v>#DIV/0!</v>
      </c>
      <c r="XG51" s="112" t="e">
        <f t="shared" si="801"/>
        <v>#DIV/0!</v>
      </c>
      <c r="XH51" s="112" t="e">
        <f t="shared" si="801"/>
        <v>#DIV/0!</v>
      </c>
      <c r="XI51" s="112" t="e">
        <f t="shared" si="801"/>
        <v>#DIV/0!</v>
      </c>
      <c r="XJ51" s="112" t="e">
        <f t="shared" si="801"/>
        <v>#DIV/0!</v>
      </c>
      <c r="XK51" s="112" t="e">
        <f t="shared" si="801"/>
        <v>#DIV/0!</v>
      </c>
      <c r="XL51" s="112" t="e">
        <f t="shared" si="801"/>
        <v>#DIV/0!</v>
      </c>
      <c r="XM51" s="112" t="e">
        <f t="shared" si="801"/>
        <v>#DIV/0!</v>
      </c>
      <c r="XN51" s="112" t="e">
        <f t="shared" si="801"/>
        <v>#DIV/0!</v>
      </c>
      <c r="XO51" s="112" t="e">
        <f t="shared" si="801"/>
        <v>#DIV/0!</v>
      </c>
      <c r="XP51" s="112" t="e">
        <f t="shared" si="801"/>
        <v>#DIV/0!</v>
      </c>
      <c r="XQ51" s="112" t="e">
        <f t="shared" si="801"/>
        <v>#DIV/0!</v>
      </c>
      <c r="XR51" s="112" t="e">
        <f t="shared" si="801"/>
        <v>#DIV/0!</v>
      </c>
      <c r="XS51" s="112" t="e">
        <f t="shared" si="801"/>
        <v>#DIV/0!</v>
      </c>
      <c r="XT51" s="112" t="e">
        <f t="shared" si="801"/>
        <v>#DIV/0!</v>
      </c>
      <c r="XU51" s="112" t="e">
        <f t="shared" si="801"/>
        <v>#DIV/0!</v>
      </c>
      <c r="XV51" s="112" t="e">
        <f t="shared" si="801"/>
        <v>#DIV/0!</v>
      </c>
      <c r="XW51" s="112" t="e">
        <f t="shared" si="801"/>
        <v>#DIV/0!</v>
      </c>
      <c r="XX51" s="112" t="e">
        <f t="shared" si="801"/>
        <v>#DIV/0!</v>
      </c>
      <c r="XY51" s="112" t="e">
        <f t="shared" si="801"/>
        <v>#DIV/0!</v>
      </c>
      <c r="XZ51" s="112" t="e">
        <f t="shared" si="801"/>
        <v>#DIV/0!</v>
      </c>
      <c r="YA51" s="112" t="e">
        <f t="shared" si="801"/>
        <v>#DIV/0!</v>
      </c>
      <c r="YB51" s="112" t="e">
        <f t="shared" si="801"/>
        <v>#DIV/0!</v>
      </c>
      <c r="YC51" s="112" t="e">
        <f t="shared" ref="YC51:ZO51" si="802">IF($J$54+$K$52=YC1,$J$51,"")</f>
        <v>#DIV/0!</v>
      </c>
      <c r="YD51" s="112" t="e">
        <f t="shared" si="802"/>
        <v>#DIV/0!</v>
      </c>
      <c r="YE51" s="112" t="e">
        <f t="shared" si="802"/>
        <v>#DIV/0!</v>
      </c>
      <c r="YF51" s="112" t="e">
        <f t="shared" si="802"/>
        <v>#DIV/0!</v>
      </c>
      <c r="YG51" s="112" t="e">
        <f t="shared" si="802"/>
        <v>#DIV/0!</v>
      </c>
      <c r="YH51" s="112" t="e">
        <f t="shared" si="802"/>
        <v>#DIV/0!</v>
      </c>
      <c r="YI51" s="112" t="e">
        <f t="shared" si="802"/>
        <v>#DIV/0!</v>
      </c>
      <c r="YJ51" s="112" t="e">
        <f t="shared" si="802"/>
        <v>#DIV/0!</v>
      </c>
      <c r="YK51" s="112" t="e">
        <f t="shared" si="802"/>
        <v>#DIV/0!</v>
      </c>
      <c r="YL51" s="112" t="e">
        <f t="shared" si="802"/>
        <v>#DIV/0!</v>
      </c>
      <c r="YM51" s="112" t="e">
        <f t="shared" si="802"/>
        <v>#DIV/0!</v>
      </c>
      <c r="YN51" s="112" t="e">
        <f t="shared" si="802"/>
        <v>#DIV/0!</v>
      </c>
      <c r="YO51" s="112" t="e">
        <f t="shared" si="802"/>
        <v>#DIV/0!</v>
      </c>
      <c r="YP51" s="112" t="e">
        <f t="shared" si="802"/>
        <v>#DIV/0!</v>
      </c>
      <c r="YQ51" s="112" t="e">
        <f t="shared" si="802"/>
        <v>#DIV/0!</v>
      </c>
      <c r="YR51" s="112" t="e">
        <f t="shared" si="802"/>
        <v>#DIV/0!</v>
      </c>
      <c r="YS51" s="112" t="e">
        <f t="shared" si="802"/>
        <v>#DIV/0!</v>
      </c>
      <c r="YT51" s="112" t="e">
        <f t="shared" si="802"/>
        <v>#DIV/0!</v>
      </c>
      <c r="YU51" s="112" t="e">
        <f t="shared" si="802"/>
        <v>#DIV/0!</v>
      </c>
      <c r="YV51" s="112" t="e">
        <f t="shared" si="802"/>
        <v>#DIV/0!</v>
      </c>
      <c r="YW51" s="112" t="e">
        <f t="shared" si="802"/>
        <v>#DIV/0!</v>
      </c>
      <c r="YX51" s="112" t="e">
        <f t="shared" si="802"/>
        <v>#DIV/0!</v>
      </c>
      <c r="YY51" s="112" t="e">
        <f t="shared" si="802"/>
        <v>#DIV/0!</v>
      </c>
      <c r="YZ51" s="112" t="e">
        <f t="shared" si="802"/>
        <v>#DIV/0!</v>
      </c>
      <c r="ZA51" s="112" t="e">
        <f t="shared" si="802"/>
        <v>#DIV/0!</v>
      </c>
      <c r="ZB51" s="112" t="e">
        <f t="shared" si="802"/>
        <v>#DIV/0!</v>
      </c>
      <c r="ZC51" s="112" t="e">
        <f t="shared" si="802"/>
        <v>#DIV/0!</v>
      </c>
      <c r="ZD51" s="112" t="e">
        <f t="shared" si="802"/>
        <v>#DIV/0!</v>
      </c>
      <c r="ZE51" s="112" t="e">
        <f t="shared" si="802"/>
        <v>#DIV/0!</v>
      </c>
      <c r="ZF51" s="112" t="e">
        <f t="shared" si="802"/>
        <v>#DIV/0!</v>
      </c>
      <c r="ZG51" s="112" t="e">
        <f t="shared" si="802"/>
        <v>#DIV/0!</v>
      </c>
      <c r="ZH51" s="112" t="e">
        <f t="shared" si="802"/>
        <v>#DIV/0!</v>
      </c>
      <c r="ZI51" s="112" t="e">
        <f t="shared" si="802"/>
        <v>#DIV/0!</v>
      </c>
      <c r="ZJ51" s="112" t="e">
        <f t="shared" si="802"/>
        <v>#DIV/0!</v>
      </c>
      <c r="ZK51" s="112" t="e">
        <f t="shared" si="802"/>
        <v>#DIV/0!</v>
      </c>
      <c r="ZL51" s="112" t="e">
        <f t="shared" si="802"/>
        <v>#DIV/0!</v>
      </c>
      <c r="ZM51" s="112" t="e">
        <f t="shared" si="802"/>
        <v>#DIV/0!</v>
      </c>
      <c r="ZN51" s="112" t="e">
        <f t="shared" si="802"/>
        <v>#DIV/0!</v>
      </c>
      <c r="ZO51" s="112" t="e">
        <f t="shared" si="802"/>
        <v>#DIV/0!</v>
      </c>
    </row>
    <row r="52" spans="1:691" x14ac:dyDescent="0.2">
      <c r="A52" s="107" cm="1">
        <f t="array" ref="A52:H52">_xlfn.XLOOKUP(J51,数据统计!A:A,数据统计!B:I,,,)</f>
        <v>0</v>
      </c>
      <c r="B52" s="107">
        <v>0</v>
      </c>
      <c r="C52" s="107">
        <v>0</v>
      </c>
      <c r="D52" s="107">
        <v>0</v>
      </c>
      <c r="E52" s="107">
        <v>0</v>
      </c>
      <c r="F52" s="107">
        <v>0</v>
      </c>
      <c r="G52" s="107">
        <v>0</v>
      </c>
      <c r="H52" s="107">
        <v>0</v>
      </c>
      <c r="I52" s="113" t="s">
        <v>8</v>
      </c>
      <c r="J52" s="114" t="s">
        <v>98</v>
      </c>
      <c r="K52" s="289"/>
      <c r="L52" s="115" t="s">
        <v>9</v>
      </c>
      <c r="M52" s="113" t="e">
        <f t="shared" ref="M52:BX52" si="803">IF(M51="","",$J$53)</f>
        <v>#DIV/0!</v>
      </c>
      <c r="N52" s="113" t="e">
        <f t="shared" si="803"/>
        <v>#DIV/0!</v>
      </c>
      <c r="O52" s="113" t="e">
        <f t="shared" si="803"/>
        <v>#DIV/0!</v>
      </c>
      <c r="P52" s="113" t="e">
        <f t="shared" si="803"/>
        <v>#DIV/0!</v>
      </c>
      <c r="Q52" s="113" t="e">
        <f t="shared" si="803"/>
        <v>#DIV/0!</v>
      </c>
      <c r="R52" s="113" t="e">
        <f t="shared" si="803"/>
        <v>#DIV/0!</v>
      </c>
      <c r="S52" s="113" t="e">
        <f t="shared" si="803"/>
        <v>#DIV/0!</v>
      </c>
      <c r="T52" s="113" t="e">
        <f t="shared" si="803"/>
        <v>#DIV/0!</v>
      </c>
      <c r="U52" s="113" t="e">
        <f t="shared" si="803"/>
        <v>#DIV/0!</v>
      </c>
      <c r="V52" s="113" t="e">
        <f t="shared" si="803"/>
        <v>#DIV/0!</v>
      </c>
      <c r="W52" s="113" t="e">
        <f t="shared" si="803"/>
        <v>#DIV/0!</v>
      </c>
      <c r="X52" s="113" t="e">
        <f t="shared" si="803"/>
        <v>#DIV/0!</v>
      </c>
      <c r="Y52" s="113" t="e">
        <f t="shared" si="803"/>
        <v>#DIV/0!</v>
      </c>
      <c r="Z52" s="113" t="e">
        <f t="shared" si="803"/>
        <v>#DIV/0!</v>
      </c>
      <c r="AA52" s="113" t="e">
        <f t="shared" si="803"/>
        <v>#DIV/0!</v>
      </c>
      <c r="AB52" s="113" t="e">
        <f t="shared" si="803"/>
        <v>#DIV/0!</v>
      </c>
      <c r="AC52" s="113" t="e">
        <f t="shared" si="803"/>
        <v>#DIV/0!</v>
      </c>
      <c r="AD52" s="113" t="e">
        <f t="shared" si="803"/>
        <v>#DIV/0!</v>
      </c>
      <c r="AE52" s="113" t="e">
        <f t="shared" si="803"/>
        <v>#DIV/0!</v>
      </c>
      <c r="AF52" s="113" t="e">
        <f t="shared" si="803"/>
        <v>#DIV/0!</v>
      </c>
      <c r="AG52" s="113" t="e">
        <f t="shared" si="803"/>
        <v>#DIV/0!</v>
      </c>
      <c r="AH52" s="113" t="e">
        <f t="shared" si="803"/>
        <v>#DIV/0!</v>
      </c>
      <c r="AI52" s="113" t="e">
        <f t="shared" si="803"/>
        <v>#DIV/0!</v>
      </c>
      <c r="AJ52" s="113" t="e">
        <f t="shared" si="803"/>
        <v>#DIV/0!</v>
      </c>
      <c r="AK52" s="113" t="e">
        <f t="shared" si="803"/>
        <v>#DIV/0!</v>
      </c>
      <c r="AL52" s="113" t="e">
        <f t="shared" si="803"/>
        <v>#DIV/0!</v>
      </c>
      <c r="AM52" s="113" t="e">
        <f t="shared" si="803"/>
        <v>#DIV/0!</v>
      </c>
      <c r="AN52" s="113" t="e">
        <f t="shared" si="803"/>
        <v>#DIV/0!</v>
      </c>
      <c r="AO52" s="113" t="e">
        <f t="shared" si="803"/>
        <v>#DIV/0!</v>
      </c>
      <c r="AP52" s="113" t="e">
        <f t="shared" si="803"/>
        <v>#DIV/0!</v>
      </c>
      <c r="AQ52" s="113" t="e">
        <f t="shared" si="803"/>
        <v>#DIV/0!</v>
      </c>
      <c r="AR52" s="113" t="e">
        <f t="shared" si="803"/>
        <v>#DIV/0!</v>
      </c>
      <c r="AS52" s="113" t="e">
        <f t="shared" si="803"/>
        <v>#DIV/0!</v>
      </c>
      <c r="AT52" s="113" t="e">
        <f t="shared" si="803"/>
        <v>#DIV/0!</v>
      </c>
      <c r="AU52" s="113" t="e">
        <f t="shared" si="803"/>
        <v>#DIV/0!</v>
      </c>
      <c r="AV52" s="113" t="e">
        <f t="shared" si="803"/>
        <v>#DIV/0!</v>
      </c>
      <c r="AW52" s="113" t="e">
        <f t="shared" si="803"/>
        <v>#DIV/0!</v>
      </c>
      <c r="AX52" s="113" t="e">
        <f t="shared" si="803"/>
        <v>#DIV/0!</v>
      </c>
      <c r="AY52" s="113" t="e">
        <f t="shared" si="803"/>
        <v>#DIV/0!</v>
      </c>
      <c r="AZ52" s="113" t="e">
        <f t="shared" si="803"/>
        <v>#DIV/0!</v>
      </c>
      <c r="BA52" s="113" t="e">
        <f t="shared" si="803"/>
        <v>#DIV/0!</v>
      </c>
      <c r="BB52" s="113" t="e">
        <f t="shared" si="803"/>
        <v>#DIV/0!</v>
      </c>
      <c r="BC52" s="113" t="e">
        <f t="shared" si="803"/>
        <v>#DIV/0!</v>
      </c>
      <c r="BD52" s="113" t="e">
        <f t="shared" si="803"/>
        <v>#DIV/0!</v>
      </c>
      <c r="BE52" s="113" t="e">
        <f t="shared" si="803"/>
        <v>#DIV/0!</v>
      </c>
      <c r="BF52" s="113" t="e">
        <f t="shared" si="803"/>
        <v>#DIV/0!</v>
      </c>
      <c r="BG52" s="113" t="e">
        <f t="shared" si="803"/>
        <v>#DIV/0!</v>
      </c>
      <c r="BH52" s="113" t="e">
        <f t="shared" si="803"/>
        <v>#DIV/0!</v>
      </c>
      <c r="BI52" s="113" t="e">
        <f t="shared" si="803"/>
        <v>#DIV/0!</v>
      </c>
      <c r="BJ52" s="113" t="e">
        <f t="shared" si="803"/>
        <v>#DIV/0!</v>
      </c>
      <c r="BK52" s="113" t="e">
        <f t="shared" si="803"/>
        <v>#DIV/0!</v>
      </c>
      <c r="BL52" s="113" t="e">
        <f t="shared" si="803"/>
        <v>#DIV/0!</v>
      </c>
      <c r="BM52" s="113" t="e">
        <f t="shared" si="803"/>
        <v>#DIV/0!</v>
      </c>
      <c r="BN52" s="113" t="e">
        <f t="shared" si="803"/>
        <v>#DIV/0!</v>
      </c>
      <c r="BO52" s="113" t="e">
        <f t="shared" si="803"/>
        <v>#DIV/0!</v>
      </c>
      <c r="BP52" s="113" t="e">
        <f t="shared" si="803"/>
        <v>#DIV/0!</v>
      </c>
      <c r="BQ52" s="113" t="e">
        <f t="shared" si="803"/>
        <v>#DIV/0!</v>
      </c>
      <c r="BR52" s="113" t="e">
        <f t="shared" si="803"/>
        <v>#DIV/0!</v>
      </c>
      <c r="BS52" s="113" t="e">
        <f t="shared" si="803"/>
        <v>#DIV/0!</v>
      </c>
      <c r="BT52" s="113" t="e">
        <f t="shared" si="803"/>
        <v>#DIV/0!</v>
      </c>
      <c r="BU52" s="113" t="e">
        <f t="shared" si="803"/>
        <v>#DIV/0!</v>
      </c>
      <c r="BV52" s="113" t="e">
        <f t="shared" si="803"/>
        <v>#DIV/0!</v>
      </c>
      <c r="BW52" s="113" t="e">
        <f t="shared" si="803"/>
        <v>#DIV/0!</v>
      </c>
      <c r="BX52" s="113" t="e">
        <f t="shared" si="803"/>
        <v>#DIV/0!</v>
      </c>
      <c r="BY52" s="113" t="e">
        <f t="shared" ref="BY52:EJ52" si="804">IF(BY51="","",$J$53)</f>
        <v>#DIV/0!</v>
      </c>
      <c r="BZ52" s="113" t="e">
        <f t="shared" si="804"/>
        <v>#DIV/0!</v>
      </c>
      <c r="CA52" s="113" t="e">
        <f t="shared" si="804"/>
        <v>#DIV/0!</v>
      </c>
      <c r="CB52" s="113" t="e">
        <f t="shared" si="804"/>
        <v>#DIV/0!</v>
      </c>
      <c r="CC52" s="113" t="e">
        <f t="shared" si="804"/>
        <v>#DIV/0!</v>
      </c>
      <c r="CD52" s="113" t="e">
        <f t="shared" si="804"/>
        <v>#DIV/0!</v>
      </c>
      <c r="CE52" s="113" t="e">
        <f t="shared" si="804"/>
        <v>#DIV/0!</v>
      </c>
      <c r="CF52" s="113" t="e">
        <f t="shared" si="804"/>
        <v>#DIV/0!</v>
      </c>
      <c r="CG52" s="113" t="e">
        <f t="shared" si="804"/>
        <v>#DIV/0!</v>
      </c>
      <c r="CH52" s="113" t="e">
        <f t="shared" si="804"/>
        <v>#DIV/0!</v>
      </c>
      <c r="CI52" s="113" t="e">
        <f t="shared" si="804"/>
        <v>#DIV/0!</v>
      </c>
      <c r="CJ52" s="113" t="e">
        <f t="shared" si="804"/>
        <v>#DIV/0!</v>
      </c>
      <c r="CK52" s="113" t="e">
        <f t="shared" si="804"/>
        <v>#DIV/0!</v>
      </c>
      <c r="CL52" s="113" t="e">
        <f t="shared" si="804"/>
        <v>#DIV/0!</v>
      </c>
      <c r="CM52" s="113" t="e">
        <f t="shared" si="804"/>
        <v>#DIV/0!</v>
      </c>
      <c r="CN52" s="113" t="e">
        <f t="shared" si="804"/>
        <v>#DIV/0!</v>
      </c>
      <c r="CO52" s="113" t="e">
        <f t="shared" si="804"/>
        <v>#DIV/0!</v>
      </c>
      <c r="CP52" s="113" t="e">
        <f t="shared" si="804"/>
        <v>#DIV/0!</v>
      </c>
      <c r="CQ52" s="113" t="e">
        <f t="shared" si="804"/>
        <v>#DIV/0!</v>
      </c>
      <c r="CR52" s="113" t="e">
        <f t="shared" si="804"/>
        <v>#DIV/0!</v>
      </c>
      <c r="CS52" s="113" t="e">
        <f t="shared" si="804"/>
        <v>#DIV/0!</v>
      </c>
      <c r="CT52" s="113" t="e">
        <f t="shared" si="804"/>
        <v>#DIV/0!</v>
      </c>
      <c r="CU52" s="113" t="e">
        <f t="shared" si="804"/>
        <v>#DIV/0!</v>
      </c>
      <c r="CV52" s="113" t="e">
        <f t="shared" si="804"/>
        <v>#DIV/0!</v>
      </c>
      <c r="CW52" s="113" t="e">
        <f t="shared" si="804"/>
        <v>#DIV/0!</v>
      </c>
      <c r="CX52" s="113" t="e">
        <f t="shared" si="804"/>
        <v>#DIV/0!</v>
      </c>
      <c r="CY52" s="113" t="e">
        <f t="shared" si="804"/>
        <v>#DIV/0!</v>
      </c>
      <c r="CZ52" s="113" t="e">
        <f t="shared" si="804"/>
        <v>#DIV/0!</v>
      </c>
      <c r="DA52" s="113" t="e">
        <f t="shared" si="804"/>
        <v>#DIV/0!</v>
      </c>
      <c r="DB52" s="113" t="e">
        <f t="shared" si="804"/>
        <v>#DIV/0!</v>
      </c>
      <c r="DC52" s="113" t="e">
        <f t="shared" si="804"/>
        <v>#DIV/0!</v>
      </c>
      <c r="DD52" s="113" t="e">
        <f t="shared" si="804"/>
        <v>#DIV/0!</v>
      </c>
      <c r="DE52" s="113" t="e">
        <f t="shared" si="804"/>
        <v>#DIV/0!</v>
      </c>
      <c r="DF52" s="113" t="e">
        <f t="shared" si="804"/>
        <v>#DIV/0!</v>
      </c>
      <c r="DG52" s="113" t="e">
        <f t="shared" si="804"/>
        <v>#DIV/0!</v>
      </c>
      <c r="DH52" s="113" t="e">
        <f t="shared" si="804"/>
        <v>#DIV/0!</v>
      </c>
      <c r="DI52" s="113" t="e">
        <f t="shared" si="804"/>
        <v>#DIV/0!</v>
      </c>
      <c r="DJ52" s="113" t="e">
        <f t="shared" si="804"/>
        <v>#DIV/0!</v>
      </c>
      <c r="DK52" s="113" t="e">
        <f t="shared" si="804"/>
        <v>#DIV/0!</v>
      </c>
      <c r="DL52" s="113" t="e">
        <f t="shared" si="804"/>
        <v>#DIV/0!</v>
      </c>
      <c r="DM52" s="113" t="e">
        <f t="shared" si="804"/>
        <v>#DIV/0!</v>
      </c>
      <c r="DN52" s="113" t="e">
        <f t="shared" si="804"/>
        <v>#DIV/0!</v>
      </c>
      <c r="DO52" s="113" t="e">
        <f t="shared" si="804"/>
        <v>#DIV/0!</v>
      </c>
      <c r="DP52" s="113" t="e">
        <f t="shared" si="804"/>
        <v>#DIV/0!</v>
      </c>
      <c r="DQ52" s="113" t="e">
        <f t="shared" si="804"/>
        <v>#DIV/0!</v>
      </c>
      <c r="DR52" s="113" t="e">
        <f t="shared" si="804"/>
        <v>#DIV/0!</v>
      </c>
      <c r="DS52" s="113" t="e">
        <f t="shared" si="804"/>
        <v>#DIV/0!</v>
      </c>
      <c r="DT52" s="113" t="e">
        <f t="shared" si="804"/>
        <v>#DIV/0!</v>
      </c>
      <c r="DU52" s="113" t="e">
        <f t="shared" si="804"/>
        <v>#DIV/0!</v>
      </c>
      <c r="DV52" s="113" t="e">
        <f t="shared" si="804"/>
        <v>#DIV/0!</v>
      </c>
      <c r="DW52" s="113" t="e">
        <f t="shared" si="804"/>
        <v>#DIV/0!</v>
      </c>
      <c r="DX52" s="113" t="e">
        <f t="shared" si="804"/>
        <v>#DIV/0!</v>
      </c>
      <c r="DY52" s="113" t="e">
        <f t="shared" si="804"/>
        <v>#DIV/0!</v>
      </c>
      <c r="DZ52" s="113" t="e">
        <f t="shared" si="804"/>
        <v>#DIV/0!</v>
      </c>
      <c r="EA52" s="113" t="e">
        <f t="shared" si="804"/>
        <v>#DIV/0!</v>
      </c>
      <c r="EB52" s="113" t="e">
        <f t="shared" si="804"/>
        <v>#DIV/0!</v>
      </c>
      <c r="EC52" s="113" t="e">
        <f t="shared" si="804"/>
        <v>#DIV/0!</v>
      </c>
      <c r="ED52" s="113" t="e">
        <f t="shared" si="804"/>
        <v>#DIV/0!</v>
      </c>
      <c r="EE52" s="113" t="e">
        <f t="shared" si="804"/>
        <v>#DIV/0!</v>
      </c>
      <c r="EF52" s="113" t="e">
        <f t="shared" si="804"/>
        <v>#DIV/0!</v>
      </c>
      <c r="EG52" s="113" t="e">
        <f t="shared" si="804"/>
        <v>#DIV/0!</v>
      </c>
      <c r="EH52" s="113" t="e">
        <f t="shared" si="804"/>
        <v>#DIV/0!</v>
      </c>
      <c r="EI52" s="113" t="e">
        <f t="shared" si="804"/>
        <v>#DIV/0!</v>
      </c>
      <c r="EJ52" s="113" t="e">
        <f t="shared" si="804"/>
        <v>#DIV/0!</v>
      </c>
      <c r="EK52" s="113" t="e">
        <f t="shared" ref="EK52:GV52" si="805">IF(EK51="","",$J$53)</f>
        <v>#DIV/0!</v>
      </c>
      <c r="EL52" s="113" t="e">
        <f t="shared" si="805"/>
        <v>#DIV/0!</v>
      </c>
      <c r="EM52" s="113" t="e">
        <f t="shared" si="805"/>
        <v>#DIV/0!</v>
      </c>
      <c r="EN52" s="113" t="e">
        <f t="shared" si="805"/>
        <v>#DIV/0!</v>
      </c>
      <c r="EO52" s="113" t="e">
        <f t="shared" si="805"/>
        <v>#DIV/0!</v>
      </c>
      <c r="EP52" s="113" t="e">
        <f t="shared" si="805"/>
        <v>#DIV/0!</v>
      </c>
      <c r="EQ52" s="113" t="e">
        <f t="shared" si="805"/>
        <v>#DIV/0!</v>
      </c>
      <c r="ER52" s="113" t="e">
        <f t="shared" si="805"/>
        <v>#DIV/0!</v>
      </c>
      <c r="ES52" s="113" t="e">
        <f t="shared" si="805"/>
        <v>#DIV/0!</v>
      </c>
      <c r="ET52" s="113" t="e">
        <f t="shared" si="805"/>
        <v>#DIV/0!</v>
      </c>
      <c r="EU52" s="113" t="e">
        <f t="shared" si="805"/>
        <v>#DIV/0!</v>
      </c>
      <c r="EV52" s="113" t="e">
        <f t="shared" si="805"/>
        <v>#DIV/0!</v>
      </c>
      <c r="EW52" s="113" t="e">
        <f t="shared" si="805"/>
        <v>#DIV/0!</v>
      </c>
      <c r="EX52" s="113" t="e">
        <f t="shared" si="805"/>
        <v>#DIV/0!</v>
      </c>
      <c r="EY52" s="113" t="e">
        <f t="shared" si="805"/>
        <v>#DIV/0!</v>
      </c>
      <c r="EZ52" s="113" t="e">
        <f t="shared" si="805"/>
        <v>#DIV/0!</v>
      </c>
      <c r="FA52" s="113" t="e">
        <f t="shared" si="805"/>
        <v>#DIV/0!</v>
      </c>
      <c r="FB52" s="113" t="e">
        <f t="shared" si="805"/>
        <v>#DIV/0!</v>
      </c>
      <c r="FC52" s="113" t="e">
        <f t="shared" si="805"/>
        <v>#DIV/0!</v>
      </c>
      <c r="FD52" s="113" t="e">
        <f t="shared" si="805"/>
        <v>#DIV/0!</v>
      </c>
      <c r="FE52" s="113" t="e">
        <f t="shared" si="805"/>
        <v>#DIV/0!</v>
      </c>
      <c r="FF52" s="113" t="e">
        <f t="shared" si="805"/>
        <v>#DIV/0!</v>
      </c>
      <c r="FG52" s="113" t="e">
        <f t="shared" si="805"/>
        <v>#DIV/0!</v>
      </c>
      <c r="FH52" s="113" t="e">
        <f t="shared" si="805"/>
        <v>#DIV/0!</v>
      </c>
      <c r="FI52" s="113" t="e">
        <f t="shared" si="805"/>
        <v>#DIV/0!</v>
      </c>
      <c r="FJ52" s="113" t="e">
        <f t="shared" si="805"/>
        <v>#DIV/0!</v>
      </c>
      <c r="FK52" s="113" t="e">
        <f t="shared" si="805"/>
        <v>#DIV/0!</v>
      </c>
      <c r="FL52" s="113" t="e">
        <f t="shared" si="805"/>
        <v>#DIV/0!</v>
      </c>
      <c r="FM52" s="113" t="e">
        <f t="shared" si="805"/>
        <v>#DIV/0!</v>
      </c>
      <c r="FN52" s="113" t="e">
        <f t="shared" si="805"/>
        <v>#DIV/0!</v>
      </c>
      <c r="FO52" s="113" t="e">
        <f t="shared" si="805"/>
        <v>#DIV/0!</v>
      </c>
      <c r="FP52" s="113" t="e">
        <f t="shared" si="805"/>
        <v>#DIV/0!</v>
      </c>
      <c r="FQ52" s="113" t="e">
        <f t="shared" si="805"/>
        <v>#DIV/0!</v>
      </c>
      <c r="FR52" s="113" t="e">
        <f t="shared" si="805"/>
        <v>#DIV/0!</v>
      </c>
      <c r="FS52" s="113" t="e">
        <f t="shared" si="805"/>
        <v>#DIV/0!</v>
      </c>
      <c r="FT52" s="113" t="e">
        <f t="shared" si="805"/>
        <v>#DIV/0!</v>
      </c>
      <c r="FU52" s="113" t="e">
        <f t="shared" si="805"/>
        <v>#DIV/0!</v>
      </c>
      <c r="FV52" s="113" t="e">
        <f t="shared" si="805"/>
        <v>#DIV/0!</v>
      </c>
      <c r="FW52" s="113" t="e">
        <f t="shared" si="805"/>
        <v>#DIV/0!</v>
      </c>
      <c r="FX52" s="113" t="e">
        <f t="shared" si="805"/>
        <v>#DIV/0!</v>
      </c>
      <c r="FY52" s="113" t="e">
        <f t="shared" si="805"/>
        <v>#DIV/0!</v>
      </c>
      <c r="FZ52" s="113" t="e">
        <f t="shared" si="805"/>
        <v>#DIV/0!</v>
      </c>
      <c r="GA52" s="113" t="e">
        <f t="shared" si="805"/>
        <v>#DIV/0!</v>
      </c>
      <c r="GB52" s="113" t="e">
        <f t="shared" si="805"/>
        <v>#DIV/0!</v>
      </c>
      <c r="GC52" s="113" t="e">
        <f t="shared" si="805"/>
        <v>#DIV/0!</v>
      </c>
      <c r="GD52" s="113" t="e">
        <f t="shared" si="805"/>
        <v>#DIV/0!</v>
      </c>
      <c r="GE52" s="113" t="e">
        <f t="shared" si="805"/>
        <v>#DIV/0!</v>
      </c>
      <c r="GF52" s="113" t="e">
        <f t="shared" si="805"/>
        <v>#DIV/0!</v>
      </c>
      <c r="GG52" s="113" t="e">
        <f t="shared" si="805"/>
        <v>#DIV/0!</v>
      </c>
      <c r="GH52" s="113" t="e">
        <f t="shared" si="805"/>
        <v>#DIV/0!</v>
      </c>
      <c r="GI52" s="113" t="e">
        <f t="shared" si="805"/>
        <v>#DIV/0!</v>
      </c>
      <c r="GJ52" s="113" t="e">
        <f t="shared" si="805"/>
        <v>#DIV/0!</v>
      </c>
      <c r="GK52" s="113" t="e">
        <f t="shared" si="805"/>
        <v>#DIV/0!</v>
      </c>
      <c r="GL52" s="113" t="e">
        <f t="shared" si="805"/>
        <v>#DIV/0!</v>
      </c>
      <c r="GM52" s="113" t="e">
        <f t="shared" si="805"/>
        <v>#DIV/0!</v>
      </c>
      <c r="GN52" s="113" t="e">
        <f t="shared" si="805"/>
        <v>#DIV/0!</v>
      </c>
      <c r="GO52" s="113" t="e">
        <f t="shared" si="805"/>
        <v>#DIV/0!</v>
      </c>
      <c r="GP52" s="113" t="e">
        <f t="shared" si="805"/>
        <v>#DIV/0!</v>
      </c>
      <c r="GQ52" s="113" t="e">
        <f t="shared" si="805"/>
        <v>#DIV/0!</v>
      </c>
      <c r="GR52" s="113" t="e">
        <f t="shared" si="805"/>
        <v>#DIV/0!</v>
      </c>
      <c r="GS52" s="113" t="e">
        <f t="shared" si="805"/>
        <v>#DIV/0!</v>
      </c>
      <c r="GT52" s="113" t="e">
        <f t="shared" si="805"/>
        <v>#DIV/0!</v>
      </c>
      <c r="GU52" s="113" t="e">
        <f t="shared" si="805"/>
        <v>#DIV/0!</v>
      </c>
      <c r="GV52" s="113" t="e">
        <f t="shared" si="805"/>
        <v>#DIV/0!</v>
      </c>
      <c r="GW52" s="113" t="e">
        <f t="shared" ref="GW52:JH52" si="806">IF(GW51="","",$J$53)</f>
        <v>#DIV/0!</v>
      </c>
      <c r="GX52" s="113" t="e">
        <f t="shared" si="806"/>
        <v>#DIV/0!</v>
      </c>
      <c r="GY52" s="113" t="e">
        <f t="shared" si="806"/>
        <v>#DIV/0!</v>
      </c>
      <c r="GZ52" s="113" t="e">
        <f t="shared" si="806"/>
        <v>#DIV/0!</v>
      </c>
      <c r="HA52" s="113" t="e">
        <f t="shared" si="806"/>
        <v>#DIV/0!</v>
      </c>
      <c r="HB52" s="113" t="e">
        <f t="shared" si="806"/>
        <v>#DIV/0!</v>
      </c>
      <c r="HC52" s="113" t="e">
        <f t="shared" si="806"/>
        <v>#DIV/0!</v>
      </c>
      <c r="HD52" s="113" t="e">
        <f t="shared" si="806"/>
        <v>#DIV/0!</v>
      </c>
      <c r="HE52" s="113" t="e">
        <f t="shared" si="806"/>
        <v>#DIV/0!</v>
      </c>
      <c r="HF52" s="113" t="e">
        <f t="shared" si="806"/>
        <v>#DIV/0!</v>
      </c>
      <c r="HG52" s="113" t="e">
        <f t="shared" si="806"/>
        <v>#DIV/0!</v>
      </c>
      <c r="HH52" s="113" t="e">
        <f t="shared" si="806"/>
        <v>#DIV/0!</v>
      </c>
      <c r="HI52" s="113" t="e">
        <f t="shared" si="806"/>
        <v>#DIV/0!</v>
      </c>
      <c r="HJ52" s="113" t="e">
        <f t="shared" si="806"/>
        <v>#DIV/0!</v>
      </c>
      <c r="HK52" s="113" t="e">
        <f t="shared" si="806"/>
        <v>#DIV/0!</v>
      </c>
      <c r="HL52" s="113" t="e">
        <f t="shared" si="806"/>
        <v>#DIV/0!</v>
      </c>
      <c r="HM52" s="113" t="e">
        <f t="shared" si="806"/>
        <v>#DIV/0!</v>
      </c>
      <c r="HN52" s="113" t="e">
        <f t="shared" si="806"/>
        <v>#DIV/0!</v>
      </c>
      <c r="HO52" s="113" t="e">
        <f t="shared" si="806"/>
        <v>#DIV/0!</v>
      </c>
      <c r="HP52" s="113" t="e">
        <f t="shared" si="806"/>
        <v>#DIV/0!</v>
      </c>
      <c r="HQ52" s="113" t="e">
        <f t="shared" si="806"/>
        <v>#DIV/0!</v>
      </c>
      <c r="HR52" s="113" t="e">
        <f t="shared" si="806"/>
        <v>#DIV/0!</v>
      </c>
      <c r="HS52" s="113" t="e">
        <f t="shared" si="806"/>
        <v>#DIV/0!</v>
      </c>
      <c r="HT52" s="113" t="e">
        <f t="shared" si="806"/>
        <v>#DIV/0!</v>
      </c>
      <c r="HU52" s="113" t="e">
        <f t="shared" si="806"/>
        <v>#DIV/0!</v>
      </c>
      <c r="HV52" s="113" t="e">
        <f t="shared" si="806"/>
        <v>#DIV/0!</v>
      </c>
      <c r="HW52" s="113" t="e">
        <f t="shared" si="806"/>
        <v>#DIV/0!</v>
      </c>
      <c r="HX52" s="113" t="e">
        <f t="shared" si="806"/>
        <v>#DIV/0!</v>
      </c>
      <c r="HY52" s="113" t="e">
        <f t="shared" si="806"/>
        <v>#DIV/0!</v>
      </c>
      <c r="HZ52" s="113" t="e">
        <f t="shared" si="806"/>
        <v>#DIV/0!</v>
      </c>
      <c r="IA52" s="113" t="e">
        <f t="shared" si="806"/>
        <v>#DIV/0!</v>
      </c>
      <c r="IB52" s="113" t="e">
        <f t="shared" si="806"/>
        <v>#DIV/0!</v>
      </c>
      <c r="IC52" s="113" t="e">
        <f t="shared" si="806"/>
        <v>#DIV/0!</v>
      </c>
      <c r="ID52" s="113" t="e">
        <f t="shared" si="806"/>
        <v>#DIV/0!</v>
      </c>
      <c r="IE52" s="113" t="e">
        <f t="shared" si="806"/>
        <v>#DIV/0!</v>
      </c>
      <c r="IF52" s="113" t="e">
        <f t="shared" si="806"/>
        <v>#DIV/0!</v>
      </c>
      <c r="IG52" s="113" t="e">
        <f t="shared" si="806"/>
        <v>#DIV/0!</v>
      </c>
      <c r="IH52" s="113" t="e">
        <f t="shared" si="806"/>
        <v>#DIV/0!</v>
      </c>
      <c r="II52" s="113" t="e">
        <f t="shared" si="806"/>
        <v>#DIV/0!</v>
      </c>
      <c r="IJ52" s="113" t="e">
        <f t="shared" si="806"/>
        <v>#DIV/0!</v>
      </c>
      <c r="IK52" s="113" t="e">
        <f t="shared" si="806"/>
        <v>#DIV/0!</v>
      </c>
      <c r="IL52" s="113" t="e">
        <f t="shared" si="806"/>
        <v>#DIV/0!</v>
      </c>
      <c r="IM52" s="113" t="e">
        <f t="shared" si="806"/>
        <v>#DIV/0!</v>
      </c>
      <c r="IN52" s="113" t="e">
        <f t="shared" si="806"/>
        <v>#DIV/0!</v>
      </c>
      <c r="IO52" s="113" t="e">
        <f t="shared" si="806"/>
        <v>#DIV/0!</v>
      </c>
      <c r="IP52" s="113" t="e">
        <f t="shared" si="806"/>
        <v>#DIV/0!</v>
      </c>
      <c r="IQ52" s="113" t="e">
        <f t="shared" si="806"/>
        <v>#DIV/0!</v>
      </c>
      <c r="IR52" s="113" t="e">
        <f t="shared" si="806"/>
        <v>#DIV/0!</v>
      </c>
      <c r="IS52" s="113" t="e">
        <f t="shared" si="806"/>
        <v>#DIV/0!</v>
      </c>
      <c r="IT52" s="113" t="e">
        <f t="shared" si="806"/>
        <v>#DIV/0!</v>
      </c>
      <c r="IU52" s="113" t="e">
        <f t="shared" si="806"/>
        <v>#DIV/0!</v>
      </c>
      <c r="IV52" s="113" t="e">
        <f t="shared" si="806"/>
        <v>#DIV/0!</v>
      </c>
      <c r="IW52" s="113" t="e">
        <f t="shared" si="806"/>
        <v>#DIV/0!</v>
      </c>
      <c r="IX52" s="113" t="e">
        <f t="shared" si="806"/>
        <v>#DIV/0!</v>
      </c>
      <c r="IY52" s="113" t="e">
        <f t="shared" si="806"/>
        <v>#DIV/0!</v>
      </c>
      <c r="IZ52" s="113" t="e">
        <f t="shared" si="806"/>
        <v>#DIV/0!</v>
      </c>
      <c r="JA52" s="113" t="e">
        <f t="shared" si="806"/>
        <v>#DIV/0!</v>
      </c>
      <c r="JB52" s="113" t="e">
        <f t="shared" si="806"/>
        <v>#DIV/0!</v>
      </c>
      <c r="JC52" s="113" t="e">
        <f t="shared" si="806"/>
        <v>#DIV/0!</v>
      </c>
      <c r="JD52" s="113" t="e">
        <f t="shared" si="806"/>
        <v>#DIV/0!</v>
      </c>
      <c r="JE52" s="113" t="e">
        <f t="shared" si="806"/>
        <v>#DIV/0!</v>
      </c>
      <c r="JF52" s="113" t="e">
        <f t="shared" si="806"/>
        <v>#DIV/0!</v>
      </c>
      <c r="JG52" s="113" t="e">
        <f t="shared" si="806"/>
        <v>#DIV/0!</v>
      </c>
      <c r="JH52" s="113" t="e">
        <f t="shared" si="806"/>
        <v>#DIV/0!</v>
      </c>
      <c r="JI52" s="113" t="e">
        <f t="shared" ref="JI52:LT52" si="807">IF(JI51="","",$J$53)</f>
        <v>#DIV/0!</v>
      </c>
      <c r="JJ52" s="113" t="e">
        <f t="shared" si="807"/>
        <v>#DIV/0!</v>
      </c>
      <c r="JK52" s="113" t="e">
        <f t="shared" si="807"/>
        <v>#DIV/0!</v>
      </c>
      <c r="JL52" s="113" t="e">
        <f t="shared" si="807"/>
        <v>#DIV/0!</v>
      </c>
      <c r="JM52" s="113" t="e">
        <f t="shared" si="807"/>
        <v>#DIV/0!</v>
      </c>
      <c r="JN52" s="113" t="e">
        <f t="shared" si="807"/>
        <v>#DIV/0!</v>
      </c>
      <c r="JO52" s="113" t="e">
        <f t="shared" si="807"/>
        <v>#DIV/0!</v>
      </c>
      <c r="JP52" s="113" t="e">
        <f t="shared" si="807"/>
        <v>#DIV/0!</v>
      </c>
      <c r="JQ52" s="113" t="e">
        <f t="shared" si="807"/>
        <v>#DIV/0!</v>
      </c>
      <c r="JR52" s="113" t="e">
        <f t="shared" si="807"/>
        <v>#DIV/0!</v>
      </c>
      <c r="JS52" s="113" t="e">
        <f t="shared" si="807"/>
        <v>#DIV/0!</v>
      </c>
      <c r="JT52" s="113" t="e">
        <f t="shared" si="807"/>
        <v>#DIV/0!</v>
      </c>
      <c r="JU52" s="113" t="e">
        <f t="shared" si="807"/>
        <v>#DIV/0!</v>
      </c>
      <c r="JV52" s="113" t="e">
        <f t="shared" si="807"/>
        <v>#DIV/0!</v>
      </c>
      <c r="JW52" s="113" t="e">
        <f t="shared" si="807"/>
        <v>#DIV/0!</v>
      </c>
      <c r="JX52" s="113" t="e">
        <f t="shared" si="807"/>
        <v>#DIV/0!</v>
      </c>
      <c r="JY52" s="113" t="e">
        <f t="shared" si="807"/>
        <v>#DIV/0!</v>
      </c>
      <c r="JZ52" s="113" t="e">
        <f t="shared" si="807"/>
        <v>#DIV/0!</v>
      </c>
      <c r="KA52" s="113" t="e">
        <f t="shared" si="807"/>
        <v>#DIV/0!</v>
      </c>
      <c r="KB52" s="113" t="e">
        <f t="shared" si="807"/>
        <v>#DIV/0!</v>
      </c>
      <c r="KC52" s="113" t="e">
        <f t="shared" si="807"/>
        <v>#DIV/0!</v>
      </c>
      <c r="KD52" s="113" t="e">
        <f t="shared" si="807"/>
        <v>#DIV/0!</v>
      </c>
      <c r="KE52" s="113" t="e">
        <f t="shared" si="807"/>
        <v>#DIV/0!</v>
      </c>
      <c r="KF52" s="113" t="e">
        <f t="shared" si="807"/>
        <v>#DIV/0!</v>
      </c>
      <c r="KG52" s="113" t="e">
        <f t="shared" si="807"/>
        <v>#DIV/0!</v>
      </c>
      <c r="KH52" s="113" t="e">
        <f t="shared" si="807"/>
        <v>#DIV/0!</v>
      </c>
      <c r="KI52" s="113" t="e">
        <f t="shared" si="807"/>
        <v>#DIV/0!</v>
      </c>
      <c r="KJ52" s="113" t="e">
        <f t="shared" si="807"/>
        <v>#DIV/0!</v>
      </c>
      <c r="KK52" s="113" t="e">
        <f t="shared" si="807"/>
        <v>#DIV/0!</v>
      </c>
      <c r="KL52" s="113" t="e">
        <f t="shared" si="807"/>
        <v>#DIV/0!</v>
      </c>
      <c r="KM52" s="113" t="e">
        <f t="shared" si="807"/>
        <v>#DIV/0!</v>
      </c>
      <c r="KN52" s="113" t="e">
        <f t="shared" si="807"/>
        <v>#DIV/0!</v>
      </c>
      <c r="KO52" s="113" t="e">
        <f t="shared" si="807"/>
        <v>#DIV/0!</v>
      </c>
      <c r="KP52" s="113" t="e">
        <f t="shared" si="807"/>
        <v>#DIV/0!</v>
      </c>
      <c r="KQ52" s="113" t="e">
        <f t="shared" si="807"/>
        <v>#DIV/0!</v>
      </c>
      <c r="KR52" s="113" t="e">
        <f t="shared" si="807"/>
        <v>#DIV/0!</v>
      </c>
      <c r="KS52" s="113" t="e">
        <f t="shared" si="807"/>
        <v>#DIV/0!</v>
      </c>
      <c r="KT52" s="113" t="e">
        <f t="shared" si="807"/>
        <v>#DIV/0!</v>
      </c>
      <c r="KU52" s="113" t="e">
        <f t="shared" si="807"/>
        <v>#DIV/0!</v>
      </c>
      <c r="KV52" s="113" t="e">
        <f t="shared" si="807"/>
        <v>#DIV/0!</v>
      </c>
      <c r="KW52" s="113" t="e">
        <f t="shared" si="807"/>
        <v>#DIV/0!</v>
      </c>
      <c r="KX52" s="113" t="e">
        <f t="shared" si="807"/>
        <v>#DIV/0!</v>
      </c>
      <c r="KY52" s="113" t="e">
        <f t="shared" si="807"/>
        <v>#DIV/0!</v>
      </c>
      <c r="KZ52" s="113" t="e">
        <f t="shared" si="807"/>
        <v>#DIV/0!</v>
      </c>
      <c r="LA52" s="113" t="e">
        <f t="shared" si="807"/>
        <v>#DIV/0!</v>
      </c>
      <c r="LB52" s="113" t="e">
        <f t="shared" si="807"/>
        <v>#DIV/0!</v>
      </c>
      <c r="LC52" s="113" t="e">
        <f t="shared" si="807"/>
        <v>#DIV/0!</v>
      </c>
      <c r="LD52" s="113" t="e">
        <f t="shared" si="807"/>
        <v>#DIV/0!</v>
      </c>
      <c r="LE52" s="113" t="e">
        <f t="shared" si="807"/>
        <v>#DIV/0!</v>
      </c>
      <c r="LF52" s="113" t="e">
        <f t="shared" si="807"/>
        <v>#DIV/0!</v>
      </c>
      <c r="LG52" s="113" t="e">
        <f t="shared" si="807"/>
        <v>#DIV/0!</v>
      </c>
      <c r="LH52" s="113" t="e">
        <f t="shared" si="807"/>
        <v>#DIV/0!</v>
      </c>
      <c r="LI52" s="113" t="e">
        <f t="shared" si="807"/>
        <v>#DIV/0!</v>
      </c>
      <c r="LJ52" s="113" t="e">
        <f t="shared" si="807"/>
        <v>#DIV/0!</v>
      </c>
      <c r="LK52" s="113" t="e">
        <f t="shared" si="807"/>
        <v>#DIV/0!</v>
      </c>
      <c r="LL52" s="113" t="e">
        <f t="shared" si="807"/>
        <v>#DIV/0!</v>
      </c>
      <c r="LM52" s="113" t="e">
        <f t="shared" si="807"/>
        <v>#DIV/0!</v>
      </c>
      <c r="LN52" s="113" t="e">
        <f t="shared" si="807"/>
        <v>#DIV/0!</v>
      </c>
      <c r="LO52" s="113" t="e">
        <f t="shared" si="807"/>
        <v>#DIV/0!</v>
      </c>
      <c r="LP52" s="113" t="e">
        <f t="shared" si="807"/>
        <v>#DIV/0!</v>
      </c>
      <c r="LQ52" s="113" t="e">
        <f t="shared" si="807"/>
        <v>#DIV/0!</v>
      </c>
      <c r="LR52" s="113" t="e">
        <f t="shared" si="807"/>
        <v>#DIV/0!</v>
      </c>
      <c r="LS52" s="113" t="e">
        <f t="shared" si="807"/>
        <v>#DIV/0!</v>
      </c>
      <c r="LT52" s="113" t="e">
        <f t="shared" si="807"/>
        <v>#DIV/0!</v>
      </c>
      <c r="LU52" s="113" t="e">
        <f t="shared" ref="LU52:OF52" si="808">IF(LU51="","",$J$53)</f>
        <v>#DIV/0!</v>
      </c>
      <c r="LV52" s="113" t="e">
        <f t="shared" si="808"/>
        <v>#DIV/0!</v>
      </c>
      <c r="LW52" s="113" t="e">
        <f t="shared" si="808"/>
        <v>#DIV/0!</v>
      </c>
      <c r="LX52" s="113" t="e">
        <f t="shared" si="808"/>
        <v>#DIV/0!</v>
      </c>
      <c r="LY52" s="113" t="e">
        <f t="shared" si="808"/>
        <v>#DIV/0!</v>
      </c>
      <c r="LZ52" s="113" t="e">
        <f t="shared" si="808"/>
        <v>#DIV/0!</v>
      </c>
      <c r="MA52" s="113" t="e">
        <f t="shared" si="808"/>
        <v>#DIV/0!</v>
      </c>
      <c r="MB52" s="113" t="e">
        <f t="shared" si="808"/>
        <v>#DIV/0!</v>
      </c>
      <c r="MC52" s="113" t="e">
        <f t="shared" si="808"/>
        <v>#DIV/0!</v>
      </c>
      <c r="MD52" s="113" t="e">
        <f t="shared" si="808"/>
        <v>#DIV/0!</v>
      </c>
      <c r="ME52" s="113" t="e">
        <f t="shared" si="808"/>
        <v>#DIV/0!</v>
      </c>
      <c r="MF52" s="113" t="e">
        <f t="shared" si="808"/>
        <v>#DIV/0!</v>
      </c>
      <c r="MG52" s="113" t="e">
        <f t="shared" si="808"/>
        <v>#DIV/0!</v>
      </c>
      <c r="MH52" s="113" t="e">
        <f t="shared" si="808"/>
        <v>#DIV/0!</v>
      </c>
      <c r="MI52" s="113" t="e">
        <f t="shared" si="808"/>
        <v>#DIV/0!</v>
      </c>
      <c r="MJ52" s="113" t="e">
        <f t="shared" si="808"/>
        <v>#DIV/0!</v>
      </c>
      <c r="MK52" s="113" t="e">
        <f t="shared" si="808"/>
        <v>#DIV/0!</v>
      </c>
      <c r="ML52" s="113" t="e">
        <f t="shared" si="808"/>
        <v>#DIV/0!</v>
      </c>
      <c r="MM52" s="113" t="e">
        <f t="shared" si="808"/>
        <v>#DIV/0!</v>
      </c>
      <c r="MN52" s="113" t="e">
        <f t="shared" si="808"/>
        <v>#DIV/0!</v>
      </c>
      <c r="MO52" s="113" t="e">
        <f t="shared" si="808"/>
        <v>#DIV/0!</v>
      </c>
      <c r="MP52" s="113" t="e">
        <f t="shared" si="808"/>
        <v>#DIV/0!</v>
      </c>
      <c r="MQ52" s="113" t="e">
        <f t="shared" si="808"/>
        <v>#DIV/0!</v>
      </c>
      <c r="MR52" s="113" t="e">
        <f t="shared" si="808"/>
        <v>#DIV/0!</v>
      </c>
      <c r="MS52" s="113" t="e">
        <f t="shared" si="808"/>
        <v>#DIV/0!</v>
      </c>
      <c r="MT52" s="113" t="e">
        <f t="shared" si="808"/>
        <v>#DIV/0!</v>
      </c>
      <c r="MU52" s="113" t="e">
        <f t="shared" si="808"/>
        <v>#DIV/0!</v>
      </c>
      <c r="MV52" s="113" t="e">
        <f t="shared" si="808"/>
        <v>#DIV/0!</v>
      </c>
      <c r="MW52" s="113" t="e">
        <f t="shared" si="808"/>
        <v>#DIV/0!</v>
      </c>
      <c r="MX52" s="113" t="e">
        <f t="shared" si="808"/>
        <v>#DIV/0!</v>
      </c>
      <c r="MY52" s="113" t="e">
        <f t="shared" si="808"/>
        <v>#DIV/0!</v>
      </c>
      <c r="MZ52" s="113" t="e">
        <f t="shared" si="808"/>
        <v>#DIV/0!</v>
      </c>
      <c r="NA52" s="113" t="e">
        <f t="shared" si="808"/>
        <v>#DIV/0!</v>
      </c>
      <c r="NB52" s="113" t="e">
        <f t="shared" si="808"/>
        <v>#DIV/0!</v>
      </c>
      <c r="NC52" s="113" t="e">
        <f t="shared" si="808"/>
        <v>#DIV/0!</v>
      </c>
      <c r="ND52" s="113" t="e">
        <f t="shared" si="808"/>
        <v>#DIV/0!</v>
      </c>
      <c r="NE52" s="113" t="e">
        <f t="shared" si="808"/>
        <v>#DIV/0!</v>
      </c>
      <c r="NF52" s="113" t="e">
        <f t="shared" si="808"/>
        <v>#DIV/0!</v>
      </c>
      <c r="NG52" s="113" t="e">
        <f t="shared" si="808"/>
        <v>#DIV/0!</v>
      </c>
      <c r="NH52" s="113" t="e">
        <f t="shared" si="808"/>
        <v>#DIV/0!</v>
      </c>
      <c r="NI52" s="113" t="e">
        <f t="shared" si="808"/>
        <v>#DIV/0!</v>
      </c>
      <c r="NJ52" s="113" t="e">
        <f t="shared" si="808"/>
        <v>#DIV/0!</v>
      </c>
      <c r="NK52" s="113" t="e">
        <f t="shared" si="808"/>
        <v>#DIV/0!</v>
      </c>
      <c r="NL52" s="113" t="e">
        <f t="shared" si="808"/>
        <v>#DIV/0!</v>
      </c>
      <c r="NM52" s="113" t="e">
        <f t="shared" si="808"/>
        <v>#DIV/0!</v>
      </c>
      <c r="NN52" s="113" t="e">
        <f t="shared" si="808"/>
        <v>#DIV/0!</v>
      </c>
      <c r="NO52" s="113" t="e">
        <f t="shared" si="808"/>
        <v>#DIV/0!</v>
      </c>
      <c r="NP52" s="113" t="e">
        <f t="shared" si="808"/>
        <v>#DIV/0!</v>
      </c>
      <c r="NQ52" s="113" t="e">
        <f t="shared" si="808"/>
        <v>#DIV/0!</v>
      </c>
      <c r="NR52" s="113" t="e">
        <f t="shared" si="808"/>
        <v>#DIV/0!</v>
      </c>
      <c r="NS52" s="113" t="e">
        <f t="shared" si="808"/>
        <v>#DIV/0!</v>
      </c>
      <c r="NT52" s="113" t="e">
        <f t="shared" si="808"/>
        <v>#DIV/0!</v>
      </c>
      <c r="NU52" s="113" t="e">
        <f t="shared" si="808"/>
        <v>#DIV/0!</v>
      </c>
      <c r="NV52" s="113" t="e">
        <f t="shared" si="808"/>
        <v>#DIV/0!</v>
      </c>
      <c r="NW52" s="113" t="e">
        <f t="shared" si="808"/>
        <v>#DIV/0!</v>
      </c>
      <c r="NX52" s="113" t="e">
        <f t="shared" si="808"/>
        <v>#DIV/0!</v>
      </c>
      <c r="NY52" s="113" t="e">
        <f t="shared" si="808"/>
        <v>#DIV/0!</v>
      </c>
      <c r="NZ52" s="113" t="e">
        <f t="shared" si="808"/>
        <v>#DIV/0!</v>
      </c>
      <c r="OA52" s="113" t="e">
        <f t="shared" si="808"/>
        <v>#DIV/0!</v>
      </c>
      <c r="OB52" s="113" t="e">
        <f t="shared" si="808"/>
        <v>#DIV/0!</v>
      </c>
      <c r="OC52" s="113" t="e">
        <f t="shared" si="808"/>
        <v>#DIV/0!</v>
      </c>
      <c r="OD52" s="113" t="e">
        <f t="shared" si="808"/>
        <v>#DIV/0!</v>
      </c>
      <c r="OE52" s="113" t="e">
        <f t="shared" si="808"/>
        <v>#DIV/0!</v>
      </c>
      <c r="OF52" s="113" t="e">
        <f t="shared" si="808"/>
        <v>#DIV/0!</v>
      </c>
      <c r="OG52" s="113" t="e">
        <f t="shared" ref="OG52:QR52" si="809">IF(OG51="","",$J$53)</f>
        <v>#DIV/0!</v>
      </c>
      <c r="OH52" s="113" t="e">
        <f t="shared" si="809"/>
        <v>#DIV/0!</v>
      </c>
      <c r="OI52" s="113" t="e">
        <f t="shared" si="809"/>
        <v>#DIV/0!</v>
      </c>
      <c r="OJ52" s="113" t="e">
        <f t="shared" si="809"/>
        <v>#DIV/0!</v>
      </c>
      <c r="OK52" s="113" t="e">
        <f t="shared" si="809"/>
        <v>#DIV/0!</v>
      </c>
      <c r="OL52" s="113" t="e">
        <f t="shared" si="809"/>
        <v>#DIV/0!</v>
      </c>
      <c r="OM52" s="113" t="e">
        <f t="shared" si="809"/>
        <v>#DIV/0!</v>
      </c>
      <c r="ON52" s="113" t="e">
        <f t="shared" si="809"/>
        <v>#DIV/0!</v>
      </c>
      <c r="OO52" s="113" t="e">
        <f t="shared" si="809"/>
        <v>#DIV/0!</v>
      </c>
      <c r="OP52" s="113" t="e">
        <f t="shared" si="809"/>
        <v>#DIV/0!</v>
      </c>
      <c r="OQ52" s="113" t="e">
        <f t="shared" si="809"/>
        <v>#DIV/0!</v>
      </c>
      <c r="OR52" s="113" t="e">
        <f t="shared" si="809"/>
        <v>#DIV/0!</v>
      </c>
      <c r="OS52" s="113" t="e">
        <f t="shared" si="809"/>
        <v>#DIV/0!</v>
      </c>
      <c r="OT52" s="113" t="e">
        <f t="shared" si="809"/>
        <v>#DIV/0!</v>
      </c>
      <c r="OU52" s="113" t="e">
        <f t="shared" si="809"/>
        <v>#DIV/0!</v>
      </c>
      <c r="OV52" s="113" t="e">
        <f t="shared" si="809"/>
        <v>#DIV/0!</v>
      </c>
      <c r="OW52" s="113" t="e">
        <f t="shared" si="809"/>
        <v>#DIV/0!</v>
      </c>
      <c r="OX52" s="113" t="e">
        <f t="shared" si="809"/>
        <v>#DIV/0!</v>
      </c>
      <c r="OY52" s="113" t="e">
        <f t="shared" si="809"/>
        <v>#DIV/0!</v>
      </c>
      <c r="OZ52" s="113" t="e">
        <f t="shared" si="809"/>
        <v>#DIV/0!</v>
      </c>
      <c r="PA52" s="113" t="e">
        <f t="shared" si="809"/>
        <v>#DIV/0!</v>
      </c>
      <c r="PB52" s="113" t="e">
        <f t="shared" si="809"/>
        <v>#DIV/0!</v>
      </c>
      <c r="PC52" s="113" t="e">
        <f t="shared" si="809"/>
        <v>#DIV/0!</v>
      </c>
      <c r="PD52" s="113" t="e">
        <f t="shared" si="809"/>
        <v>#DIV/0!</v>
      </c>
      <c r="PE52" s="113" t="e">
        <f t="shared" si="809"/>
        <v>#DIV/0!</v>
      </c>
      <c r="PF52" s="113" t="e">
        <f t="shared" si="809"/>
        <v>#DIV/0!</v>
      </c>
      <c r="PG52" s="113" t="e">
        <f t="shared" si="809"/>
        <v>#DIV/0!</v>
      </c>
      <c r="PH52" s="113" t="e">
        <f t="shared" si="809"/>
        <v>#DIV/0!</v>
      </c>
      <c r="PI52" s="113" t="e">
        <f t="shared" si="809"/>
        <v>#DIV/0!</v>
      </c>
      <c r="PJ52" s="113" t="e">
        <f t="shared" si="809"/>
        <v>#DIV/0!</v>
      </c>
      <c r="PK52" s="113" t="e">
        <f t="shared" si="809"/>
        <v>#DIV/0!</v>
      </c>
      <c r="PL52" s="113" t="e">
        <f t="shared" si="809"/>
        <v>#DIV/0!</v>
      </c>
      <c r="PM52" s="113" t="e">
        <f t="shared" si="809"/>
        <v>#DIV/0!</v>
      </c>
      <c r="PN52" s="113" t="e">
        <f t="shared" si="809"/>
        <v>#DIV/0!</v>
      </c>
      <c r="PO52" s="113" t="e">
        <f t="shared" si="809"/>
        <v>#DIV/0!</v>
      </c>
      <c r="PP52" s="113" t="e">
        <f t="shared" si="809"/>
        <v>#DIV/0!</v>
      </c>
      <c r="PQ52" s="113" t="e">
        <f t="shared" si="809"/>
        <v>#DIV/0!</v>
      </c>
      <c r="PR52" s="113" t="e">
        <f t="shared" si="809"/>
        <v>#DIV/0!</v>
      </c>
      <c r="PS52" s="113" t="e">
        <f t="shared" si="809"/>
        <v>#DIV/0!</v>
      </c>
      <c r="PT52" s="113" t="e">
        <f t="shared" si="809"/>
        <v>#DIV/0!</v>
      </c>
      <c r="PU52" s="113" t="e">
        <f t="shared" si="809"/>
        <v>#DIV/0!</v>
      </c>
      <c r="PV52" s="113" t="e">
        <f t="shared" si="809"/>
        <v>#DIV/0!</v>
      </c>
      <c r="PW52" s="113" t="e">
        <f t="shared" si="809"/>
        <v>#DIV/0!</v>
      </c>
      <c r="PX52" s="113" t="e">
        <f t="shared" si="809"/>
        <v>#DIV/0!</v>
      </c>
      <c r="PY52" s="113" t="e">
        <f t="shared" si="809"/>
        <v>#DIV/0!</v>
      </c>
      <c r="PZ52" s="113" t="e">
        <f t="shared" si="809"/>
        <v>#DIV/0!</v>
      </c>
      <c r="QA52" s="113" t="e">
        <f t="shared" si="809"/>
        <v>#DIV/0!</v>
      </c>
      <c r="QB52" s="113" t="e">
        <f t="shared" si="809"/>
        <v>#DIV/0!</v>
      </c>
      <c r="QC52" s="113" t="e">
        <f t="shared" si="809"/>
        <v>#DIV/0!</v>
      </c>
      <c r="QD52" s="113" t="e">
        <f t="shared" si="809"/>
        <v>#DIV/0!</v>
      </c>
      <c r="QE52" s="113" t="e">
        <f t="shared" si="809"/>
        <v>#DIV/0!</v>
      </c>
      <c r="QF52" s="113" t="e">
        <f t="shared" si="809"/>
        <v>#DIV/0!</v>
      </c>
      <c r="QG52" s="113" t="e">
        <f t="shared" si="809"/>
        <v>#DIV/0!</v>
      </c>
      <c r="QH52" s="113" t="e">
        <f t="shared" si="809"/>
        <v>#DIV/0!</v>
      </c>
      <c r="QI52" s="113" t="e">
        <f t="shared" si="809"/>
        <v>#DIV/0!</v>
      </c>
      <c r="QJ52" s="113" t="e">
        <f t="shared" si="809"/>
        <v>#DIV/0!</v>
      </c>
      <c r="QK52" s="113" t="e">
        <f t="shared" si="809"/>
        <v>#DIV/0!</v>
      </c>
      <c r="QL52" s="113" t="e">
        <f t="shared" si="809"/>
        <v>#DIV/0!</v>
      </c>
      <c r="QM52" s="113" t="e">
        <f t="shared" si="809"/>
        <v>#DIV/0!</v>
      </c>
      <c r="QN52" s="113" t="e">
        <f t="shared" si="809"/>
        <v>#DIV/0!</v>
      </c>
      <c r="QO52" s="113" t="e">
        <f t="shared" si="809"/>
        <v>#DIV/0!</v>
      </c>
      <c r="QP52" s="113" t="e">
        <f t="shared" si="809"/>
        <v>#DIV/0!</v>
      </c>
      <c r="QQ52" s="113" t="e">
        <f t="shared" si="809"/>
        <v>#DIV/0!</v>
      </c>
      <c r="QR52" s="113" t="e">
        <f t="shared" si="809"/>
        <v>#DIV/0!</v>
      </c>
      <c r="QS52" s="113" t="e">
        <f t="shared" ref="QS52:TD52" si="810">IF(QS51="","",$J$53)</f>
        <v>#DIV/0!</v>
      </c>
      <c r="QT52" s="113" t="e">
        <f t="shared" si="810"/>
        <v>#DIV/0!</v>
      </c>
      <c r="QU52" s="113" t="e">
        <f t="shared" si="810"/>
        <v>#DIV/0!</v>
      </c>
      <c r="QV52" s="113" t="e">
        <f t="shared" si="810"/>
        <v>#DIV/0!</v>
      </c>
      <c r="QW52" s="113" t="e">
        <f t="shared" si="810"/>
        <v>#DIV/0!</v>
      </c>
      <c r="QX52" s="113" t="e">
        <f t="shared" si="810"/>
        <v>#DIV/0!</v>
      </c>
      <c r="QY52" s="113" t="e">
        <f t="shared" si="810"/>
        <v>#DIV/0!</v>
      </c>
      <c r="QZ52" s="113" t="e">
        <f t="shared" si="810"/>
        <v>#DIV/0!</v>
      </c>
      <c r="RA52" s="113" t="e">
        <f t="shared" si="810"/>
        <v>#DIV/0!</v>
      </c>
      <c r="RB52" s="113" t="e">
        <f t="shared" si="810"/>
        <v>#DIV/0!</v>
      </c>
      <c r="RC52" s="113" t="e">
        <f t="shared" si="810"/>
        <v>#DIV/0!</v>
      </c>
      <c r="RD52" s="113" t="e">
        <f t="shared" si="810"/>
        <v>#DIV/0!</v>
      </c>
      <c r="RE52" s="113" t="e">
        <f t="shared" si="810"/>
        <v>#DIV/0!</v>
      </c>
      <c r="RF52" s="113" t="e">
        <f t="shared" si="810"/>
        <v>#DIV/0!</v>
      </c>
      <c r="RG52" s="113" t="e">
        <f t="shared" si="810"/>
        <v>#DIV/0!</v>
      </c>
      <c r="RH52" s="113" t="e">
        <f t="shared" si="810"/>
        <v>#DIV/0!</v>
      </c>
      <c r="RI52" s="113" t="e">
        <f t="shared" si="810"/>
        <v>#DIV/0!</v>
      </c>
      <c r="RJ52" s="113" t="e">
        <f t="shared" si="810"/>
        <v>#DIV/0!</v>
      </c>
      <c r="RK52" s="113" t="e">
        <f t="shared" si="810"/>
        <v>#DIV/0!</v>
      </c>
      <c r="RL52" s="113" t="e">
        <f t="shared" si="810"/>
        <v>#DIV/0!</v>
      </c>
      <c r="RM52" s="113" t="e">
        <f t="shared" si="810"/>
        <v>#DIV/0!</v>
      </c>
      <c r="RN52" s="113" t="e">
        <f t="shared" si="810"/>
        <v>#DIV/0!</v>
      </c>
      <c r="RO52" s="113" t="e">
        <f t="shared" si="810"/>
        <v>#DIV/0!</v>
      </c>
      <c r="RP52" s="113" t="e">
        <f t="shared" si="810"/>
        <v>#DIV/0!</v>
      </c>
      <c r="RQ52" s="113" t="e">
        <f t="shared" si="810"/>
        <v>#DIV/0!</v>
      </c>
      <c r="RR52" s="113" t="e">
        <f t="shared" si="810"/>
        <v>#DIV/0!</v>
      </c>
      <c r="RS52" s="113" t="e">
        <f t="shared" si="810"/>
        <v>#DIV/0!</v>
      </c>
      <c r="RT52" s="113" t="e">
        <f t="shared" si="810"/>
        <v>#DIV/0!</v>
      </c>
      <c r="RU52" s="113" t="e">
        <f t="shared" si="810"/>
        <v>#DIV/0!</v>
      </c>
      <c r="RV52" s="113" t="e">
        <f t="shared" si="810"/>
        <v>#DIV/0!</v>
      </c>
      <c r="RW52" s="113" t="e">
        <f t="shared" si="810"/>
        <v>#DIV/0!</v>
      </c>
      <c r="RX52" s="113" t="e">
        <f t="shared" si="810"/>
        <v>#DIV/0!</v>
      </c>
      <c r="RY52" s="113" t="e">
        <f t="shared" si="810"/>
        <v>#DIV/0!</v>
      </c>
      <c r="RZ52" s="113" t="e">
        <f t="shared" si="810"/>
        <v>#DIV/0!</v>
      </c>
      <c r="SA52" s="113" t="e">
        <f t="shared" si="810"/>
        <v>#DIV/0!</v>
      </c>
      <c r="SB52" s="113" t="e">
        <f t="shared" si="810"/>
        <v>#DIV/0!</v>
      </c>
      <c r="SC52" s="113" t="e">
        <f t="shared" si="810"/>
        <v>#DIV/0!</v>
      </c>
      <c r="SD52" s="113" t="e">
        <f t="shared" si="810"/>
        <v>#DIV/0!</v>
      </c>
      <c r="SE52" s="113" t="e">
        <f t="shared" si="810"/>
        <v>#DIV/0!</v>
      </c>
      <c r="SF52" s="113" t="e">
        <f t="shared" si="810"/>
        <v>#DIV/0!</v>
      </c>
      <c r="SG52" s="113" t="e">
        <f t="shared" si="810"/>
        <v>#DIV/0!</v>
      </c>
      <c r="SH52" s="113" t="e">
        <f t="shared" si="810"/>
        <v>#DIV/0!</v>
      </c>
      <c r="SI52" s="113" t="e">
        <f t="shared" si="810"/>
        <v>#DIV/0!</v>
      </c>
      <c r="SJ52" s="113" t="e">
        <f t="shared" si="810"/>
        <v>#DIV/0!</v>
      </c>
      <c r="SK52" s="113" t="e">
        <f t="shared" si="810"/>
        <v>#DIV/0!</v>
      </c>
      <c r="SL52" s="113" t="e">
        <f t="shared" si="810"/>
        <v>#DIV/0!</v>
      </c>
      <c r="SM52" s="113" t="e">
        <f t="shared" si="810"/>
        <v>#DIV/0!</v>
      </c>
      <c r="SN52" s="113" t="e">
        <f t="shared" si="810"/>
        <v>#DIV/0!</v>
      </c>
      <c r="SO52" s="113" t="e">
        <f t="shared" si="810"/>
        <v>#DIV/0!</v>
      </c>
      <c r="SP52" s="113" t="e">
        <f t="shared" si="810"/>
        <v>#DIV/0!</v>
      </c>
      <c r="SQ52" s="113" t="e">
        <f t="shared" si="810"/>
        <v>#DIV/0!</v>
      </c>
      <c r="SR52" s="113" t="e">
        <f t="shared" si="810"/>
        <v>#DIV/0!</v>
      </c>
      <c r="SS52" s="113" t="e">
        <f t="shared" si="810"/>
        <v>#DIV/0!</v>
      </c>
      <c r="ST52" s="113" t="e">
        <f t="shared" si="810"/>
        <v>#DIV/0!</v>
      </c>
      <c r="SU52" s="113" t="e">
        <f t="shared" si="810"/>
        <v>#DIV/0!</v>
      </c>
      <c r="SV52" s="113" t="e">
        <f t="shared" si="810"/>
        <v>#DIV/0!</v>
      </c>
      <c r="SW52" s="113" t="e">
        <f t="shared" si="810"/>
        <v>#DIV/0!</v>
      </c>
      <c r="SX52" s="113" t="e">
        <f t="shared" si="810"/>
        <v>#DIV/0!</v>
      </c>
      <c r="SY52" s="113" t="e">
        <f t="shared" si="810"/>
        <v>#DIV/0!</v>
      </c>
      <c r="SZ52" s="113" t="e">
        <f t="shared" si="810"/>
        <v>#DIV/0!</v>
      </c>
      <c r="TA52" s="113" t="e">
        <f t="shared" si="810"/>
        <v>#DIV/0!</v>
      </c>
      <c r="TB52" s="113" t="e">
        <f t="shared" si="810"/>
        <v>#DIV/0!</v>
      </c>
      <c r="TC52" s="113" t="e">
        <f t="shared" si="810"/>
        <v>#DIV/0!</v>
      </c>
      <c r="TD52" s="113" t="e">
        <f t="shared" si="810"/>
        <v>#DIV/0!</v>
      </c>
      <c r="TE52" s="113" t="e">
        <f t="shared" ref="TE52:VP52" si="811">IF(TE51="","",$J$53)</f>
        <v>#DIV/0!</v>
      </c>
      <c r="TF52" s="113" t="e">
        <f t="shared" si="811"/>
        <v>#DIV/0!</v>
      </c>
      <c r="TG52" s="113" t="e">
        <f t="shared" si="811"/>
        <v>#DIV/0!</v>
      </c>
      <c r="TH52" s="113" t="e">
        <f t="shared" si="811"/>
        <v>#DIV/0!</v>
      </c>
      <c r="TI52" s="113" t="e">
        <f t="shared" si="811"/>
        <v>#DIV/0!</v>
      </c>
      <c r="TJ52" s="113" t="e">
        <f t="shared" si="811"/>
        <v>#DIV/0!</v>
      </c>
      <c r="TK52" s="113" t="e">
        <f t="shared" si="811"/>
        <v>#DIV/0!</v>
      </c>
      <c r="TL52" s="113" t="e">
        <f t="shared" si="811"/>
        <v>#DIV/0!</v>
      </c>
      <c r="TM52" s="113" t="e">
        <f t="shared" si="811"/>
        <v>#DIV/0!</v>
      </c>
      <c r="TN52" s="113" t="e">
        <f t="shared" si="811"/>
        <v>#DIV/0!</v>
      </c>
      <c r="TO52" s="113" t="e">
        <f t="shared" si="811"/>
        <v>#DIV/0!</v>
      </c>
      <c r="TP52" s="113" t="e">
        <f t="shared" si="811"/>
        <v>#DIV/0!</v>
      </c>
      <c r="TQ52" s="113" t="e">
        <f t="shared" si="811"/>
        <v>#DIV/0!</v>
      </c>
      <c r="TR52" s="113" t="e">
        <f t="shared" si="811"/>
        <v>#DIV/0!</v>
      </c>
      <c r="TS52" s="113" t="e">
        <f t="shared" si="811"/>
        <v>#DIV/0!</v>
      </c>
      <c r="TT52" s="113" t="e">
        <f t="shared" si="811"/>
        <v>#DIV/0!</v>
      </c>
      <c r="TU52" s="113" t="e">
        <f t="shared" si="811"/>
        <v>#DIV/0!</v>
      </c>
      <c r="TV52" s="113" t="e">
        <f t="shared" si="811"/>
        <v>#DIV/0!</v>
      </c>
      <c r="TW52" s="113" t="e">
        <f t="shared" si="811"/>
        <v>#DIV/0!</v>
      </c>
      <c r="TX52" s="113" t="e">
        <f t="shared" si="811"/>
        <v>#DIV/0!</v>
      </c>
      <c r="TY52" s="113" t="e">
        <f t="shared" si="811"/>
        <v>#DIV/0!</v>
      </c>
      <c r="TZ52" s="113" t="e">
        <f t="shared" si="811"/>
        <v>#DIV/0!</v>
      </c>
      <c r="UA52" s="113" t="e">
        <f t="shared" si="811"/>
        <v>#DIV/0!</v>
      </c>
      <c r="UB52" s="113" t="e">
        <f t="shared" si="811"/>
        <v>#DIV/0!</v>
      </c>
      <c r="UC52" s="113" t="e">
        <f t="shared" si="811"/>
        <v>#DIV/0!</v>
      </c>
      <c r="UD52" s="113" t="e">
        <f t="shared" si="811"/>
        <v>#DIV/0!</v>
      </c>
      <c r="UE52" s="113" t="e">
        <f t="shared" si="811"/>
        <v>#DIV/0!</v>
      </c>
      <c r="UF52" s="113" t="e">
        <f t="shared" si="811"/>
        <v>#DIV/0!</v>
      </c>
      <c r="UG52" s="113" t="e">
        <f t="shared" si="811"/>
        <v>#DIV/0!</v>
      </c>
      <c r="UH52" s="113" t="e">
        <f t="shared" si="811"/>
        <v>#DIV/0!</v>
      </c>
      <c r="UI52" s="113" t="e">
        <f t="shared" si="811"/>
        <v>#DIV/0!</v>
      </c>
      <c r="UJ52" s="113" t="e">
        <f t="shared" si="811"/>
        <v>#DIV/0!</v>
      </c>
      <c r="UK52" s="113" t="e">
        <f t="shared" si="811"/>
        <v>#DIV/0!</v>
      </c>
      <c r="UL52" s="113" t="e">
        <f t="shared" si="811"/>
        <v>#DIV/0!</v>
      </c>
      <c r="UM52" s="113" t="e">
        <f t="shared" si="811"/>
        <v>#DIV/0!</v>
      </c>
      <c r="UN52" s="113" t="e">
        <f t="shared" si="811"/>
        <v>#DIV/0!</v>
      </c>
      <c r="UO52" s="113" t="e">
        <f t="shared" si="811"/>
        <v>#DIV/0!</v>
      </c>
      <c r="UP52" s="113" t="e">
        <f t="shared" si="811"/>
        <v>#DIV/0!</v>
      </c>
      <c r="UQ52" s="113" t="e">
        <f t="shared" si="811"/>
        <v>#DIV/0!</v>
      </c>
      <c r="UR52" s="113" t="e">
        <f t="shared" si="811"/>
        <v>#DIV/0!</v>
      </c>
      <c r="US52" s="113" t="e">
        <f t="shared" si="811"/>
        <v>#DIV/0!</v>
      </c>
      <c r="UT52" s="113" t="e">
        <f t="shared" si="811"/>
        <v>#DIV/0!</v>
      </c>
      <c r="UU52" s="113" t="e">
        <f t="shared" si="811"/>
        <v>#DIV/0!</v>
      </c>
      <c r="UV52" s="113" t="e">
        <f t="shared" si="811"/>
        <v>#DIV/0!</v>
      </c>
      <c r="UW52" s="113" t="e">
        <f t="shared" si="811"/>
        <v>#DIV/0!</v>
      </c>
      <c r="UX52" s="113" t="e">
        <f t="shared" si="811"/>
        <v>#DIV/0!</v>
      </c>
      <c r="UY52" s="113" t="e">
        <f t="shared" si="811"/>
        <v>#DIV/0!</v>
      </c>
      <c r="UZ52" s="113" t="e">
        <f t="shared" si="811"/>
        <v>#DIV/0!</v>
      </c>
      <c r="VA52" s="113" t="e">
        <f t="shared" si="811"/>
        <v>#DIV/0!</v>
      </c>
      <c r="VB52" s="113" t="e">
        <f t="shared" si="811"/>
        <v>#DIV/0!</v>
      </c>
      <c r="VC52" s="113" t="e">
        <f t="shared" si="811"/>
        <v>#DIV/0!</v>
      </c>
      <c r="VD52" s="113" t="e">
        <f t="shared" si="811"/>
        <v>#DIV/0!</v>
      </c>
      <c r="VE52" s="113" t="e">
        <f t="shared" si="811"/>
        <v>#DIV/0!</v>
      </c>
      <c r="VF52" s="113" t="e">
        <f t="shared" si="811"/>
        <v>#DIV/0!</v>
      </c>
      <c r="VG52" s="113" t="e">
        <f t="shared" si="811"/>
        <v>#DIV/0!</v>
      </c>
      <c r="VH52" s="113" t="e">
        <f t="shared" si="811"/>
        <v>#DIV/0!</v>
      </c>
      <c r="VI52" s="113" t="e">
        <f t="shared" si="811"/>
        <v>#DIV/0!</v>
      </c>
      <c r="VJ52" s="113" t="e">
        <f t="shared" si="811"/>
        <v>#DIV/0!</v>
      </c>
      <c r="VK52" s="113" t="e">
        <f t="shared" si="811"/>
        <v>#DIV/0!</v>
      </c>
      <c r="VL52" s="113" t="e">
        <f t="shared" si="811"/>
        <v>#DIV/0!</v>
      </c>
      <c r="VM52" s="113" t="e">
        <f t="shared" si="811"/>
        <v>#DIV/0!</v>
      </c>
      <c r="VN52" s="113" t="e">
        <f t="shared" si="811"/>
        <v>#DIV/0!</v>
      </c>
      <c r="VO52" s="113" t="e">
        <f t="shared" si="811"/>
        <v>#DIV/0!</v>
      </c>
      <c r="VP52" s="113" t="e">
        <f t="shared" si="811"/>
        <v>#DIV/0!</v>
      </c>
      <c r="VQ52" s="113" t="e">
        <f t="shared" ref="VQ52:YB52" si="812">IF(VQ51="","",$J$53)</f>
        <v>#DIV/0!</v>
      </c>
      <c r="VR52" s="113" t="e">
        <f t="shared" si="812"/>
        <v>#DIV/0!</v>
      </c>
      <c r="VS52" s="113" t="e">
        <f t="shared" si="812"/>
        <v>#DIV/0!</v>
      </c>
      <c r="VT52" s="113" t="e">
        <f t="shared" si="812"/>
        <v>#DIV/0!</v>
      </c>
      <c r="VU52" s="113" t="e">
        <f t="shared" si="812"/>
        <v>#DIV/0!</v>
      </c>
      <c r="VV52" s="113" t="e">
        <f t="shared" si="812"/>
        <v>#DIV/0!</v>
      </c>
      <c r="VW52" s="113" t="e">
        <f t="shared" si="812"/>
        <v>#DIV/0!</v>
      </c>
      <c r="VX52" s="113" t="e">
        <f t="shared" si="812"/>
        <v>#DIV/0!</v>
      </c>
      <c r="VY52" s="113" t="e">
        <f t="shared" si="812"/>
        <v>#DIV/0!</v>
      </c>
      <c r="VZ52" s="113" t="e">
        <f t="shared" si="812"/>
        <v>#DIV/0!</v>
      </c>
      <c r="WA52" s="113" t="e">
        <f t="shared" si="812"/>
        <v>#DIV/0!</v>
      </c>
      <c r="WB52" s="113" t="e">
        <f t="shared" si="812"/>
        <v>#DIV/0!</v>
      </c>
      <c r="WC52" s="113" t="e">
        <f t="shared" si="812"/>
        <v>#DIV/0!</v>
      </c>
      <c r="WD52" s="113" t="e">
        <f t="shared" si="812"/>
        <v>#DIV/0!</v>
      </c>
      <c r="WE52" s="113" t="e">
        <f t="shared" si="812"/>
        <v>#DIV/0!</v>
      </c>
      <c r="WF52" s="113" t="e">
        <f t="shared" si="812"/>
        <v>#DIV/0!</v>
      </c>
      <c r="WG52" s="113" t="e">
        <f t="shared" si="812"/>
        <v>#DIV/0!</v>
      </c>
      <c r="WH52" s="113" t="e">
        <f t="shared" si="812"/>
        <v>#DIV/0!</v>
      </c>
      <c r="WI52" s="113" t="e">
        <f t="shared" si="812"/>
        <v>#DIV/0!</v>
      </c>
      <c r="WJ52" s="113" t="e">
        <f t="shared" si="812"/>
        <v>#DIV/0!</v>
      </c>
      <c r="WK52" s="113" t="e">
        <f t="shared" si="812"/>
        <v>#DIV/0!</v>
      </c>
      <c r="WL52" s="113" t="e">
        <f t="shared" si="812"/>
        <v>#DIV/0!</v>
      </c>
      <c r="WM52" s="113" t="e">
        <f t="shared" si="812"/>
        <v>#DIV/0!</v>
      </c>
      <c r="WN52" s="113" t="e">
        <f t="shared" si="812"/>
        <v>#DIV/0!</v>
      </c>
      <c r="WO52" s="113" t="e">
        <f t="shared" si="812"/>
        <v>#DIV/0!</v>
      </c>
      <c r="WP52" s="113" t="e">
        <f t="shared" si="812"/>
        <v>#DIV/0!</v>
      </c>
      <c r="WQ52" s="113" t="e">
        <f t="shared" si="812"/>
        <v>#DIV/0!</v>
      </c>
      <c r="WR52" s="113" t="e">
        <f t="shared" si="812"/>
        <v>#DIV/0!</v>
      </c>
      <c r="WS52" s="113" t="e">
        <f t="shared" si="812"/>
        <v>#DIV/0!</v>
      </c>
      <c r="WT52" s="113" t="e">
        <f t="shared" si="812"/>
        <v>#DIV/0!</v>
      </c>
      <c r="WU52" s="113" t="e">
        <f t="shared" si="812"/>
        <v>#DIV/0!</v>
      </c>
      <c r="WV52" s="113" t="e">
        <f t="shared" si="812"/>
        <v>#DIV/0!</v>
      </c>
      <c r="WW52" s="113" t="e">
        <f t="shared" si="812"/>
        <v>#DIV/0!</v>
      </c>
      <c r="WX52" s="113" t="e">
        <f t="shared" si="812"/>
        <v>#DIV/0!</v>
      </c>
      <c r="WY52" s="113" t="e">
        <f t="shared" si="812"/>
        <v>#DIV/0!</v>
      </c>
      <c r="WZ52" s="113" t="e">
        <f t="shared" si="812"/>
        <v>#DIV/0!</v>
      </c>
      <c r="XA52" s="113" t="e">
        <f t="shared" si="812"/>
        <v>#DIV/0!</v>
      </c>
      <c r="XB52" s="113" t="e">
        <f t="shared" si="812"/>
        <v>#DIV/0!</v>
      </c>
      <c r="XC52" s="113" t="e">
        <f t="shared" si="812"/>
        <v>#DIV/0!</v>
      </c>
      <c r="XD52" s="113" t="e">
        <f t="shared" si="812"/>
        <v>#DIV/0!</v>
      </c>
      <c r="XE52" s="113" t="e">
        <f t="shared" si="812"/>
        <v>#DIV/0!</v>
      </c>
      <c r="XF52" s="113" t="e">
        <f t="shared" si="812"/>
        <v>#DIV/0!</v>
      </c>
      <c r="XG52" s="113" t="e">
        <f t="shared" si="812"/>
        <v>#DIV/0!</v>
      </c>
      <c r="XH52" s="113" t="e">
        <f t="shared" si="812"/>
        <v>#DIV/0!</v>
      </c>
      <c r="XI52" s="113" t="e">
        <f t="shared" si="812"/>
        <v>#DIV/0!</v>
      </c>
      <c r="XJ52" s="113" t="e">
        <f t="shared" si="812"/>
        <v>#DIV/0!</v>
      </c>
      <c r="XK52" s="113" t="e">
        <f t="shared" si="812"/>
        <v>#DIV/0!</v>
      </c>
      <c r="XL52" s="113" t="e">
        <f t="shared" si="812"/>
        <v>#DIV/0!</v>
      </c>
      <c r="XM52" s="113" t="e">
        <f t="shared" si="812"/>
        <v>#DIV/0!</v>
      </c>
      <c r="XN52" s="113" t="e">
        <f t="shared" si="812"/>
        <v>#DIV/0!</v>
      </c>
      <c r="XO52" s="113" t="e">
        <f t="shared" si="812"/>
        <v>#DIV/0!</v>
      </c>
      <c r="XP52" s="113" t="e">
        <f t="shared" si="812"/>
        <v>#DIV/0!</v>
      </c>
      <c r="XQ52" s="113" t="e">
        <f t="shared" si="812"/>
        <v>#DIV/0!</v>
      </c>
      <c r="XR52" s="113" t="e">
        <f t="shared" si="812"/>
        <v>#DIV/0!</v>
      </c>
      <c r="XS52" s="113" t="e">
        <f t="shared" si="812"/>
        <v>#DIV/0!</v>
      </c>
      <c r="XT52" s="113" t="e">
        <f t="shared" si="812"/>
        <v>#DIV/0!</v>
      </c>
      <c r="XU52" s="113" t="e">
        <f t="shared" si="812"/>
        <v>#DIV/0!</v>
      </c>
      <c r="XV52" s="113" t="e">
        <f t="shared" si="812"/>
        <v>#DIV/0!</v>
      </c>
      <c r="XW52" s="113" t="e">
        <f t="shared" si="812"/>
        <v>#DIV/0!</v>
      </c>
      <c r="XX52" s="113" t="e">
        <f t="shared" si="812"/>
        <v>#DIV/0!</v>
      </c>
      <c r="XY52" s="113" t="e">
        <f t="shared" si="812"/>
        <v>#DIV/0!</v>
      </c>
      <c r="XZ52" s="113" t="e">
        <f t="shared" si="812"/>
        <v>#DIV/0!</v>
      </c>
      <c r="YA52" s="113" t="e">
        <f t="shared" si="812"/>
        <v>#DIV/0!</v>
      </c>
      <c r="YB52" s="113" t="e">
        <f t="shared" si="812"/>
        <v>#DIV/0!</v>
      </c>
      <c r="YC52" s="113" t="e">
        <f t="shared" ref="YC52:ZO52" si="813">IF(YC51="","",$J$53)</f>
        <v>#DIV/0!</v>
      </c>
      <c r="YD52" s="113" t="e">
        <f t="shared" si="813"/>
        <v>#DIV/0!</v>
      </c>
      <c r="YE52" s="113" t="e">
        <f t="shared" si="813"/>
        <v>#DIV/0!</v>
      </c>
      <c r="YF52" s="113" t="e">
        <f t="shared" si="813"/>
        <v>#DIV/0!</v>
      </c>
      <c r="YG52" s="113" t="e">
        <f t="shared" si="813"/>
        <v>#DIV/0!</v>
      </c>
      <c r="YH52" s="113" t="e">
        <f t="shared" si="813"/>
        <v>#DIV/0!</v>
      </c>
      <c r="YI52" s="113" t="e">
        <f t="shared" si="813"/>
        <v>#DIV/0!</v>
      </c>
      <c r="YJ52" s="113" t="e">
        <f t="shared" si="813"/>
        <v>#DIV/0!</v>
      </c>
      <c r="YK52" s="113" t="e">
        <f t="shared" si="813"/>
        <v>#DIV/0!</v>
      </c>
      <c r="YL52" s="113" t="e">
        <f t="shared" si="813"/>
        <v>#DIV/0!</v>
      </c>
      <c r="YM52" s="113" t="e">
        <f t="shared" si="813"/>
        <v>#DIV/0!</v>
      </c>
      <c r="YN52" s="113" t="e">
        <f t="shared" si="813"/>
        <v>#DIV/0!</v>
      </c>
      <c r="YO52" s="113" t="e">
        <f t="shared" si="813"/>
        <v>#DIV/0!</v>
      </c>
      <c r="YP52" s="113" t="e">
        <f t="shared" si="813"/>
        <v>#DIV/0!</v>
      </c>
      <c r="YQ52" s="113" t="e">
        <f t="shared" si="813"/>
        <v>#DIV/0!</v>
      </c>
      <c r="YR52" s="113" t="e">
        <f t="shared" si="813"/>
        <v>#DIV/0!</v>
      </c>
      <c r="YS52" s="113" t="e">
        <f t="shared" si="813"/>
        <v>#DIV/0!</v>
      </c>
      <c r="YT52" s="113" t="e">
        <f t="shared" si="813"/>
        <v>#DIV/0!</v>
      </c>
      <c r="YU52" s="113" t="e">
        <f t="shared" si="813"/>
        <v>#DIV/0!</v>
      </c>
      <c r="YV52" s="113" t="e">
        <f t="shared" si="813"/>
        <v>#DIV/0!</v>
      </c>
      <c r="YW52" s="113" t="e">
        <f t="shared" si="813"/>
        <v>#DIV/0!</v>
      </c>
      <c r="YX52" s="113" t="e">
        <f t="shared" si="813"/>
        <v>#DIV/0!</v>
      </c>
      <c r="YY52" s="113" t="e">
        <f t="shared" si="813"/>
        <v>#DIV/0!</v>
      </c>
      <c r="YZ52" s="113" t="e">
        <f t="shared" si="813"/>
        <v>#DIV/0!</v>
      </c>
      <c r="ZA52" s="113" t="e">
        <f t="shared" si="813"/>
        <v>#DIV/0!</v>
      </c>
      <c r="ZB52" s="113" t="e">
        <f t="shared" si="813"/>
        <v>#DIV/0!</v>
      </c>
      <c r="ZC52" s="113" t="e">
        <f t="shared" si="813"/>
        <v>#DIV/0!</v>
      </c>
      <c r="ZD52" s="113" t="e">
        <f t="shared" si="813"/>
        <v>#DIV/0!</v>
      </c>
      <c r="ZE52" s="113" t="e">
        <f t="shared" si="813"/>
        <v>#DIV/0!</v>
      </c>
      <c r="ZF52" s="113" t="e">
        <f t="shared" si="813"/>
        <v>#DIV/0!</v>
      </c>
      <c r="ZG52" s="113" t="e">
        <f t="shared" si="813"/>
        <v>#DIV/0!</v>
      </c>
      <c r="ZH52" s="113" t="e">
        <f t="shared" si="813"/>
        <v>#DIV/0!</v>
      </c>
      <c r="ZI52" s="113" t="e">
        <f t="shared" si="813"/>
        <v>#DIV/0!</v>
      </c>
      <c r="ZJ52" s="113" t="e">
        <f t="shared" si="813"/>
        <v>#DIV/0!</v>
      </c>
      <c r="ZK52" s="113" t="e">
        <f t="shared" si="813"/>
        <v>#DIV/0!</v>
      </c>
      <c r="ZL52" s="113" t="e">
        <f t="shared" si="813"/>
        <v>#DIV/0!</v>
      </c>
      <c r="ZM52" s="113" t="e">
        <f t="shared" si="813"/>
        <v>#DIV/0!</v>
      </c>
      <c r="ZN52" s="113" t="e">
        <f t="shared" si="813"/>
        <v>#DIV/0!</v>
      </c>
      <c r="ZO52" s="113" t="e">
        <f t="shared" si="813"/>
        <v>#DIV/0!</v>
      </c>
    </row>
    <row r="53" spans="1:691" x14ac:dyDescent="0.2">
      <c r="I53" s="114" t="s">
        <v>9</v>
      </c>
      <c r="J53" s="113"/>
      <c r="K53" s="289"/>
      <c r="L53" s="116" t="s">
        <v>72</v>
      </c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7"/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17"/>
      <c r="BN53" s="117"/>
      <c r="BO53" s="117"/>
      <c r="BP53" s="117"/>
      <c r="BQ53" s="117"/>
      <c r="BR53" s="117"/>
      <c r="BS53" s="117"/>
      <c r="BT53" s="117"/>
      <c r="BU53" s="117"/>
      <c r="BV53" s="117"/>
      <c r="BW53" s="117"/>
      <c r="BX53" s="117"/>
      <c r="BY53" s="117"/>
      <c r="BZ53" s="117"/>
      <c r="CA53" s="117"/>
      <c r="CB53" s="117"/>
      <c r="CC53" s="117"/>
      <c r="CD53" s="117"/>
      <c r="CE53" s="117"/>
      <c r="CF53" s="117"/>
      <c r="CG53" s="117"/>
      <c r="CH53" s="117"/>
      <c r="CI53" s="117"/>
      <c r="CJ53" s="117"/>
      <c r="CK53" s="117"/>
      <c r="CL53" s="117"/>
      <c r="CM53" s="117"/>
      <c r="CN53" s="117"/>
      <c r="CO53" s="117"/>
      <c r="CP53" s="117"/>
      <c r="CQ53" s="117"/>
      <c r="CR53" s="117"/>
      <c r="CS53" s="117"/>
      <c r="CT53" s="117"/>
      <c r="CU53" s="117"/>
      <c r="CV53" s="117"/>
      <c r="CW53" s="117"/>
      <c r="CX53" s="117"/>
      <c r="CY53" s="117"/>
      <c r="CZ53" s="117"/>
      <c r="DA53" s="117"/>
      <c r="DB53" s="117"/>
      <c r="DC53" s="117"/>
      <c r="DD53" s="117"/>
      <c r="DE53" s="117"/>
      <c r="DF53" s="117"/>
      <c r="DG53" s="117"/>
      <c r="DH53" s="117"/>
      <c r="DI53" s="117"/>
      <c r="DJ53" s="117"/>
      <c r="DK53" s="117"/>
      <c r="DL53" s="117"/>
      <c r="DM53" s="117"/>
      <c r="DN53" s="117"/>
      <c r="DO53" s="117"/>
      <c r="DP53" s="117"/>
      <c r="DQ53" s="117"/>
      <c r="DR53" s="117"/>
      <c r="DS53" s="117"/>
      <c r="DT53" s="117"/>
      <c r="DU53" s="117"/>
      <c r="DV53" s="117"/>
      <c r="DW53" s="117"/>
      <c r="DX53" s="117"/>
      <c r="DY53" s="117"/>
      <c r="DZ53" s="117"/>
      <c r="EA53" s="117"/>
      <c r="EB53" s="117"/>
      <c r="EC53" s="117"/>
      <c r="ED53" s="117"/>
      <c r="EE53" s="117"/>
      <c r="EF53" s="117"/>
      <c r="EG53" s="117"/>
      <c r="EH53" s="117"/>
      <c r="EI53" s="117"/>
      <c r="EJ53" s="117"/>
      <c r="EK53" s="117"/>
      <c r="EL53" s="117"/>
      <c r="EM53" s="117"/>
      <c r="EN53" s="117"/>
      <c r="EO53" s="117"/>
      <c r="EP53" s="117"/>
      <c r="EQ53" s="117"/>
      <c r="ER53" s="117"/>
      <c r="ES53" s="117"/>
      <c r="ET53" s="117"/>
      <c r="EU53" s="117"/>
      <c r="EV53" s="117"/>
      <c r="EW53" s="117"/>
      <c r="EX53" s="117"/>
      <c r="EY53" s="117"/>
      <c r="EZ53" s="117"/>
      <c r="FA53" s="117"/>
      <c r="FB53" s="117"/>
      <c r="FC53" s="117"/>
      <c r="FD53" s="117"/>
      <c r="FE53" s="117"/>
      <c r="FF53" s="117"/>
      <c r="FG53" s="117"/>
      <c r="FH53" s="117"/>
      <c r="FI53" s="117"/>
      <c r="FJ53" s="117"/>
      <c r="FK53" s="117"/>
      <c r="FL53" s="117"/>
      <c r="FM53" s="117"/>
      <c r="FN53" s="117"/>
      <c r="FO53" s="117"/>
      <c r="FP53" s="117"/>
      <c r="FQ53" s="117"/>
      <c r="FR53" s="117"/>
      <c r="FS53" s="117"/>
      <c r="FT53" s="117"/>
      <c r="FU53" s="117"/>
      <c r="FV53" s="117"/>
      <c r="FW53" s="117"/>
      <c r="FX53" s="117"/>
      <c r="FY53" s="117"/>
      <c r="FZ53" s="117"/>
      <c r="GA53" s="117"/>
      <c r="GB53" s="117"/>
      <c r="GC53" s="117"/>
      <c r="GD53" s="117"/>
      <c r="GE53" s="117"/>
      <c r="GF53" s="117"/>
      <c r="GG53" s="117"/>
      <c r="GH53" s="117"/>
      <c r="GI53" s="117"/>
      <c r="GJ53" s="117"/>
      <c r="GK53" s="117"/>
      <c r="GL53" s="117"/>
      <c r="GM53" s="117"/>
      <c r="GN53" s="117"/>
      <c r="GO53" s="117"/>
      <c r="GP53" s="117"/>
      <c r="GQ53" s="117"/>
      <c r="GR53" s="117"/>
      <c r="GS53" s="117"/>
      <c r="GT53" s="117"/>
      <c r="GU53" s="117"/>
      <c r="GV53" s="117"/>
      <c r="GW53" s="117"/>
      <c r="GX53" s="117"/>
      <c r="GY53" s="117"/>
      <c r="GZ53" s="117"/>
      <c r="HA53" s="117"/>
      <c r="HB53" s="117"/>
      <c r="HC53" s="117"/>
      <c r="HD53" s="117"/>
      <c r="HE53" s="117"/>
      <c r="HF53" s="117"/>
      <c r="HG53" s="117"/>
      <c r="HH53" s="117"/>
      <c r="HI53" s="117"/>
      <c r="HJ53" s="117"/>
      <c r="HK53" s="117"/>
      <c r="HL53" s="117"/>
      <c r="HM53" s="117"/>
      <c r="HN53" s="117"/>
      <c r="HO53" s="117"/>
      <c r="HP53" s="117"/>
      <c r="HQ53" s="117"/>
      <c r="HR53" s="117"/>
      <c r="HS53" s="117"/>
      <c r="HT53" s="117"/>
      <c r="HU53" s="117"/>
      <c r="HV53" s="117"/>
      <c r="HW53" s="117"/>
      <c r="HX53" s="117"/>
      <c r="HY53" s="117"/>
      <c r="HZ53" s="117"/>
      <c r="IA53" s="117"/>
      <c r="IB53" s="117"/>
      <c r="IC53" s="117"/>
      <c r="ID53" s="117"/>
      <c r="IE53" s="117"/>
      <c r="IF53" s="117"/>
      <c r="IG53" s="117"/>
      <c r="IH53" s="117"/>
      <c r="II53" s="117"/>
      <c r="IJ53" s="117"/>
      <c r="IK53" s="117"/>
      <c r="IL53" s="117"/>
      <c r="IM53" s="117"/>
      <c r="IN53" s="117"/>
      <c r="IO53" s="117"/>
      <c r="IP53" s="117"/>
      <c r="IQ53" s="117"/>
      <c r="IR53" s="117"/>
      <c r="IS53" s="117"/>
      <c r="IT53" s="117"/>
      <c r="IU53" s="117"/>
      <c r="IV53" s="117"/>
      <c r="IW53" s="117"/>
      <c r="IX53" s="117"/>
      <c r="IY53" s="117"/>
      <c r="IZ53" s="117"/>
      <c r="JA53" s="117"/>
      <c r="JB53" s="117"/>
      <c r="JC53" s="117"/>
      <c r="JD53" s="117"/>
      <c r="JE53" s="117"/>
      <c r="JF53" s="117"/>
      <c r="JG53" s="117"/>
      <c r="JH53" s="117"/>
      <c r="JI53" s="117"/>
      <c r="JJ53" s="117"/>
      <c r="JK53" s="117"/>
      <c r="JL53" s="117"/>
      <c r="JM53" s="117"/>
      <c r="JN53" s="117"/>
      <c r="JO53" s="117"/>
      <c r="JP53" s="117"/>
      <c r="JQ53" s="117"/>
      <c r="JR53" s="117"/>
      <c r="JS53" s="117"/>
      <c r="JT53" s="117"/>
      <c r="JU53" s="117"/>
      <c r="JV53" s="117"/>
      <c r="JW53" s="117"/>
      <c r="JX53" s="117"/>
      <c r="JY53" s="117"/>
      <c r="JZ53" s="117"/>
      <c r="KA53" s="117"/>
      <c r="KB53" s="117"/>
      <c r="KC53" s="117"/>
      <c r="KD53" s="117"/>
      <c r="KE53" s="117"/>
      <c r="KF53" s="117"/>
      <c r="KG53" s="117"/>
      <c r="KH53" s="117"/>
      <c r="KI53" s="117"/>
      <c r="KJ53" s="117"/>
      <c r="KK53" s="117"/>
      <c r="KL53" s="117"/>
      <c r="KM53" s="117"/>
      <c r="KN53" s="117"/>
      <c r="KO53" s="117"/>
      <c r="KP53" s="117"/>
      <c r="KQ53" s="117"/>
      <c r="KR53" s="117"/>
      <c r="KS53" s="117"/>
      <c r="KT53" s="117"/>
      <c r="KU53" s="117"/>
      <c r="KV53" s="117"/>
      <c r="KW53" s="117"/>
      <c r="KX53" s="117"/>
      <c r="KY53" s="117"/>
      <c r="KZ53" s="117"/>
      <c r="LA53" s="117"/>
      <c r="LB53" s="117"/>
      <c r="LC53" s="117"/>
      <c r="LD53" s="117"/>
      <c r="LE53" s="117"/>
      <c r="LF53" s="117"/>
      <c r="LG53" s="117"/>
      <c r="LH53" s="117"/>
      <c r="LI53" s="117"/>
      <c r="LJ53" s="117"/>
      <c r="LK53" s="117"/>
      <c r="LL53" s="117"/>
      <c r="LM53" s="117"/>
      <c r="LN53" s="117"/>
      <c r="LO53" s="117"/>
      <c r="LP53" s="117"/>
      <c r="LQ53" s="117"/>
      <c r="LR53" s="117"/>
      <c r="LS53" s="117"/>
      <c r="LT53" s="117"/>
      <c r="LU53" s="117"/>
      <c r="LV53" s="117"/>
      <c r="LW53" s="117"/>
      <c r="LX53" s="117"/>
      <c r="LY53" s="117"/>
      <c r="LZ53" s="117"/>
      <c r="MA53" s="117"/>
      <c r="MB53" s="117"/>
      <c r="MC53" s="117"/>
      <c r="MD53" s="117"/>
      <c r="ME53" s="117"/>
      <c r="MF53" s="117"/>
      <c r="MG53" s="117"/>
      <c r="MH53" s="117"/>
      <c r="MI53" s="117"/>
      <c r="MJ53" s="117"/>
      <c r="MK53" s="117"/>
      <c r="ML53" s="117"/>
      <c r="MM53" s="117"/>
      <c r="MN53" s="117"/>
      <c r="MO53" s="117"/>
      <c r="MP53" s="117"/>
      <c r="MQ53" s="117"/>
      <c r="MR53" s="117"/>
      <c r="MS53" s="117"/>
      <c r="MT53" s="117"/>
      <c r="MU53" s="117"/>
      <c r="MV53" s="117"/>
      <c r="MW53" s="117"/>
      <c r="MX53" s="117"/>
      <c r="MY53" s="117"/>
      <c r="MZ53" s="117"/>
      <c r="NA53" s="117"/>
      <c r="NB53" s="117"/>
      <c r="NC53" s="117"/>
      <c r="ND53" s="117"/>
      <c r="NE53" s="117"/>
      <c r="NF53" s="117"/>
      <c r="NG53" s="117"/>
      <c r="NH53" s="117"/>
      <c r="NI53" s="117"/>
      <c r="NJ53" s="117"/>
      <c r="NK53" s="117"/>
      <c r="NL53" s="117"/>
      <c r="NM53" s="117"/>
      <c r="NN53" s="117"/>
      <c r="NO53" s="117"/>
      <c r="NP53" s="117"/>
      <c r="NQ53" s="117"/>
      <c r="NR53" s="117"/>
      <c r="NS53" s="117"/>
      <c r="NT53" s="117"/>
      <c r="NU53" s="117"/>
      <c r="NV53" s="117"/>
      <c r="NW53" s="117"/>
      <c r="NX53" s="117"/>
      <c r="NY53" s="117"/>
      <c r="NZ53" s="117"/>
      <c r="OA53" s="117"/>
      <c r="OB53" s="117"/>
      <c r="OC53" s="117"/>
      <c r="OD53" s="117"/>
      <c r="OE53" s="117"/>
      <c r="OF53" s="117"/>
      <c r="OG53" s="117"/>
      <c r="OH53" s="117"/>
      <c r="OI53" s="117"/>
      <c r="OJ53" s="117"/>
      <c r="OK53" s="117"/>
      <c r="OL53" s="117"/>
      <c r="OM53" s="117"/>
      <c r="ON53" s="117"/>
      <c r="OO53" s="117"/>
      <c r="OP53" s="117"/>
      <c r="OQ53" s="117"/>
      <c r="OR53" s="117"/>
      <c r="OS53" s="117"/>
      <c r="OT53" s="117"/>
      <c r="OU53" s="117"/>
      <c r="OV53" s="117"/>
      <c r="OW53" s="117"/>
      <c r="OX53" s="117"/>
      <c r="OY53" s="117"/>
      <c r="OZ53" s="117"/>
      <c r="PA53" s="117"/>
      <c r="PB53" s="117"/>
      <c r="PC53" s="117"/>
      <c r="PD53" s="117"/>
      <c r="PE53" s="117"/>
      <c r="PF53" s="117"/>
      <c r="PG53" s="117"/>
      <c r="PH53" s="117"/>
      <c r="PI53" s="117"/>
      <c r="PJ53" s="117"/>
      <c r="PK53" s="117"/>
      <c r="PL53" s="117"/>
      <c r="PM53" s="117"/>
      <c r="PN53" s="117"/>
      <c r="PO53" s="117"/>
      <c r="PP53" s="117"/>
      <c r="PQ53" s="117"/>
      <c r="PR53" s="117"/>
      <c r="PS53" s="117"/>
      <c r="PT53" s="117"/>
      <c r="PU53" s="117"/>
      <c r="PV53" s="117"/>
      <c r="PW53" s="117"/>
      <c r="PX53" s="117"/>
      <c r="PY53" s="117"/>
      <c r="PZ53" s="117"/>
      <c r="QA53" s="117"/>
      <c r="QB53" s="117"/>
      <c r="QC53" s="117"/>
      <c r="QD53" s="117"/>
      <c r="QE53" s="117"/>
      <c r="QF53" s="117"/>
      <c r="QG53" s="117"/>
      <c r="QH53" s="117"/>
      <c r="QI53" s="117"/>
      <c r="QJ53" s="117"/>
      <c r="QK53" s="117"/>
      <c r="QL53" s="117"/>
      <c r="QM53" s="117"/>
      <c r="QN53" s="117"/>
      <c r="QO53" s="117"/>
      <c r="QP53" s="117"/>
      <c r="QQ53" s="117"/>
      <c r="QR53" s="117"/>
      <c r="QS53" s="117"/>
      <c r="QT53" s="117"/>
      <c r="QU53" s="117"/>
      <c r="QV53" s="117"/>
      <c r="QW53" s="117"/>
      <c r="QX53" s="117"/>
      <c r="QY53" s="117"/>
      <c r="QZ53" s="117"/>
      <c r="RA53" s="117"/>
      <c r="RB53" s="117"/>
      <c r="RC53" s="117"/>
      <c r="RD53" s="117"/>
      <c r="RE53" s="117"/>
      <c r="RF53" s="117"/>
      <c r="RG53" s="117"/>
      <c r="RH53" s="117"/>
      <c r="RI53" s="117"/>
      <c r="RJ53" s="117"/>
      <c r="RK53" s="117"/>
      <c r="RL53" s="117"/>
      <c r="RM53" s="117"/>
      <c r="RN53" s="117"/>
      <c r="RO53" s="117"/>
      <c r="RP53" s="117"/>
      <c r="RQ53" s="117"/>
      <c r="RR53" s="117"/>
      <c r="RS53" s="117"/>
      <c r="RT53" s="117"/>
      <c r="RU53" s="117"/>
      <c r="RV53" s="117"/>
      <c r="RW53" s="117"/>
      <c r="RX53" s="117"/>
      <c r="RY53" s="117"/>
      <c r="RZ53" s="117"/>
      <c r="SA53" s="117"/>
      <c r="SB53" s="117"/>
      <c r="SC53" s="117"/>
      <c r="SD53" s="117"/>
      <c r="SE53" s="117"/>
      <c r="SF53" s="117"/>
      <c r="SG53" s="117"/>
      <c r="SH53" s="117"/>
      <c r="SI53" s="117"/>
      <c r="SJ53" s="117"/>
      <c r="SK53" s="117"/>
      <c r="SL53" s="117"/>
      <c r="SM53" s="117"/>
      <c r="SN53" s="117"/>
      <c r="SO53" s="117"/>
      <c r="SP53" s="117"/>
      <c r="SQ53" s="117"/>
      <c r="SR53" s="117"/>
      <c r="SS53" s="117"/>
      <c r="ST53" s="117"/>
      <c r="SU53" s="117"/>
      <c r="SV53" s="117"/>
      <c r="SW53" s="117"/>
      <c r="SX53" s="117"/>
      <c r="SY53" s="117"/>
      <c r="SZ53" s="117"/>
      <c r="TA53" s="117"/>
      <c r="TB53" s="117"/>
      <c r="TC53" s="117"/>
      <c r="TD53" s="117"/>
      <c r="TE53" s="117"/>
      <c r="TF53" s="117"/>
      <c r="TG53" s="117"/>
      <c r="TH53" s="117"/>
      <c r="TI53" s="117"/>
      <c r="TJ53" s="117"/>
      <c r="TK53" s="117"/>
      <c r="TL53" s="117"/>
      <c r="TM53" s="117"/>
      <c r="TN53" s="117"/>
      <c r="TO53" s="117"/>
      <c r="TP53" s="117"/>
      <c r="TQ53" s="117"/>
      <c r="TR53" s="117"/>
      <c r="TS53" s="117"/>
      <c r="TT53" s="117"/>
      <c r="TU53" s="117"/>
      <c r="TV53" s="117"/>
      <c r="TW53" s="117"/>
      <c r="TX53" s="117"/>
      <c r="TY53" s="117"/>
      <c r="TZ53" s="117"/>
      <c r="UA53" s="117"/>
      <c r="UB53" s="117"/>
      <c r="UC53" s="117"/>
      <c r="UD53" s="117"/>
      <c r="UE53" s="117"/>
      <c r="UF53" s="117"/>
      <c r="UG53" s="117"/>
      <c r="UH53" s="117"/>
      <c r="UI53" s="117"/>
      <c r="UJ53" s="117"/>
      <c r="UK53" s="117"/>
      <c r="UL53" s="117"/>
      <c r="UM53" s="117"/>
      <c r="UN53" s="117"/>
      <c r="UO53" s="117"/>
      <c r="UP53" s="117"/>
      <c r="UQ53" s="117"/>
      <c r="UR53" s="117"/>
      <c r="US53" s="117"/>
      <c r="UT53" s="117"/>
      <c r="UU53" s="117"/>
      <c r="UV53" s="117"/>
      <c r="UW53" s="117"/>
      <c r="UX53" s="117"/>
      <c r="UY53" s="117"/>
      <c r="UZ53" s="117"/>
      <c r="VA53" s="117"/>
      <c r="VB53" s="117"/>
      <c r="VC53" s="117"/>
      <c r="VD53" s="117"/>
      <c r="VE53" s="117"/>
      <c r="VF53" s="117"/>
      <c r="VG53" s="117"/>
      <c r="VH53" s="117"/>
      <c r="VI53" s="117"/>
      <c r="VJ53" s="117"/>
      <c r="VK53" s="117"/>
      <c r="VL53" s="117"/>
      <c r="VM53" s="117"/>
      <c r="VN53" s="117"/>
      <c r="VO53" s="117"/>
      <c r="VP53" s="117"/>
      <c r="VQ53" s="117"/>
      <c r="VR53" s="117"/>
      <c r="VS53" s="117"/>
      <c r="VT53" s="117"/>
      <c r="VU53" s="117"/>
      <c r="VV53" s="117"/>
      <c r="VW53" s="117"/>
      <c r="VX53" s="117"/>
      <c r="VY53" s="117"/>
      <c r="VZ53" s="117"/>
      <c r="WA53" s="117"/>
      <c r="WB53" s="117"/>
      <c r="WC53" s="117"/>
      <c r="WD53" s="117"/>
      <c r="WE53" s="117"/>
      <c r="WF53" s="117"/>
      <c r="WG53" s="117"/>
      <c r="WH53" s="117"/>
      <c r="WI53" s="117"/>
      <c r="WJ53" s="117"/>
      <c r="WK53" s="117"/>
      <c r="WL53" s="117"/>
      <c r="WM53" s="117"/>
      <c r="WN53" s="117"/>
      <c r="WO53" s="117"/>
      <c r="WP53" s="117"/>
      <c r="WQ53" s="117"/>
      <c r="WR53" s="117"/>
      <c r="WS53" s="117"/>
      <c r="WT53" s="117"/>
      <c r="WU53" s="117"/>
      <c r="WV53" s="117"/>
      <c r="WW53" s="117"/>
      <c r="WX53" s="117"/>
      <c r="WY53" s="117"/>
      <c r="WZ53" s="117"/>
      <c r="XA53" s="117"/>
      <c r="XB53" s="117"/>
      <c r="XC53" s="117"/>
      <c r="XD53" s="117"/>
      <c r="XE53" s="117"/>
      <c r="XF53" s="117"/>
      <c r="XG53" s="117"/>
      <c r="XH53" s="117"/>
      <c r="XI53" s="117"/>
      <c r="XJ53" s="117"/>
      <c r="XK53" s="117"/>
      <c r="XL53" s="117"/>
      <c r="XM53" s="117"/>
      <c r="XN53" s="117"/>
      <c r="XO53" s="117"/>
      <c r="XP53" s="117"/>
      <c r="XQ53" s="117"/>
      <c r="XR53" s="117"/>
      <c r="XS53" s="117"/>
      <c r="XT53" s="117"/>
      <c r="XU53" s="117"/>
      <c r="XV53" s="117"/>
      <c r="XW53" s="117"/>
      <c r="XX53" s="117"/>
      <c r="XY53" s="117"/>
      <c r="XZ53" s="117"/>
      <c r="YA53" s="117"/>
      <c r="YB53" s="117"/>
      <c r="YC53" s="117"/>
      <c r="YD53" s="117"/>
      <c r="YE53" s="117"/>
      <c r="YF53" s="117"/>
      <c r="YG53" s="117"/>
      <c r="YH53" s="117"/>
      <c r="YI53" s="117"/>
      <c r="YJ53" s="117"/>
      <c r="YK53" s="117"/>
      <c r="YL53" s="117"/>
      <c r="YM53" s="117"/>
      <c r="YN53" s="117"/>
      <c r="YO53" s="117"/>
      <c r="YP53" s="117"/>
      <c r="YQ53" s="117"/>
      <c r="YR53" s="117"/>
      <c r="YS53" s="117"/>
      <c r="YT53" s="117"/>
      <c r="YU53" s="117"/>
      <c r="YV53" s="117"/>
      <c r="YW53" s="117"/>
      <c r="YX53" s="117"/>
      <c r="YY53" s="117"/>
      <c r="YZ53" s="117"/>
      <c r="ZA53" s="117"/>
      <c r="ZB53" s="117"/>
      <c r="ZC53" s="117"/>
      <c r="ZD53" s="117"/>
      <c r="ZE53" s="117"/>
      <c r="ZF53" s="117"/>
      <c r="ZG53" s="117"/>
      <c r="ZH53" s="117"/>
      <c r="ZI53" s="117"/>
      <c r="ZJ53" s="117"/>
      <c r="ZK53" s="117"/>
      <c r="ZL53" s="117"/>
      <c r="ZM53" s="117"/>
      <c r="ZN53" s="117"/>
      <c r="ZO53" s="117"/>
    </row>
    <row r="54" spans="1:691" x14ac:dyDescent="0.2">
      <c r="I54" s="113" t="s">
        <v>84</v>
      </c>
      <c r="J54" s="114" t="e">
        <f>ROUND((J53*2*10)/_xlfn.XLOOKUP(J52,A51:F51,A52:F52,,,),0)</f>
        <v>#DIV/0!</v>
      </c>
      <c r="K54" s="117" t="s">
        <v>101</v>
      </c>
      <c r="L54" s="116" t="s">
        <v>73</v>
      </c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  <c r="BE54" s="117"/>
      <c r="BF54" s="117"/>
      <c r="BG54" s="117"/>
      <c r="BH54" s="117"/>
      <c r="BI54" s="117"/>
      <c r="BJ54" s="117"/>
      <c r="BK54" s="117"/>
      <c r="BL54" s="117"/>
      <c r="BM54" s="117"/>
      <c r="BN54" s="117"/>
      <c r="BO54" s="117"/>
      <c r="BP54" s="117"/>
      <c r="BQ54" s="117"/>
      <c r="BR54" s="117"/>
      <c r="BS54" s="117"/>
      <c r="BT54" s="117"/>
      <c r="BU54" s="117"/>
      <c r="BV54" s="117"/>
      <c r="BW54" s="117"/>
      <c r="BX54" s="117"/>
      <c r="BY54" s="117"/>
      <c r="BZ54" s="117"/>
      <c r="CA54" s="117"/>
      <c r="CB54" s="117"/>
      <c r="CC54" s="117"/>
      <c r="CD54" s="117"/>
      <c r="CE54" s="117"/>
      <c r="CF54" s="117"/>
      <c r="CG54" s="117"/>
      <c r="CH54" s="117"/>
      <c r="CI54" s="117"/>
      <c r="CJ54" s="117"/>
      <c r="CK54" s="117"/>
      <c r="CL54" s="117"/>
      <c r="CM54" s="117"/>
      <c r="CN54" s="117"/>
      <c r="CO54" s="117"/>
      <c r="CP54" s="117"/>
      <c r="CQ54" s="117"/>
      <c r="CR54" s="117"/>
      <c r="CS54" s="117"/>
      <c r="CT54" s="117"/>
      <c r="CU54" s="117"/>
      <c r="CV54" s="117"/>
      <c r="CW54" s="117"/>
      <c r="CX54" s="117"/>
      <c r="CY54" s="117"/>
      <c r="CZ54" s="117"/>
      <c r="DA54" s="117"/>
      <c r="DB54" s="117"/>
      <c r="DC54" s="117"/>
      <c r="DD54" s="117"/>
      <c r="DE54" s="117"/>
      <c r="DF54" s="117"/>
      <c r="DG54" s="117"/>
      <c r="DH54" s="117"/>
      <c r="DI54" s="117"/>
      <c r="DJ54" s="117"/>
      <c r="DK54" s="117"/>
      <c r="DL54" s="117"/>
      <c r="DM54" s="117"/>
      <c r="DN54" s="117"/>
      <c r="DO54" s="117"/>
      <c r="DP54" s="117"/>
      <c r="DQ54" s="117"/>
      <c r="DR54" s="117"/>
      <c r="DS54" s="117"/>
      <c r="DT54" s="117"/>
      <c r="DU54" s="117"/>
      <c r="DV54" s="117"/>
      <c r="DW54" s="117"/>
      <c r="DX54" s="117"/>
      <c r="DY54" s="117"/>
      <c r="DZ54" s="117"/>
      <c r="EA54" s="117"/>
      <c r="EB54" s="117"/>
      <c r="EC54" s="117"/>
      <c r="ED54" s="117"/>
      <c r="EE54" s="117"/>
      <c r="EF54" s="117"/>
      <c r="EG54" s="117"/>
      <c r="EH54" s="117"/>
      <c r="EI54" s="117"/>
      <c r="EJ54" s="117"/>
      <c r="EK54" s="117"/>
      <c r="EL54" s="117"/>
      <c r="EM54" s="117"/>
      <c r="EN54" s="117"/>
      <c r="EO54" s="117"/>
      <c r="EP54" s="117"/>
      <c r="EQ54" s="117"/>
      <c r="ER54" s="117"/>
      <c r="ES54" s="117"/>
      <c r="ET54" s="117"/>
      <c r="EU54" s="117"/>
      <c r="EV54" s="117"/>
      <c r="EW54" s="117"/>
      <c r="EX54" s="117"/>
      <c r="EY54" s="117"/>
      <c r="EZ54" s="117"/>
      <c r="FA54" s="117"/>
      <c r="FB54" s="117"/>
      <c r="FC54" s="117"/>
      <c r="FD54" s="117"/>
      <c r="FE54" s="117"/>
      <c r="FF54" s="117"/>
      <c r="FG54" s="117"/>
      <c r="FH54" s="117"/>
      <c r="FI54" s="117"/>
      <c r="FJ54" s="117"/>
      <c r="FK54" s="117"/>
      <c r="FL54" s="117"/>
      <c r="FM54" s="117"/>
      <c r="FN54" s="117"/>
      <c r="FO54" s="117"/>
      <c r="FP54" s="117"/>
      <c r="FQ54" s="117"/>
      <c r="FR54" s="117"/>
      <c r="FS54" s="117"/>
      <c r="FT54" s="117"/>
      <c r="FU54" s="117"/>
      <c r="FV54" s="117"/>
      <c r="FW54" s="117"/>
      <c r="FX54" s="117"/>
      <c r="FY54" s="117"/>
      <c r="FZ54" s="117"/>
      <c r="GA54" s="117"/>
      <c r="GB54" s="117"/>
      <c r="GC54" s="117"/>
      <c r="GD54" s="117"/>
      <c r="GE54" s="117"/>
      <c r="GF54" s="117"/>
      <c r="GG54" s="117"/>
      <c r="GH54" s="117"/>
      <c r="GI54" s="117"/>
      <c r="GJ54" s="117"/>
      <c r="GK54" s="117"/>
      <c r="GL54" s="117"/>
      <c r="GM54" s="117"/>
      <c r="GN54" s="117"/>
      <c r="GO54" s="117"/>
      <c r="GP54" s="117"/>
      <c r="GQ54" s="117"/>
      <c r="GR54" s="117"/>
      <c r="GS54" s="117"/>
      <c r="GT54" s="117"/>
      <c r="GU54" s="117"/>
      <c r="GV54" s="117"/>
      <c r="GW54" s="117"/>
      <c r="GX54" s="117"/>
      <c r="GY54" s="117"/>
      <c r="GZ54" s="117"/>
      <c r="HA54" s="117"/>
      <c r="HB54" s="117"/>
      <c r="HC54" s="117"/>
      <c r="HD54" s="117"/>
      <c r="HE54" s="117"/>
      <c r="HF54" s="117"/>
      <c r="HG54" s="117"/>
      <c r="HH54" s="117"/>
      <c r="HI54" s="117"/>
      <c r="HJ54" s="117"/>
      <c r="HK54" s="117"/>
      <c r="HL54" s="117"/>
      <c r="HM54" s="117"/>
      <c r="HN54" s="117"/>
      <c r="HO54" s="117"/>
      <c r="HP54" s="117"/>
      <c r="HQ54" s="117"/>
      <c r="HR54" s="117"/>
      <c r="HS54" s="117"/>
      <c r="HT54" s="117"/>
      <c r="HU54" s="117"/>
      <c r="HV54" s="117"/>
      <c r="HW54" s="117"/>
      <c r="HX54" s="117"/>
      <c r="HY54" s="117"/>
      <c r="HZ54" s="117"/>
      <c r="IA54" s="117"/>
      <c r="IB54" s="117"/>
      <c r="IC54" s="117"/>
      <c r="ID54" s="117"/>
      <c r="IE54" s="117"/>
      <c r="IF54" s="117"/>
      <c r="IG54" s="117"/>
      <c r="IH54" s="117"/>
      <c r="II54" s="117"/>
      <c r="IJ54" s="117"/>
      <c r="IK54" s="117"/>
      <c r="IL54" s="117"/>
      <c r="IM54" s="117"/>
      <c r="IN54" s="117"/>
      <c r="IO54" s="117"/>
      <c r="IP54" s="117"/>
      <c r="IQ54" s="117"/>
      <c r="IR54" s="117"/>
      <c r="IS54" s="117"/>
      <c r="IT54" s="117"/>
      <c r="IU54" s="117"/>
      <c r="IV54" s="117"/>
      <c r="IW54" s="117"/>
      <c r="IX54" s="117"/>
      <c r="IY54" s="117"/>
      <c r="IZ54" s="117"/>
      <c r="JA54" s="117"/>
      <c r="JB54" s="117"/>
      <c r="JC54" s="117"/>
      <c r="JD54" s="117"/>
      <c r="JE54" s="117"/>
      <c r="JF54" s="117"/>
      <c r="JG54" s="117"/>
      <c r="JH54" s="117"/>
      <c r="JI54" s="117"/>
      <c r="JJ54" s="117"/>
      <c r="JK54" s="117"/>
      <c r="JL54" s="117"/>
      <c r="JM54" s="117"/>
      <c r="JN54" s="117"/>
      <c r="JO54" s="117"/>
      <c r="JP54" s="117"/>
      <c r="JQ54" s="117"/>
      <c r="JR54" s="117"/>
      <c r="JS54" s="117"/>
      <c r="JT54" s="117"/>
      <c r="JU54" s="117"/>
      <c r="JV54" s="117"/>
      <c r="JW54" s="117"/>
      <c r="JX54" s="117"/>
      <c r="JY54" s="117"/>
      <c r="JZ54" s="117"/>
      <c r="KA54" s="117"/>
      <c r="KB54" s="117"/>
      <c r="KC54" s="117"/>
      <c r="KD54" s="117"/>
      <c r="KE54" s="117"/>
      <c r="KF54" s="117"/>
      <c r="KG54" s="117"/>
      <c r="KH54" s="117"/>
      <c r="KI54" s="117"/>
      <c r="KJ54" s="117"/>
      <c r="KK54" s="117"/>
      <c r="KL54" s="117"/>
      <c r="KM54" s="117"/>
      <c r="KN54" s="117"/>
      <c r="KO54" s="117"/>
      <c r="KP54" s="117"/>
      <c r="KQ54" s="117"/>
      <c r="KR54" s="117"/>
      <c r="KS54" s="117"/>
      <c r="KT54" s="117"/>
      <c r="KU54" s="117"/>
      <c r="KV54" s="117"/>
      <c r="KW54" s="117"/>
      <c r="KX54" s="117"/>
      <c r="KY54" s="117"/>
      <c r="KZ54" s="117"/>
      <c r="LA54" s="117"/>
      <c r="LB54" s="117"/>
      <c r="LC54" s="117"/>
      <c r="LD54" s="117"/>
      <c r="LE54" s="117"/>
      <c r="LF54" s="117"/>
      <c r="LG54" s="117"/>
      <c r="LH54" s="117"/>
      <c r="LI54" s="117"/>
      <c r="LJ54" s="117"/>
      <c r="LK54" s="117"/>
      <c r="LL54" s="117"/>
      <c r="LM54" s="117"/>
      <c r="LN54" s="117"/>
      <c r="LO54" s="117"/>
      <c r="LP54" s="117"/>
      <c r="LQ54" s="117"/>
      <c r="LR54" s="117"/>
      <c r="LS54" s="117"/>
      <c r="LT54" s="117"/>
      <c r="LU54" s="117"/>
      <c r="LV54" s="117"/>
      <c r="LW54" s="117"/>
      <c r="LX54" s="117"/>
      <c r="LY54" s="117"/>
      <c r="LZ54" s="117"/>
      <c r="MA54" s="117"/>
      <c r="MB54" s="117"/>
      <c r="MC54" s="117"/>
      <c r="MD54" s="117"/>
      <c r="ME54" s="117"/>
      <c r="MF54" s="117"/>
      <c r="MG54" s="117"/>
      <c r="MH54" s="117"/>
      <c r="MI54" s="117"/>
      <c r="MJ54" s="117"/>
      <c r="MK54" s="117"/>
      <c r="ML54" s="117"/>
      <c r="MM54" s="117"/>
      <c r="MN54" s="117"/>
      <c r="MO54" s="117"/>
      <c r="MP54" s="117"/>
      <c r="MQ54" s="117"/>
      <c r="MR54" s="117"/>
      <c r="MS54" s="117"/>
      <c r="MT54" s="117"/>
      <c r="MU54" s="117"/>
      <c r="MV54" s="117"/>
      <c r="MW54" s="117"/>
      <c r="MX54" s="117"/>
      <c r="MY54" s="117"/>
      <c r="MZ54" s="117"/>
      <c r="NA54" s="117"/>
      <c r="NB54" s="117"/>
      <c r="NC54" s="117"/>
      <c r="ND54" s="117"/>
      <c r="NE54" s="117"/>
      <c r="NF54" s="117"/>
      <c r="NG54" s="117"/>
      <c r="NH54" s="117"/>
      <c r="NI54" s="117"/>
      <c r="NJ54" s="117"/>
      <c r="NK54" s="117"/>
      <c r="NL54" s="117"/>
      <c r="NM54" s="117"/>
      <c r="NN54" s="117"/>
      <c r="NO54" s="117"/>
      <c r="NP54" s="117"/>
      <c r="NQ54" s="117"/>
      <c r="NR54" s="117"/>
      <c r="NS54" s="117"/>
      <c r="NT54" s="117"/>
      <c r="NU54" s="117"/>
      <c r="NV54" s="117"/>
      <c r="NW54" s="117"/>
      <c r="NX54" s="117"/>
      <c r="NY54" s="117"/>
      <c r="NZ54" s="117"/>
      <c r="OA54" s="117"/>
      <c r="OB54" s="117"/>
      <c r="OC54" s="117"/>
      <c r="OD54" s="117"/>
      <c r="OE54" s="117"/>
      <c r="OF54" s="117"/>
      <c r="OG54" s="117"/>
      <c r="OH54" s="117"/>
      <c r="OI54" s="117"/>
      <c r="OJ54" s="117"/>
      <c r="OK54" s="117"/>
      <c r="OL54" s="117"/>
      <c r="OM54" s="117"/>
      <c r="ON54" s="117"/>
      <c r="OO54" s="117"/>
      <c r="OP54" s="117"/>
      <c r="OQ54" s="117"/>
      <c r="OR54" s="117"/>
      <c r="OS54" s="117"/>
      <c r="OT54" s="117"/>
      <c r="OU54" s="117"/>
      <c r="OV54" s="117"/>
      <c r="OW54" s="117"/>
      <c r="OX54" s="117"/>
      <c r="OY54" s="117"/>
      <c r="OZ54" s="117"/>
      <c r="PA54" s="117"/>
      <c r="PB54" s="117"/>
      <c r="PC54" s="117"/>
      <c r="PD54" s="117"/>
      <c r="PE54" s="117"/>
      <c r="PF54" s="117"/>
      <c r="PG54" s="117"/>
      <c r="PH54" s="117"/>
      <c r="PI54" s="117"/>
      <c r="PJ54" s="117"/>
      <c r="PK54" s="117"/>
      <c r="PL54" s="117"/>
      <c r="PM54" s="117"/>
      <c r="PN54" s="117"/>
      <c r="PO54" s="117"/>
      <c r="PP54" s="117"/>
      <c r="PQ54" s="117"/>
      <c r="PR54" s="117"/>
      <c r="PS54" s="117"/>
      <c r="PT54" s="117"/>
      <c r="PU54" s="117"/>
      <c r="PV54" s="117"/>
      <c r="PW54" s="117"/>
      <c r="PX54" s="117"/>
      <c r="PY54" s="117"/>
      <c r="PZ54" s="117"/>
      <c r="QA54" s="117"/>
      <c r="QB54" s="117"/>
      <c r="QC54" s="117"/>
      <c r="QD54" s="117"/>
      <c r="QE54" s="117"/>
      <c r="QF54" s="117"/>
      <c r="QG54" s="117"/>
      <c r="QH54" s="117"/>
      <c r="QI54" s="117"/>
      <c r="QJ54" s="117"/>
      <c r="QK54" s="117"/>
      <c r="QL54" s="117"/>
      <c r="QM54" s="117"/>
      <c r="QN54" s="117"/>
      <c r="QO54" s="117"/>
      <c r="QP54" s="117"/>
      <c r="QQ54" s="117"/>
      <c r="QR54" s="117"/>
      <c r="QS54" s="117"/>
      <c r="QT54" s="117"/>
      <c r="QU54" s="117"/>
      <c r="QV54" s="117"/>
      <c r="QW54" s="117"/>
      <c r="QX54" s="117"/>
      <c r="QY54" s="117"/>
      <c r="QZ54" s="117"/>
      <c r="RA54" s="117"/>
      <c r="RB54" s="117"/>
      <c r="RC54" s="117"/>
      <c r="RD54" s="117"/>
      <c r="RE54" s="117"/>
      <c r="RF54" s="117"/>
      <c r="RG54" s="117"/>
      <c r="RH54" s="117"/>
      <c r="RI54" s="117"/>
      <c r="RJ54" s="117"/>
      <c r="RK54" s="117"/>
      <c r="RL54" s="117"/>
      <c r="RM54" s="117"/>
      <c r="RN54" s="117"/>
      <c r="RO54" s="117"/>
      <c r="RP54" s="117"/>
      <c r="RQ54" s="117"/>
      <c r="RR54" s="117"/>
      <c r="RS54" s="117"/>
      <c r="RT54" s="117"/>
      <c r="RU54" s="117"/>
      <c r="RV54" s="117"/>
      <c r="RW54" s="117"/>
      <c r="RX54" s="117"/>
      <c r="RY54" s="117"/>
      <c r="RZ54" s="117"/>
      <c r="SA54" s="117"/>
      <c r="SB54" s="117"/>
      <c r="SC54" s="117"/>
      <c r="SD54" s="117"/>
      <c r="SE54" s="117"/>
      <c r="SF54" s="117"/>
      <c r="SG54" s="117"/>
      <c r="SH54" s="117"/>
      <c r="SI54" s="117"/>
      <c r="SJ54" s="117"/>
      <c r="SK54" s="117"/>
      <c r="SL54" s="117"/>
      <c r="SM54" s="117"/>
      <c r="SN54" s="117"/>
      <c r="SO54" s="117"/>
      <c r="SP54" s="117"/>
      <c r="SQ54" s="117"/>
      <c r="SR54" s="117"/>
      <c r="SS54" s="117"/>
      <c r="ST54" s="117"/>
      <c r="SU54" s="117"/>
      <c r="SV54" s="117"/>
      <c r="SW54" s="117"/>
      <c r="SX54" s="117"/>
      <c r="SY54" s="117"/>
      <c r="SZ54" s="117"/>
      <c r="TA54" s="117"/>
      <c r="TB54" s="117"/>
      <c r="TC54" s="117"/>
      <c r="TD54" s="117"/>
      <c r="TE54" s="117"/>
      <c r="TF54" s="117"/>
      <c r="TG54" s="117"/>
      <c r="TH54" s="117"/>
      <c r="TI54" s="117"/>
      <c r="TJ54" s="117"/>
      <c r="TK54" s="117"/>
      <c r="TL54" s="117"/>
      <c r="TM54" s="117"/>
      <c r="TN54" s="117"/>
      <c r="TO54" s="117"/>
      <c r="TP54" s="117"/>
      <c r="TQ54" s="117"/>
      <c r="TR54" s="117"/>
      <c r="TS54" s="117"/>
      <c r="TT54" s="117"/>
      <c r="TU54" s="117"/>
      <c r="TV54" s="117"/>
      <c r="TW54" s="117"/>
      <c r="TX54" s="117"/>
      <c r="TY54" s="117"/>
      <c r="TZ54" s="117"/>
      <c r="UA54" s="117"/>
      <c r="UB54" s="117"/>
      <c r="UC54" s="117"/>
      <c r="UD54" s="117"/>
      <c r="UE54" s="117"/>
      <c r="UF54" s="117"/>
      <c r="UG54" s="117"/>
      <c r="UH54" s="117"/>
      <c r="UI54" s="117"/>
      <c r="UJ54" s="117"/>
      <c r="UK54" s="117"/>
      <c r="UL54" s="117"/>
      <c r="UM54" s="117"/>
      <c r="UN54" s="117"/>
      <c r="UO54" s="117"/>
      <c r="UP54" s="117"/>
      <c r="UQ54" s="117"/>
      <c r="UR54" s="117"/>
      <c r="US54" s="117"/>
      <c r="UT54" s="117"/>
      <c r="UU54" s="117"/>
      <c r="UV54" s="117"/>
      <c r="UW54" s="117"/>
      <c r="UX54" s="117"/>
      <c r="UY54" s="117"/>
      <c r="UZ54" s="117"/>
      <c r="VA54" s="117"/>
      <c r="VB54" s="117"/>
      <c r="VC54" s="117"/>
      <c r="VD54" s="117"/>
      <c r="VE54" s="117"/>
      <c r="VF54" s="117"/>
      <c r="VG54" s="117"/>
      <c r="VH54" s="117"/>
      <c r="VI54" s="117"/>
      <c r="VJ54" s="117"/>
      <c r="VK54" s="117"/>
      <c r="VL54" s="117"/>
      <c r="VM54" s="117"/>
      <c r="VN54" s="117"/>
      <c r="VO54" s="117"/>
      <c r="VP54" s="117"/>
      <c r="VQ54" s="117"/>
      <c r="VR54" s="117"/>
      <c r="VS54" s="117"/>
      <c r="VT54" s="117"/>
      <c r="VU54" s="117"/>
      <c r="VV54" s="117"/>
      <c r="VW54" s="117"/>
      <c r="VX54" s="117"/>
      <c r="VY54" s="117"/>
      <c r="VZ54" s="117"/>
      <c r="WA54" s="117"/>
      <c r="WB54" s="117"/>
      <c r="WC54" s="117"/>
      <c r="WD54" s="117"/>
      <c r="WE54" s="117"/>
      <c r="WF54" s="117"/>
      <c r="WG54" s="117"/>
      <c r="WH54" s="117"/>
      <c r="WI54" s="117"/>
      <c r="WJ54" s="117"/>
      <c r="WK54" s="117"/>
      <c r="WL54" s="117"/>
      <c r="WM54" s="117"/>
      <c r="WN54" s="117"/>
      <c r="WO54" s="117"/>
      <c r="WP54" s="117"/>
      <c r="WQ54" s="117"/>
      <c r="WR54" s="117"/>
      <c r="WS54" s="117"/>
      <c r="WT54" s="117"/>
      <c r="WU54" s="117"/>
      <c r="WV54" s="117"/>
      <c r="WW54" s="117"/>
      <c r="WX54" s="117"/>
      <c r="WY54" s="117"/>
      <c r="WZ54" s="117"/>
      <c r="XA54" s="117"/>
      <c r="XB54" s="117"/>
      <c r="XC54" s="117"/>
      <c r="XD54" s="117"/>
      <c r="XE54" s="117"/>
      <c r="XF54" s="117"/>
      <c r="XG54" s="117"/>
      <c r="XH54" s="117"/>
      <c r="XI54" s="117"/>
      <c r="XJ54" s="117"/>
      <c r="XK54" s="117"/>
      <c r="XL54" s="117"/>
      <c r="XM54" s="117"/>
      <c r="XN54" s="117"/>
      <c r="XO54" s="117"/>
      <c r="XP54" s="117"/>
      <c r="XQ54" s="117"/>
      <c r="XR54" s="117"/>
      <c r="XS54" s="117"/>
      <c r="XT54" s="117"/>
      <c r="XU54" s="117"/>
      <c r="XV54" s="117"/>
      <c r="XW54" s="117"/>
      <c r="XX54" s="117"/>
      <c r="XY54" s="117"/>
      <c r="XZ54" s="117"/>
      <c r="YA54" s="117"/>
      <c r="YB54" s="117"/>
      <c r="YC54" s="117"/>
      <c r="YD54" s="117"/>
      <c r="YE54" s="117"/>
      <c r="YF54" s="117"/>
      <c r="YG54" s="117"/>
      <c r="YH54" s="117"/>
      <c r="YI54" s="117"/>
      <c r="YJ54" s="117"/>
      <c r="YK54" s="117"/>
      <c r="YL54" s="117"/>
      <c r="YM54" s="117"/>
      <c r="YN54" s="117"/>
      <c r="YO54" s="117"/>
      <c r="YP54" s="117"/>
      <c r="YQ54" s="117"/>
      <c r="YR54" s="117"/>
      <c r="YS54" s="117"/>
      <c r="YT54" s="117"/>
      <c r="YU54" s="117"/>
      <c r="YV54" s="117"/>
      <c r="YW54" s="117"/>
      <c r="YX54" s="117"/>
      <c r="YY54" s="117"/>
      <c r="YZ54" s="117"/>
      <c r="ZA54" s="117"/>
      <c r="ZB54" s="117"/>
      <c r="ZC54" s="117"/>
      <c r="ZD54" s="117"/>
      <c r="ZE54" s="117"/>
      <c r="ZF54" s="117"/>
      <c r="ZG54" s="117"/>
      <c r="ZH54" s="117"/>
      <c r="ZI54" s="117"/>
      <c r="ZJ54" s="117"/>
      <c r="ZK54" s="117"/>
      <c r="ZL54" s="117"/>
      <c r="ZM54" s="117"/>
      <c r="ZN54" s="117"/>
      <c r="ZO54" s="117"/>
    </row>
    <row r="55" spans="1:691" x14ac:dyDescent="0.2">
      <c r="I55" s="118" t="s">
        <v>82</v>
      </c>
      <c r="J55" s="119" t="str">
        <f>G52+K55+SUM(M55:ZO55)&amp;"/"&amp;G52</f>
        <v>0/0</v>
      </c>
      <c r="K55" s="118"/>
      <c r="L55" s="120" t="s">
        <v>82</v>
      </c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  <c r="CD55" s="119"/>
      <c r="CE55" s="119"/>
      <c r="CF55" s="119"/>
      <c r="CG55" s="119"/>
      <c r="CH55" s="119"/>
      <c r="CI55" s="119"/>
      <c r="CJ55" s="119"/>
      <c r="CK55" s="119"/>
      <c r="CL55" s="119"/>
      <c r="CM55" s="119"/>
      <c r="CN55" s="119"/>
      <c r="CO55" s="119"/>
      <c r="CP55" s="119"/>
      <c r="CQ55" s="119"/>
      <c r="CR55" s="119"/>
      <c r="CS55" s="119"/>
      <c r="CT55" s="119"/>
      <c r="CU55" s="119"/>
      <c r="CV55" s="119"/>
      <c r="CW55" s="119"/>
      <c r="CX55" s="119"/>
      <c r="CY55" s="119"/>
      <c r="CZ55" s="119"/>
      <c r="DA55" s="119"/>
      <c r="DB55" s="119"/>
      <c r="DC55" s="119"/>
      <c r="DD55" s="119"/>
      <c r="DE55" s="119"/>
      <c r="DF55" s="119"/>
      <c r="DG55" s="119"/>
      <c r="DH55" s="119"/>
      <c r="DI55" s="119"/>
      <c r="DJ55" s="119"/>
      <c r="DK55" s="119"/>
      <c r="DL55" s="119"/>
      <c r="DM55" s="119"/>
      <c r="DN55" s="119"/>
      <c r="DO55" s="119"/>
      <c r="DP55" s="119"/>
      <c r="DQ55" s="119"/>
      <c r="DR55" s="119"/>
      <c r="DS55" s="119"/>
      <c r="DT55" s="119"/>
      <c r="DU55" s="119"/>
      <c r="DV55" s="119"/>
      <c r="DW55" s="119"/>
      <c r="DX55" s="119"/>
      <c r="DY55" s="119"/>
      <c r="DZ55" s="119"/>
      <c r="EA55" s="119"/>
      <c r="EB55" s="119"/>
      <c r="EC55" s="119"/>
      <c r="ED55" s="119"/>
      <c r="EE55" s="119"/>
      <c r="EF55" s="119"/>
      <c r="EG55" s="119"/>
      <c r="EH55" s="119"/>
      <c r="EI55" s="119"/>
      <c r="EJ55" s="119"/>
      <c r="EK55" s="119"/>
      <c r="EL55" s="119"/>
      <c r="EM55" s="119"/>
      <c r="EN55" s="119"/>
      <c r="EO55" s="119"/>
      <c r="EP55" s="119"/>
      <c r="EQ55" s="119"/>
      <c r="ER55" s="119"/>
      <c r="ES55" s="119"/>
      <c r="ET55" s="119"/>
      <c r="EU55" s="119"/>
      <c r="EV55" s="119"/>
      <c r="EW55" s="119"/>
      <c r="EX55" s="119"/>
      <c r="EY55" s="119"/>
      <c r="EZ55" s="119"/>
      <c r="FA55" s="119"/>
      <c r="FB55" s="119"/>
      <c r="FC55" s="119"/>
      <c r="FD55" s="119"/>
      <c r="FE55" s="119"/>
      <c r="FF55" s="119"/>
      <c r="FG55" s="119"/>
      <c r="FH55" s="119"/>
      <c r="FI55" s="119"/>
      <c r="FJ55" s="119"/>
      <c r="FK55" s="119"/>
      <c r="FL55" s="119"/>
      <c r="FM55" s="119"/>
      <c r="FN55" s="119"/>
      <c r="FO55" s="119"/>
      <c r="FP55" s="119"/>
      <c r="FQ55" s="119"/>
      <c r="FR55" s="119"/>
      <c r="FS55" s="119"/>
      <c r="FT55" s="119"/>
      <c r="FU55" s="119"/>
      <c r="FV55" s="119"/>
      <c r="FW55" s="119"/>
      <c r="FX55" s="119"/>
      <c r="FY55" s="119"/>
      <c r="FZ55" s="119"/>
      <c r="GA55" s="119"/>
      <c r="GB55" s="119"/>
      <c r="GC55" s="119"/>
      <c r="GD55" s="119"/>
      <c r="GE55" s="119"/>
      <c r="GF55" s="119"/>
      <c r="GG55" s="119"/>
      <c r="GH55" s="119"/>
      <c r="GI55" s="119"/>
      <c r="GJ55" s="119"/>
      <c r="GK55" s="119"/>
      <c r="GL55" s="119"/>
      <c r="GM55" s="119"/>
      <c r="GN55" s="119"/>
      <c r="GO55" s="119"/>
      <c r="GP55" s="119"/>
      <c r="GQ55" s="119"/>
      <c r="GR55" s="119"/>
      <c r="GS55" s="119"/>
      <c r="GT55" s="119"/>
      <c r="GU55" s="119"/>
      <c r="GV55" s="119"/>
      <c r="GW55" s="119"/>
      <c r="GX55" s="119"/>
      <c r="GY55" s="119"/>
      <c r="GZ55" s="119"/>
      <c r="HA55" s="119"/>
      <c r="HB55" s="119"/>
      <c r="HC55" s="119"/>
      <c r="HD55" s="119"/>
      <c r="HE55" s="119"/>
      <c r="HF55" s="119"/>
      <c r="HG55" s="119"/>
      <c r="HH55" s="119"/>
      <c r="HI55" s="119"/>
      <c r="HJ55" s="119"/>
      <c r="HK55" s="119"/>
      <c r="HL55" s="119"/>
      <c r="HM55" s="119"/>
      <c r="HN55" s="119"/>
      <c r="HO55" s="119"/>
      <c r="HP55" s="119"/>
      <c r="HQ55" s="119"/>
      <c r="HR55" s="119"/>
      <c r="HS55" s="119"/>
      <c r="HT55" s="119"/>
      <c r="HU55" s="119"/>
      <c r="HV55" s="119"/>
      <c r="HW55" s="119"/>
      <c r="HX55" s="119"/>
      <c r="HY55" s="119"/>
      <c r="HZ55" s="119"/>
      <c r="IA55" s="119"/>
      <c r="IB55" s="119"/>
      <c r="IC55" s="119"/>
      <c r="ID55" s="119"/>
      <c r="IE55" s="119"/>
      <c r="IF55" s="119"/>
      <c r="IG55" s="119"/>
      <c r="IH55" s="119"/>
      <c r="II55" s="119"/>
      <c r="IJ55" s="119"/>
      <c r="IK55" s="119"/>
      <c r="IL55" s="119"/>
      <c r="IM55" s="119"/>
      <c r="IN55" s="119"/>
      <c r="IO55" s="119"/>
      <c r="IP55" s="119"/>
      <c r="IQ55" s="119"/>
      <c r="IR55" s="119"/>
      <c r="IS55" s="119"/>
      <c r="IT55" s="119"/>
      <c r="IU55" s="119"/>
      <c r="IV55" s="119"/>
      <c r="IW55" s="119"/>
      <c r="IX55" s="119"/>
      <c r="IY55" s="119"/>
      <c r="IZ55" s="119"/>
      <c r="JA55" s="119"/>
      <c r="JB55" s="119"/>
      <c r="JC55" s="119"/>
      <c r="JD55" s="119"/>
      <c r="JE55" s="119"/>
      <c r="JF55" s="119"/>
      <c r="JG55" s="119"/>
      <c r="JH55" s="119"/>
      <c r="JI55" s="119"/>
      <c r="JJ55" s="119"/>
      <c r="JK55" s="119"/>
      <c r="JL55" s="119"/>
      <c r="JM55" s="119"/>
      <c r="JN55" s="119"/>
      <c r="JO55" s="119"/>
      <c r="JP55" s="119"/>
      <c r="JQ55" s="119"/>
      <c r="JR55" s="119"/>
      <c r="JS55" s="119"/>
      <c r="JT55" s="119"/>
      <c r="JU55" s="119"/>
      <c r="JV55" s="119"/>
      <c r="JW55" s="119"/>
      <c r="JX55" s="119"/>
      <c r="JY55" s="119"/>
      <c r="JZ55" s="119"/>
      <c r="KA55" s="119"/>
      <c r="KB55" s="119"/>
      <c r="KC55" s="119"/>
      <c r="KD55" s="119"/>
      <c r="KE55" s="119"/>
      <c r="KF55" s="119"/>
      <c r="KG55" s="119"/>
      <c r="KH55" s="119"/>
      <c r="KI55" s="119"/>
      <c r="KJ55" s="119"/>
      <c r="KK55" s="119"/>
      <c r="KL55" s="119"/>
      <c r="KM55" s="119"/>
      <c r="KN55" s="119"/>
      <c r="KO55" s="119"/>
      <c r="KP55" s="119"/>
      <c r="KQ55" s="119"/>
      <c r="KR55" s="119"/>
      <c r="KS55" s="119"/>
      <c r="KT55" s="119"/>
      <c r="KU55" s="119"/>
      <c r="KV55" s="119"/>
      <c r="KW55" s="119"/>
      <c r="KX55" s="119"/>
      <c r="KY55" s="119"/>
      <c r="KZ55" s="119"/>
      <c r="LA55" s="119"/>
      <c r="LB55" s="119"/>
      <c r="LC55" s="119"/>
      <c r="LD55" s="119"/>
      <c r="LE55" s="119"/>
      <c r="LF55" s="119"/>
      <c r="LG55" s="119"/>
      <c r="LH55" s="119"/>
      <c r="LI55" s="119"/>
      <c r="LJ55" s="119"/>
      <c r="LK55" s="119"/>
      <c r="LL55" s="119"/>
      <c r="LM55" s="119"/>
      <c r="LN55" s="119"/>
      <c r="LO55" s="119"/>
      <c r="LP55" s="119"/>
      <c r="LQ55" s="119"/>
      <c r="LR55" s="119"/>
      <c r="LS55" s="119"/>
      <c r="LT55" s="119"/>
      <c r="LU55" s="119"/>
      <c r="LV55" s="119"/>
      <c r="LW55" s="119"/>
      <c r="LX55" s="119"/>
      <c r="LY55" s="119"/>
      <c r="LZ55" s="119"/>
      <c r="MA55" s="119"/>
      <c r="MB55" s="119"/>
      <c r="MC55" s="119"/>
      <c r="MD55" s="119"/>
      <c r="ME55" s="119"/>
      <c r="MF55" s="119"/>
      <c r="MG55" s="119"/>
      <c r="MH55" s="119"/>
      <c r="MI55" s="119"/>
      <c r="MJ55" s="119"/>
      <c r="MK55" s="119"/>
      <c r="ML55" s="119"/>
      <c r="MM55" s="119"/>
      <c r="MN55" s="119"/>
      <c r="MO55" s="119"/>
      <c r="MP55" s="119"/>
      <c r="MQ55" s="119"/>
      <c r="MR55" s="119"/>
      <c r="MS55" s="119"/>
      <c r="MT55" s="119"/>
      <c r="MU55" s="119"/>
      <c r="MV55" s="119"/>
      <c r="MW55" s="119"/>
      <c r="MX55" s="119"/>
      <c r="MY55" s="119"/>
      <c r="MZ55" s="119"/>
      <c r="NA55" s="119"/>
      <c r="NB55" s="119"/>
      <c r="NC55" s="119"/>
      <c r="ND55" s="119"/>
      <c r="NE55" s="119"/>
      <c r="NF55" s="119"/>
      <c r="NG55" s="119"/>
      <c r="NH55" s="119"/>
      <c r="NI55" s="119"/>
      <c r="NJ55" s="119"/>
      <c r="NK55" s="119"/>
      <c r="NL55" s="119"/>
      <c r="NM55" s="119"/>
      <c r="NN55" s="119"/>
      <c r="NO55" s="119"/>
      <c r="NP55" s="119"/>
      <c r="NQ55" s="119"/>
      <c r="NR55" s="119"/>
      <c r="NS55" s="119"/>
      <c r="NT55" s="119"/>
      <c r="NU55" s="119"/>
      <c r="NV55" s="119"/>
      <c r="NW55" s="119"/>
      <c r="NX55" s="119"/>
      <c r="NY55" s="119"/>
      <c r="NZ55" s="119"/>
      <c r="OA55" s="119"/>
      <c r="OB55" s="119"/>
      <c r="OC55" s="119"/>
      <c r="OD55" s="119"/>
      <c r="OE55" s="119"/>
      <c r="OF55" s="119"/>
      <c r="OG55" s="119"/>
      <c r="OH55" s="119"/>
      <c r="OI55" s="119"/>
      <c r="OJ55" s="119"/>
      <c r="OK55" s="119"/>
      <c r="OL55" s="119"/>
      <c r="OM55" s="119"/>
      <c r="ON55" s="119"/>
      <c r="OO55" s="119"/>
      <c r="OP55" s="119"/>
      <c r="OQ55" s="119"/>
      <c r="OR55" s="119"/>
      <c r="OS55" s="119"/>
      <c r="OT55" s="119"/>
      <c r="OU55" s="119"/>
      <c r="OV55" s="119"/>
      <c r="OW55" s="119"/>
      <c r="OX55" s="119"/>
      <c r="OY55" s="119"/>
      <c r="OZ55" s="119"/>
      <c r="PA55" s="119"/>
      <c r="PB55" s="119"/>
      <c r="PC55" s="119"/>
      <c r="PD55" s="119"/>
      <c r="PE55" s="119"/>
      <c r="PF55" s="119"/>
      <c r="PG55" s="119"/>
      <c r="PH55" s="119"/>
      <c r="PI55" s="119"/>
      <c r="PJ55" s="119"/>
      <c r="PK55" s="119"/>
      <c r="PL55" s="119"/>
      <c r="PM55" s="119"/>
      <c r="PN55" s="119"/>
      <c r="PO55" s="119"/>
      <c r="PP55" s="119"/>
      <c r="PQ55" s="119"/>
      <c r="PR55" s="119"/>
      <c r="PS55" s="119"/>
      <c r="PT55" s="119"/>
      <c r="PU55" s="119"/>
      <c r="PV55" s="119"/>
      <c r="PW55" s="119"/>
      <c r="PX55" s="119"/>
      <c r="PY55" s="119"/>
      <c r="PZ55" s="119"/>
      <c r="QA55" s="119"/>
      <c r="QB55" s="119"/>
      <c r="QC55" s="119"/>
      <c r="QD55" s="119"/>
      <c r="QE55" s="119"/>
      <c r="QF55" s="119"/>
      <c r="QG55" s="119"/>
      <c r="QH55" s="119"/>
      <c r="QI55" s="119"/>
      <c r="QJ55" s="119"/>
      <c r="QK55" s="119"/>
      <c r="QL55" s="119"/>
      <c r="QM55" s="119"/>
      <c r="QN55" s="119"/>
      <c r="QO55" s="119"/>
      <c r="QP55" s="119"/>
      <c r="QQ55" s="119"/>
      <c r="QR55" s="119"/>
      <c r="QS55" s="119"/>
      <c r="QT55" s="119"/>
      <c r="QU55" s="119"/>
      <c r="QV55" s="119"/>
      <c r="QW55" s="119"/>
      <c r="QX55" s="119"/>
      <c r="QY55" s="119"/>
      <c r="QZ55" s="119"/>
      <c r="RA55" s="119"/>
      <c r="RB55" s="119"/>
      <c r="RC55" s="119"/>
      <c r="RD55" s="119"/>
      <c r="RE55" s="119"/>
      <c r="RF55" s="119"/>
      <c r="RG55" s="119"/>
      <c r="RH55" s="119"/>
      <c r="RI55" s="119"/>
      <c r="RJ55" s="119"/>
      <c r="RK55" s="119"/>
      <c r="RL55" s="119"/>
      <c r="RM55" s="119"/>
      <c r="RN55" s="119"/>
      <c r="RO55" s="119"/>
      <c r="RP55" s="119"/>
      <c r="RQ55" s="119"/>
      <c r="RR55" s="119"/>
      <c r="RS55" s="119"/>
      <c r="RT55" s="119"/>
      <c r="RU55" s="119"/>
      <c r="RV55" s="119"/>
      <c r="RW55" s="119"/>
      <c r="RX55" s="119"/>
      <c r="RY55" s="119"/>
      <c r="RZ55" s="119"/>
      <c r="SA55" s="119"/>
      <c r="SB55" s="119"/>
      <c r="SC55" s="119"/>
      <c r="SD55" s="119"/>
      <c r="SE55" s="119"/>
      <c r="SF55" s="119"/>
      <c r="SG55" s="119"/>
      <c r="SH55" s="119"/>
      <c r="SI55" s="119"/>
      <c r="SJ55" s="119"/>
      <c r="SK55" s="119"/>
      <c r="SL55" s="119"/>
      <c r="SM55" s="119"/>
      <c r="SN55" s="119"/>
      <c r="SO55" s="119"/>
      <c r="SP55" s="119"/>
      <c r="SQ55" s="119"/>
      <c r="SR55" s="119"/>
      <c r="SS55" s="119"/>
      <c r="ST55" s="119"/>
      <c r="SU55" s="119"/>
      <c r="SV55" s="119"/>
      <c r="SW55" s="119"/>
      <c r="SX55" s="119"/>
      <c r="SY55" s="119"/>
      <c r="SZ55" s="119"/>
      <c r="TA55" s="119"/>
      <c r="TB55" s="119"/>
      <c r="TC55" s="119"/>
      <c r="TD55" s="119"/>
      <c r="TE55" s="119"/>
      <c r="TF55" s="119"/>
      <c r="TG55" s="119"/>
      <c r="TH55" s="119"/>
      <c r="TI55" s="119"/>
      <c r="TJ55" s="119"/>
      <c r="TK55" s="119"/>
      <c r="TL55" s="119"/>
      <c r="TM55" s="119"/>
      <c r="TN55" s="119"/>
      <c r="TO55" s="119"/>
      <c r="TP55" s="119"/>
      <c r="TQ55" s="119"/>
      <c r="TR55" s="119"/>
      <c r="TS55" s="119"/>
      <c r="TT55" s="119"/>
      <c r="TU55" s="119"/>
      <c r="TV55" s="119"/>
      <c r="TW55" s="119"/>
      <c r="TX55" s="119"/>
      <c r="TY55" s="119"/>
      <c r="TZ55" s="119"/>
      <c r="UA55" s="119"/>
      <c r="UB55" s="119"/>
      <c r="UC55" s="119"/>
      <c r="UD55" s="119"/>
      <c r="UE55" s="119"/>
      <c r="UF55" s="119"/>
      <c r="UG55" s="119"/>
      <c r="UH55" s="119"/>
      <c r="UI55" s="119"/>
      <c r="UJ55" s="119"/>
      <c r="UK55" s="119"/>
      <c r="UL55" s="119"/>
      <c r="UM55" s="119"/>
      <c r="UN55" s="119"/>
      <c r="UO55" s="119"/>
      <c r="UP55" s="119"/>
      <c r="UQ55" s="119"/>
      <c r="UR55" s="119"/>
      <c r="US55" s="119"/>
      <c r="UT55" s="119"/>
      <c r="UU55" s="119"/>
      <c r="UV55" s="119"/>
      <c r="UW55" s="119"/>
      <c r="UX55" s="119"/>
      <c r="UY55" s="119"/>
      <c r="UZ55" s="119"/>
      <c r="VA55" s="119"/>
      <c r="VB55" s="119"/>
      <c r="VC55" s="119"/>
      <c r="VD55" s="119"/>
      <c r="VE55" s="119"/>
      <c r="VF55" s="119"/>
      <c r="VG55" s="119"/>
      <c r="VH55" s="119"/>
      <c r="VI55" s="119"/>
      <c r="VJ55" s="119"/>
      <c r="VK55" s="119"/>
      <c r="VL55" s="119"/>
      <c r="VM55" s="119"/>
      <c r="VN55" s="119"/>
      <c r="VO55" s="119"/>
      <c r="VP55" s="119"/>
      <c r="VQ55" s="119"/>
      <c r="VR55" s="119"/>
      <c r="VS55" s="119"/>
      <c r="VT55" s="119"/>
      <c r="VU55" s="119"/>
      <c r="VV55" s="119"/>
      <c r="VW55" s="119"/>
      <c r="VX55" s="119"/>
      <c r="VY55" s="119"/>
      <c r="VZ55" s="119"/>
      <c r="WA55" s="119"/>
      <c r="WB55" s="119"/>
      <c r="WC55" s="119"/>
      <c r="WD55" s="119"/>
      <c r="WE55" s="119"/>
      <c r="WF55" s="119"/>
      <c r="WG55" s="119"/>
      <c r="WH55" s="119"/>
      <c r="WI55" s="119"/>
      <c r="WJ55" s="119"/>
      <c r="WK55" s="119"/>
      <c r="WL55" s="119"/>
      <c r="WM55" s="119"/>
      <c r="WN55" s="119"/>
      <c r="WO55" s="119"/>
      <c r="WP55" s="119"/>
      <c r="WQ55" s="119"/>
      <c r="WR55" s="119"/>
      <c r="WS55" s="119"/>
      <c r="WT55" s="119"/>
      <c r="WU55" s="119"/>
      <c r="WV55" s="119"/>
      <c r="WW55" s="119"/>
      <c r="WX55" s="119"/>
      <c r="WY55" s="119"/>
      <c r="WZ55" s="119"/>
      <c r="XA55" s="119"/>
      <c r="XB55" s="119"/>
      <c r="XC55" s="119"/>
      <c r="XD55" s="119"/>
      <c r="XE55" s="119"/>
      <c r="XF55" s="119"/>
      <c r="XG55" s="119"/>
      <c r="XH55" s="119"/>
      <c r="XI55" s="119"/>
      <c r="XJ55" s="119"/>
      <c r="XK55" s="119"/>
      <c r="XL55" s="119"/>
      <c r="XM55" s="119"/>
      <c r="XN55" s="119"/>
      <c r="XO55" s="119"/>
      <c r="XP55" s="119"/>
      <c r="XQ55" s="119"/>
      <c r="XR55" s="119"/>
      <c r="XS55" s="119"/>
      <c r="XT55" s="119"/>
      <c r="XU55" s="119"/>
      <c r="XV55" s="119"/>
      <c r="XW55" s="119"/>
      <c r="XX55" s="119"/>
      <c r="XY55" s="119"/>
      <c r="XZ55" s="119"/>
      <c r="YA55" s="119"/>
      <c r="YB55" s="119"/>
      <c r="YC55" s="119"/>
      <c r="YD55" s="119"/>
      <c r="YE55" s="119"/>
      <c r="YF55" s="119"/>
      <c r="YG55" s="119"/>
      <c r="YH55" s="119"/>
      <c r="YI55" s="119"/>
      <c r="YJ55" s="119"/>
      <c r="YK55" s="119"/>
      <c r="YL55" s="119"/>
      <c r="YM55" s="119"/>
      <c r="YN55" s="119"/>
      <c r="YO55" s="119"/>
      <c r="YP55" s="119"/>
      <c r="YQ55" s="119"/>
      <c r="YR55" s="119"/>
      <c r="YS55" s="119"/>
      <c r="YT55" s="119"/>
      <c r="YU55" s="119"/>
      <c r="YV55" s="119"/>
      <c r="YW55" s="119"/>
      <c r="YX55" s="119"/>
      <c r="YY55" s="119"/>
      <c r="YZ55" s="119"/>
      <c r="ZA55" s="119"/>
      <c r="ZB55" s="119"/>
      <c r="ZC55" s="119"/>
      <c r="ZD55" s="119"/>
      <c r="ZE55" s="119"/>
      <c r="ZF55" s="119"/>
      <c r="ZG55" s="119"/>
      <c r="ZH55" s="119"/>
      <c r="ZI55" s="119"/>
      <c r="ZJ55" s="119"/>
      <c r="ZK55" s="119"/>
      <c r="ZL55" s="119"/>
      <c r="ZM55" s="119"/>
      <c r="ZN55" s="119"/>
      <c r="ZO55" s="119"/>
    </row>
    <row r="56" spans="1:691" x14ac:dyDescent="0.2">
      <c r="I56" s="121" t="s">
        <v>79</v>
      </c>
      <c r="J56" s="122" t="str">
        <f>H52+K56+SUM(M56:ZO56)&amp;"/"&amp;H52</f>
        <v>0/0</v>
      </c>
      <c r="K56" s="121"/>
      <c r="L56" s="123" t="s">
        <v>79</v>
      </c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1"/>
      <c r="BR56" s="121"/>
      <c r="BS56" s="121"/>
      <c r="BT56" s="121"/>
      <c r="BU56" s="121"/>
      <c r="BV56" s="121"/>
      <c r="BW56" s="121"/>
      <c r="BX56" s="121"/>
      <c r="BY56" s="121"/>
      <c r="BZ56" s="121"/>
      <c r="CA56" s="121"/>
      <c r="CB56" s="121"/>
      <c r="CC56" s="121"/>
      <c r="CD56" s="121"/>
      <c r="CE56" s="121"/>
      <c r="CF56" s="121"/>
      <c r="CG56" s="121"/>
      <c r="CH56" s="121"/>
      <c r="CI56" s="121"/>
      <c r="CJ56" s="121"/>
      <c r="CK56" s="121"/>
      <c r="CL56" s="121"/>
      <c r="CM56" s="121"/>
      <c r="CN56" s="121"/>
      <c r="CO56" s="121"/>
      <c r="CP56" s="121"/>
      <c r="CQ56" s="121"/>
      <c r="CR56" s="121"/>
      <c r="CS56" s="121"/>
      <c r="CT56" s="121"/>
      <c r="CU56" s="121"/>
      <c r="CV56" s="121"/>
      <c r="CW56" s="121"/>
      <c r="CX56" s="121"/>
      <c r="CY56" s="121"/>
      <c r="CZ56" s="121"/>
      <c r="DA56" s="121"/>
      <c r="DB56" s="121"/>
      <c r="DC56" s="121"/>
      <c r="DD56" s="121"/>
      <c r="DE56" s="121"/>
      <c r="DF56" s="121"/>
      <c r="DG56" s="121"/>
      <c r="DH56" s="121"/>
      <c r="DI56" s="121"/>
      <c r="DJ56" s="121"/>
      <c r="DK56" s="121"/>
      <c r="DL56" s="121"/>
      <c r="DM56" s="121"/>
      <c r="DN56" s="121"/>
      <c r="DO56" s="121"/>
      <c r="DP56" s="121"/>
      <c r="DQ56" s="121"/>
      <c r="DR56" s="121"/>
      <c r="DS56" s="121"/>
      <c r="DT56" s="121"/>
      <c r="DU56" s="121"/>
      <c r="DV56" s="121"/>
      <c r="DW56" s="121"/>
      <c r="DX56" s="121"/>
      <c r="DY56" s="121"/>
      <c r="DZ56" s="121"/>
      <c r="EA56" s="121"/>
      <c r="EB56" s="121"/>
      <c r="EC56" s="121"/>
      <c r="ED56" s="121"/>
      <c r="EE56" s="121"/>
      <c r="EF56" s="121"/>
      <c r="EG56" s="121"/>
      <c r="EH56" s="121"/>
      <c r="EI56" s="121"/>
      <c r="EJ56" s="121"/>
      <c r="EK56" s="121"/>
      <c r="EL56" s="121"/>
      <c r="EM56" s="121"/>
      <c r="EN56" s="121"/>
      <c r="EO56" s="121"/>
      <c r="EP56" s="121"/>
      <c r="EQ56" s="121"/>
      <c r="ER56" s="121"/>
      <c r="ES56" s="121"/>
      <c r="ET56" s="121"/>
      <c r="EU56" s="121"/>
      <c r="EV56" s="121"/>
      <c r="EW56" s="121"/>
      <c r="EX56" s="121"/>
      <c r="EY56" s="121"/>
      <c r="EZ56" s="121"/>
      <c r="FA56" s="121"/>
      <c r="FB56" s="121"/>
      <c r="FC56" s="121"/>
      <c r="FD56" s="121"/>
      <c r="FE56" s="121"/>
      <c r="FF56" s="121"/>
      <c r="FG56" s="121"/>
      <c r="FH56" s="121"/>
      <c r="FI56" s="121"/>
      <c r="FJ56" s="121"/>
      <c r="FK56" s="121"/>
      <c r="FL56" s="121"/>
      <c r="FM56" s="121"/>
      <c r="FN56" s="121"/>
      <c r="FO56" s="121"/>
      <c r="FP56" s="121"/>
      <c r="FQ56" s="121"/>
      <c r="FR56" s="121"/>
      <c r="FS56" s="121"/>
      <c r="FT56" s="121"/>
      <c r="FU56" s="121"/>
      <c r="FV56" s="121"/>
      <c r="FW56" s="121"/>
      <c r="FX56" s="121"/>
      <c r="FY56" s="121"/>
      <c r="FZ56" s="121"/>
      <c r="GA56" s="121"/>
      <c r="GB56" s="121"/>
      <c r="GC56" s="121"/>
      <c r="GD56" s="121"/>
      <c r="GE56" s="121"/>
      <c r="GF56" s="121"/>
      <c r="GG56" s="121"/>
      <c r="GH56" s="121"/>
      <c r="GI56" s="121"/>
      <c r="GJ56" s="121"/>
      <c r="GK56" s="121"/>
      <c r="GL56" s="121"/>
      <c r="GM56" s="121"/>
      <c r="GN56" s="121"/>
      <c r="GO56" s="121"/>
      <c r="GP56" s="121"/>
      <c r="GQ56" s="121"/>
      <c r="GR56" s="121"/>
      <c r="GS56" s="121"/>
      <c r="GT56" s="121"/>
      <c r="GU56" s="121"/>
      <c r="GV56" s="121"/>
      <c r="GW56" s="121"/>
      <c r="GX56" s="121"/>
      <c r="GY56" s="121"/>
      <c r="GZ56" s="121"/>
      <c r="HA56" s="121"/>
      <c r="HB56" s="121"/>
      <c r="HC56" s="121"/>
      <c r="HD56" s="121"/>
      <c r="HE56" s="121"/>
      <c r="HF56" s="121"/>
      <c r="HG56" s="121"/>
      <c r="HH56" s="121"/>
      <c r="HI56" s="121"/>
      <c r="HJ56" s="121"/>
      <c r="HK56" s="121"/>
      <c r="HL56" s="121"/>
      <c r="HM56" s="121"/>
      <c r="HN56" s="121"/>
      <c r="HO56" s="121"/>
      <c r="HP56" s="121"/>
      <c r="HQ56" s="121"/>
      <c r="HR56" s="121"/>
      <c r="HS56" s="121"/>
      <c r="HT56" s="121"/>
      <c r="HU56" s="121"/>
      <c r="HV56" s="121"/>
      <c r="HW56" s="121"/>
      <c r="HX56" s="121"/>
      <c r="HY56" s="121"/>
      <c r="HZ56" s="121"/>
      <c r="IA56" s="121"/>
      <c r="IB56" s="121"/>
      <c r="IC56" s="121"/>
      <c r="ID56" s="121"/>
      <c r="IE56" s="121"/>
      <c r="IF56" s="121"/>
      <c r="IG56" s="121"/>
      <c r="IH56" s="121"/>
      <c r="II56" s="121"/>
      <c r="IJ56" s="121"/>
      <c r="IK56" s="121"/>
      <c r="IL56" s="121"/>
      <c r="IM56" s="121"/>
      <c r="IN56" s="121"/>
      <c r="IO56" s="121"/>
      <c r="IP56" s="121"/>
      <c r="IQ56" s="121"/>
      <c r="IR56" s="121"/>
      <c r="IS56" s="121"/>
      <c r="IT56" s="121"/>
      <c r="IU56" s="121"/>
      <c r="IV56" s="121"/>
      <c r="IW56" s="121"/>
      <c r="IX56" s="121"/>
      <c r="IY56" s="121"/>
      <c r="IZ56" s="121"/>
      <c r="JA56" s="121"/>
      <c r="JB56" s="121"/>
      <c r="JC56" s="121"/>
      <c r="JD56" s="121"/>
      <c r="JE56" s="121"/>
      <c r="JF56" s="121"/>
      <c r="JG56" s="121"/>
      <c r="JH56" s="121"/>
      <c r="JI56" s="121"/>
      <c r="JJ56" s="121"/>
      <c r="JK56" s="121"/>
      <c r="JL56" s="121"/>
      <c r="JM56" s="121"/>
      <c r="JN56" s="121"/>
      <c r="JO56" s="121"/>
      <c r="JP56" s="121"/>
      <c r="JQ56" s="121"/>
      <c r="JR56" s="121"/>
      <c r="JS56" s="121"/>
      <c r="JT56" s="121"/>
      <c r="JU56" s="121"/>
      <c r="JV56" s="121"/>
      <c r="JW56" s="121"/>
      <c r="JX56" s="121"/>
      <c r="JY56" s="121"/>
      <c r="JZ56" s="121"/>
      <c r="KA56" s="121"/>
      <c r="KB56" s="121"/>
      <c r="KC56" s="121"/>
      <c r="KD56" s="121"/>
      <c r="KE56" s="121"/>
      <c r="KF56" s="121"/>
      <c r="KG56" s="121"/>
      <c r="KH56" s="121"/>
      <c r="KI56" s="121"/>
      <c r="KJ56" s="121"/>
      <c r="KK56" s="121"/>
      <c r="KL56" s="121"/>
      <c r="KM56" s="121"/>
      <c r="KN56" s="121"/>
      <c r="KO56" s="121"/>
      <c r="KP56" s="121"/>
      <c r="KQ56" s="121"/>
      <c r="KR56" s="121"/>
      <c r="KS56" s="121"/>
      <c r="KT56" s="121"/>
      <c r="KU56" s="121"/>
      <c r="KV56" s="121"/>
      <c r="KW56" s="121"/>
      <c r="KX56" s="121"/>
      <c r="KY56" s="121"/>
      <c r="KZ56" s="121"/>
      <c r="LA56" s="121"/>
      <c r="LB56" s="121"/>
      <c r="LC56" s="121"/>
      <c r="LD56" s="121"/>
      <c r="LE56" s="121"/>
      <c r="LF56" s="121"/>
      <c r="LG56" s="121"/>
      <c r="LH56" s="121"/>
      <c r="LI56" s="121"/>
      <c r="LJ56" s="121"/>
      <c r="LK56" s="121"/>
      <c r="LL56" s="121"/>
      <c r="LM56" s="121"/>
      <c r="LN56" s="121"/>
      <c r="LO56" s="121"/>
      <c r="LP56" s="121"/>
      <c r="LQ56" s="121"/>
      <c r="LR56" s="121"/>
      <c r="LS56" s="121"/>
      <c r="LT56" s="121"/>
      <c r="LU56" s="121"/>
      <c r="LV56" s="121"/>
      <c r="LW56" s="121"/>
      <c r="LX56" s="121"/>
      <c r="LY56" s="121"/>
      <c r="LZ56" s="121"/>
      <c r="MA56" s="121"/>
      <c r="MB56" s="121"/>
      <c r="MC56" s="121"/>
      <c r="MD56" s="121"/>
      <c r="ME56" s="121"/>
      <c r="MF56" s="121"/>
      <c r="MG56" s="121"/>
      <c r="MH56" s="121"/>
      <c r="MI56" s="121"/>
      <c r="MJ56" s="121"/>
      <c r="MK56" s="121"/>
      <c r="ML56" s="121"/>
      <c r="MM56" s="121"/>
      <c r="MN56" s="121"/>
      <c r="MO56" s="121"/>
      <c r="MP56" s="121"/>
      <c r="MQ56" s="121"/>
      <c r="MR56" s="121"/>
      <c r="MS56" s="121"/>
      <c r="MT56" s="121"/>
      <c r="MU56" s="121"/>
      <c r="MV56" s="121"/>
      <c r="MW56" s="121"/>
      <c r="MX56" s="121"/>
      <c r="MY56" s="121"/>
      <c r="MZ56" s="121"/>
      <c r="NA56" s="121"/>
      <c r="NB56" s="121"/>
      <c r="NC56" s="121"/>
      <c r="ND56" s="121"/>
      <c r="NE56" s="121"/>
      <c r="NF56" s="121"/>
      <c r="NG56" s="121"/>
      <c r="NH56" s="121"/>
      <c r="NI56" s="121"/>
      <c r="NJ56" s="121"/>
      <c r="NK56" s="121"/>
      <c r="NL56" s="121"/>
      <c r="NM56" s="121"/>
      <c r="NN56" s="121"/>
      <c r="NO56" s="121"/>
      <c r="NP56" s="121"/>
      <c r="NQ56" s="121"/>
      <c r="NR56" s="121"/>
      <c r="NS56" s="121"/>
      <c r="NT56" s="121"/>
      <c r="NU56" s="121"/>
      <c r="NV56" s="121"/>
      <c r="NW56" s="121"/>
      <c r="NX56" s="121"/>
      <c r="NY56" s="121"/>
      <c r="NZ56" s="121"/>
      <c r="OA56" s="121"/>
      <c r="OB56" s="121"/>
      <c r="OC56" s="121"/>
      <c r="OD56" s="121"/>
      <c r="OE56" s="121"/>
      <c r="OF56" s="121"/>
      <c r="OG56" s="121"/>
      <c r="OH56" s="121"/>
      <c r="OI56" s="121"/>
      <c r="OJ56" s="121"/>
      <c r="OK56" s="121"/>
      <c r="OL56" s="121"/>
      <c r="OM56" s="121"/>
      <c r="ON56" s="121"/>
      <c r="OO56" s="121"/>
      <c r="OP56" s="121"/>
      <c r="OQ56" s="121"/>
      <c r="OR56" s="121"/>
      <c r="OS56" s="121"/>
      <c r="OT56" s="121"/>
      <c r="OU56" s="121"/>
      <c r="OV56" s="121"/>
      <c r="OW56" s="121"/>
      <c r="OX56" s="121"/>
      <c r="OY56" s="121"/>
      <c r="OZ56" s="121"/>
      <c r="PA56" s="121"/>
      <c r="PB56" s="121"/>
      <c r="PC56" s="121"/>
      <c r="PD56" s="121"/>
      <c r="PE56" s="121"/>
      <c r="PF56" s="121"/>
      <c r="PG56" s="121"/>
      <c r="PH56" s="121"/>
      <c r="PI56" s="121"/>
      <c r="PJ56" s="121"/>
      <c r="PK56" s="121"/>
      <c r="PL56" s="121"/>
      <c r="PM56" s="121"/>
      <c r="PN56" s="121"/>
      <c r="PO56" s="121"/>
      <c r="PP56" s="121"/>
      <c r="PQ56" s="121"/>
      <c r="PR56" s="121"/>
      <c r="PS56" s="121"/>
      <c r="PT56" s="121"/>
      <c r="PU56" s="121"/>
      <c r="PV56" s="121"/>
      <c r="PW56" s="121"/>
      <c r="PX56" s="121"/>
      <c r="PY56" s="121"/>
      <c r="PZ56" s="121"/>
      <c r="QA56" s="121"/>
      <c r="QB56" s="121"/>
      <c r="QC56" s="121"/>
      <c r="QD56" s="121"/>
      <c r="QE56" s="121"/>
      <c r="QF56" s="121"/>
      <c r="QG56" s="121"/>
      <c r="QH56" s="121"/>
      <c r="QI56" s="121"/>
      <c r="QJ56" s="121"/>
      <c r="QK56" s="121"/>
      <c r="QL56" s="121"/>
      <c r="QM56" s="121"/>
      <c r="QN56" s="121"/>
      <c r="QO56" s="121"/>
      <c r="QP56" s="121"/>
      <c r="QQ56" s="121"/>
      <c r="QR56" s="121"/>
      <c r="QS56" s="121"/>
      <c r="QT56" s="121"/>
      <c r="QU56" s="121"/>
      <c r="QV56" s="121"/>
      <c r="QW56" s="121"/>
      <c r="QX56" s="121"/>
      <c r="QY56" s="121"/>
      <c r="QZ56" s="121"/>
      <c r="RA56" s="121"/>
      <c r="RB56" s="121"/>
      <c r="RC56" s="121"/>
      <c r="RD56" s="121"/>
      <c r="RE56" s="121"/>
      <c r="RF56" s="121"/>
      <c r="RG56" s="121"/>
      <c r="RH56" s="121"/>
      <c r="RI56" s="121"/>
      <c r="RJ56" s="121"/>
      <c r="RK56" s="121"/>
      <c r="RL56" s="121"/>
      <c r="RM56" s="121"/>
      <c r="RN56" s="121"/>
      <c r="RO56" s="121"/>
      <c r="RP56" s="121"/>
      <c r="RQ56" s="121"/>
      <c r="RR56" s="121"/>
      <c r="RS56" s="121"/>
      <c r="RT56" s="121"/>
      <c r="RU56" s="121"/>
      <c r="RV56" s="121"/>
      <c r="RW56" s="121"/>
      <c r="RX56" s="121"/>
      <c r="RY56" s="121"/>
      <c r="RZ56" s="121"/>
      <c r="SA56" s="121"/>
      <c r="SB56" s="121"/>
      <c r="SC56" s="121"/>
      <c r="SD56" s="121"/>
      <c r="SE56" s="121"/>
      <c r="SF56" s="121"/>
      <c r="SG56" s="121"/>
      <c r="SH56" s="121"/>
      <c r="SI56" s="121"/>
      <c r="SJ56" s="121"/>
      <c r="SK56" s="121"/>
      <c r="SL56" s="121"/>
      <c r="SM56" s="121"/>
      <c r="SN56" s="121"/>
      <c r="SO56" s="121"/>
      <c r="SP56" s="121"/>
      <c r="SQ56" s="121"/>
      <c r="SR56" s="121"/>
      <c r="SS56" s="121"/>
      <c r="ST56" s="121"/>
      <c r="SU56" s="121"/>
      <c r="SV56" s="121"/>
      <c r="SW56" s="121"/>
      <c r="SX56" s="121"/>
      <c r="SY56" s="121"/>
      <c r="SZ56" s="121"/>
      <c r="TA56" s="121"/>
      <c r="TB56" s="121"/>
      <c r="TC56" s="121"/>
      <c r="TD56" s="121"/>
      <c r="TE56" s="121"/>
      <c r="TF56" s="121"/>
      <c r="TG56" s="121"/>
      <c r="TH56" s="121"/>
      <c r="TI56" s="121"/>
      <c r="TJ56" s="121"/>
      <c r="TK56" s="121"/>
      <c r="TL56" s="121"/>
      <c r="TM56" s="121"/>
      <c r="TN56" s="121"/>
      <c r="TO56" s="121"/>
      <c r="TP56" s="121"/>
      <c r="TQ56" s="121"/>
      <c r="TR56" s="121"/>
      <c r="TS56" s="121"/>
      <c r="TT56" s="121"/>
      <c r="TU56" s="121"/>
      <c r="TV56" s="121"/>
      <c r="TW56" s="121"/>
      <c r="TX56" s="121"/>
      <c r="TY56" s="121"/>
      <c r="TZ56" s="121"/>
      <c r="UA56" s="121"/>
      <c r="UB56" s="121"/>
      <c r="UC56" s="121"/>
      <c r="UD56" s="121"/>
      <c r="UE56" s="121"/>
      <c r="UF56" s="121"/>
      <c r="UG56" s="121"/>
      <c r="UH56" s="121"/>
      <c r="UI56" s="121"/>
      <c r="UJ56" s="121"/>
      <c r="UK56" s="121"/>
      <c r="UL56" s="121"/>
      <c r="UM56" s="121"/>
      <c r="UN56" s="121"/>
      <c r="UO56" s="121"/>
      <c r="UP56" s="121"/>
      <c r="UQ56" s="121"/>
      <c r="UR56" s="121"/>
      <c r="US56" s="121"/>
      <c r="UT56" s="121"/>
      <c r="UU56" s="121"/>
      <c r="UV56" s="121"/>
      <c r="UW56" s="121"/>
      <c r="UX56" s="121"/>
      <c r="UY56" s="121"/>
      <c r="UZ56" s="121"/>
      <c r="VA56" s="121"/>
      <c r="VB56" s="121"/>
      <c r="VC56" s="121"/>
      <c r="VD56" s="121"/>
      <c r="VE56" s="121"/>
      <c r="VF56" s="121"/>
      <c r="VG56" s="121"/>
      <c r="VH56" s="121"/>
      <c r="VI56" s="121"/>
      <c r="VJ56" s="121"/>
      <c r="VK56" s="121"/>
      <c r="VL56" s="121"/>
      <c r="VM56" s="121"/>
      <c r="VN56" s="121"/>
      <c r="VO56" s="121"/>
      <c r="VP56" s="121"/>
      <c r="VQ56" s="121"/>
      <c r="VR56" s="121"/>
      <c r="VS56" s="121"/>
      <c r="VT56" s="121"/>
      <c r="VU56" s="121"/>
      <c r="VV56" s="121"/>
      <c r="VW56" s="121"/>
      <c r="VX56" s="121"/>
      <c r="VY56" s="121"/>
      <c r="VZ56" s="121"/>
      <c r="WA56" s="121"/>
      <c r="WB56" s="121"/>
      <c r="WC56" s="121"/>
      <c r="WD56" s="121"/>
      <c r="WE56" s="121"/>
      <c r="WF56" s="121"/>
      <c r="WG56" s="121"/>
      <c r="WH56" s="121"/>
      <c r="WI56" s="121"/>
      <c r="WJ56" s="121"/>
      <c r="WK56" s="121"/>
      <c r="WL56" s="121"/>
      <c r="WM56" s="121"/>
      <c r="WN56" s="121"/>
      <c r="WO56" s="121"/>
      <c r="WP56" s="121"/>
      <c r="WQ56" s="121"/>
      <c r="WR56" s="121"/>
      <c r="WS56" s="121"/>
      <c r="WT56" s="121"/>
      <c r="WU56" s="121"/>
      <c r="WV56" s="121"/>
      <c r="WW56" s="121"/>
      <c r="WX56" s="121"/>
      <c r="WY56" s="121"/>
      <c r="WZ56" s="121"/>
      <c r="XA56" s="121"/>
      <c r="XB56" s="121"/>
      <c r="XC56" s="121"/>
      <c r="XD56" s="121"/>
      <c r="XE56" s="121"/>
      <c r="XF56" s="121"/>
      <c r="XG56" s="121"/>
      <c r="XH56" s="121"/>
      <c r="XI56" s="121"/>
      <c r="XJ56" s="121"/>
      <c r="XK56" s="121"/>
      <c r="XL56" s="121"/>
      <c r="XM56" s="121"/>
      <c r="XN56" s="121"/>
      <c r="XO56" s="121"/>
      <c r="XP56" s="121"/>
      <c r="XQ56" s="121"/>
      <c r="XR56" s="121"/>
      <c r="XS56" s="121"/>
      <c r="XT56" s="121"/>
      <c r="XU56" s="121"/>
      <c r="XV56" s="121"/>
      <c r="XW56" s="121"/>
      <c r="XX56" s="121"/>
      <c r="XY56" s="121"/>
      <c r="XZ56" s="121"/>
      <c r="YA56" s="121"/>
      <c r="YB56" s="121"/>
      <c r="YC56" s="121"/>
      <c r="YD56" s="121"/>
      <c r="YE56" s="121"/>
      <c r="YF56" s="121"/>
      <c r="YG56" s="121"/>
      <c r="YH56" s="121"/>
      <c r="YI56" s="121"/>
      <c r="YJ56" s="121"/>
      <c r="YK56" s="121"/>
      <c r="YL56" s="121"/>
      <c r="YM56" s="121"/>
      <c r="YN56" s="121"/>
      <c r="YO56" s="121"/>
      <c r="YP56" s="121"/>
      <c r="YQ56" s="121"/>
      <c r="YR56" s="121"/>
      <c r="YS56" s="121"/>
      <c r="YT56" s="121"/>
      <c r="YU56" s="121"/>
      <c r="YV56" s="121"/>
      <c r="YW56" s="121"/>
      <c r="YX56" s="121"/>
      <c r="YY56" s="121"/>
      <c r="YZ56" s="121"/>
      <c r="ZA56" s="121"/>
      <c r="ZB56" s="121"/>
      <c r="ZC56" s="121"/>
      <c r="ZD56" s="121"/>
      <c r="ZE56" s="121"/>
      <c r="ZF56" s="121"/>
      <c r="ZG56" s="121"/>
      <c r="ZH56" s="121"/>
      <c r="ZI56" s="121"/>
      <c r="ZJ56" s="121"/>
      <c r="ZK56" s="121"/>
      <c r="ZL56" s="121"/>
      <c r="ZM56" s="121"/>
      <c r="ZN56" s="121"/>
      <c r="ZO56" s="121"/>
    </row>
    <row r="71" spans="1:1" x14ac:dyDescent="0.2">
      <c r="A71" s="124"/>
    </row>
  </sheetData>
  <mergeCells count="8">
    <mergeCell ref="K38:K39"/>
    <mergeCell ref="K45:K46"/>
    <mergeCell ref="K52:K53"/>
    <mergeCell ref="K3:K4"/>
    <mergeCell ref="K10:K11"/>
    <mergeCell ref="K17:K18"/>
    <mergeCell ref="K24:K25"/>
    <mergeCell ref="K31:K32"/>
  </mergeCells>
  <phoneticPr fontId="5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F6D8692-9607-4C80-AFB0-8A4DFBF83178}">
          <x14:formula1>
            <xm:f>数据统计!$A$2:$A$40</xm:f>
          </x14:formula1>
          <xm:sqref>J79 M8 J65 J72 J58</xm:sqref>
        </x14:dataValidation>
        <x14:dataValidation type="list" allowBlank="1" showInputMessage="1" showErrorMessage="1" xr:uid="{310A72B2-A6D5-4778-9EE8-D6D78781D371}">
          <x14:formula1>
            <xm:f>数据统计!$B$1:$G$1</xm:f>
          </x14:formula1>
          <xm:sqref>J3 J80 J10 J17 J24 J31 J38 J45 J59 J66 J73 J52</xm:sqref>
        </x14:dataValidation>
        <x14:dataValidation type="list" allowBlank="1" showInputMessage="1" showErrorMessage="1" xr:uid="{AA8DA251-44E4-45E7-8850-033C14FC32F7}">
          <x14:formula1>
            <xm:f>数据统计!$A$2:$A$50</xm:f>
          </x14:formula1>
          <xm:sqref>J2 J9 J16 J23 J30 J37 J44 J51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2B00-23DB-4156-8DB4-C7A246AD819B}">
  <dimension ref="A1:L6"/>
  <sheetViews>
    <sheetView workbookViewId="0">
      <selection activeCell="H16" sqref="H16"/>
    </sheetView>
  </sheetViews>
  <sheetFormatPr defaultColWidth="10.625" defaultRowHeight="14.25" x14ac:dyDescent="0.2"/>
  <cols>
    <col min="1" max="1" width="10.625" style="94"/>
    <col min="2" max="9" width="10.625" style="125"/>
  </cols>
  <sheetData>
    <row r="1" spans="1:12" x14ac:dyDescent="0.2">
      <c r="A1" s="45" t="str">
        <f>人物卡!B4</f>
        <v>姓名</v>
      </c>
      <c r="B1" s="74" t="str">
        <f>人物卡!F6</f>
        <v>体质</v>
      </c>
      <c r="C1" s="74" t="str">
        <f>人物卡!F7</f>
        <v>敏捷</v>
      </c>
      <c r="D1" s="74" t="str">
        <f>人物卡!F8</f>
        <v>力量</v>
      </c>
      <c r="E1" s="74" t="str">
        <f>人物卡!J6</f>
        <v>意志</v>
      </c>
      <c r="F1" s="74" t="str">
        <f>人物卡!J7</f>
        <v>教育</v>
      </c>
      <c r="G1" s="74" t="str">
        <f>人物卡!J8</f>
        <v>智力</v>
      </c>
      <c r="H1" s="74" t="str">
        <f>人物卡!F2</f>
        <v>体力</v>
      </c>
      <c r="I1" s="74" t="str">
        <f>人物卡!M2</f>
        <v>意志</v>
      </c>
    </row>
    <row r="2" spans="1:12" x14ac:dyDescent="0.2">
      <c r="A2">
        <f>人物卡!C4</f>
        <v>0</v>
      </c>
      <c r="B2" s="75">
        <f>人物卡!G6</f>
        <v>0</v>
      </c>
      <c r="C2" s="75">
        <f>人物卡!G7</f>
        <v>0</v>
      </c>
      <c r="D2" s="75">
        <f>人物卡!G8</f>
        <v>0</v>
      </c>
      <c r="E2" s="75">
        <f>人物卡!K6</f>
        <v>0</v>
      </c>
      <c r="F2" s="75">
        <f>人物卡!K7</f>
        <v>0</v>
      </c>
      <c r="G2" s="75">
        <f>人物卡!K8</f>
        <v>0</v>
      </c>
      <c r="H2" s="75">
        <f>人物卡!G6</f>
        <v>0</v>
      </c>
      <c r="I2" s="75">
        <f>人物卡!K6</f>
        <v>0</v>
      </c>
      <c r="K2" s="290" t="s">
        <v>139</v>
      </c>
      <c r="L2" s="290"/>
    </row>
    <row r="3" spans="1:12" x14ac:dyDescent="0.2">
      <c r="K3" s="290"/>
      <c r="L3" s="290"/>
    </row>
    <row r="4" spans="1:12" x14ac:dyDescent="0.2">
      <c r="K4" s="290"/>
      <c r="L4" s="290"/>
    </row>
    <row r="5" spans="1:12" x14ac:dyDescent="0.2">
      <c r="K5" s="290"/>
      <c r="L5" s="290"/>
    </row>
    <row r="6" spans="1:12" x14ac:dyDescent="0.2">
      <c r="K6" s="290"/>
      <c r="L6" s="290"/>
    </row>
  </sheetData>
  <mergeCells count="1">
    <mergeCell ref="K2:L6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EE4F-F5C2-455C-956F-37D39195D911}">
  <dimension ref="A1:M5"/>
  <sheetViews>
    <sheetView zoomScale="96" zoomScaleNormal="280" workbookViewId="0">
      <selection activeCell="K14" sqref="K14"/>
    </sheetView>
  </sheetViews>
  <sheetFormatPr defaultColWidth="5.625" defaultRowHeight="31.9" customHeight="1" x14ac:dyDescent="0.2"/>
  <sheetData>
    <row r="1" spans="1:13" ht="31.9" customHeight="1" thickBot="1" x14ac:dyDescent="0.25">
      <c r="A1" s="291" t="s">
        <v>53</v>
      </c>
      <c r="B1" s="291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ht="31.9" customHeight="1" thickTop="1" x14ac:dyDescent="0.2">
      <c r="A2" s="1" t="s">
        <v>54</v>
      </c>
      <c r="B2" s="24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31.9" customHeight="1" x14ac:dyDescent="0.2">
      <c r="A3" s="1" t="s">
        <v>55</v>
      </c>
      <c r="B3" s="24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ht="31.9" customHeight="1" x14ac:dyDescent="0.2">
      <c r="A4" s="1" t="s">
        <v>56</v>
      </c>
      <c r="B4" s="24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ht="31.9" customHeight="1" x14ac:dyDescent="0.2">
      <c r="A5" s="1" t="s">
        <v>57</v>
      </c>
      <c r="B5" s="1">
        <f>ROUND((((B2^2+B3^2)^(1/2))^2+B4^2)^(1/2),1)</f>
        <v>0</v>
      </c>
      <c r="D5" s="39"/>
      <c r="E5" s="39"/>
      <c r="F5" s="39"/>
      <c r="G5" s="39"/>
      <c r="H5" s="39"/>
      <c r="I5" s="39"/>
      <c r="J5" s="39"/>
      <c r="K5" s="39"/>
      <c r="L5" s="39"/>
      <c r="M5" s="39"/>
    </row>
  </sheetData>
  <mergeCells count="1">
    <mergeCell ref="A1:B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人物卡</vt:lpstr>
      <vt:lpstr>武器列表</vt:lpstr>
      <vt:lpstr>战斗时间轴</vt:lpstr>
      <vt:lpstr>数据统计</vt:lpstr>
      <vt:lpstr>战斗方盒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WhiliMior</dc:creator>
  <cp:lastModifiedBy>Li Shannon</cp:lastModifiedBy>
  <dcterms:created xsi:type="dcterms:W3CDTF">2020-03-12T14:56:16Z</dcterms:created>
  <dcterms:modified xsi:type="dcterms:W3CDTF">2023-02-21T05:53:16Z</dcterms:modified>
</cp:coreProperties>
</file>