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urtadoo\Dropbox\9.Docencia\1.MATERIAS\2.IA y ML\2.PRÁCTICAS\2.Aprendizaje Supervisado\a.Supervisado Preprocesamiento y KNN - DCC\"/>
    </mc:Choice>
  </mc:AlternateContent>
  <xr:revisionPtr revIDLastSave="0" documentId="13_ncr:1_{AB420945-5093-427D-98A0-9279ED4E9D8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resión" sheetId="1" r:id="rId1"/>
    <sheet name="Clasificación" sheetId="4" r:id="rId2"/>
    <sheet name="KNN evaluación RMSE" sheetId="5" r:id="rId3"/>
    <sheet name="1.KNN Distancias y 2.K vecino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G9" i="6"/>
  <c r="F9" i="6"/>
  <c r="E9" i="6"/>
  <c r="D9" i="6"/>
  <c r="C9" i="6"/>
  <c r="H8" i="6"/>
  <c r="G8" i="6"/>
  <c r="F8" i="6"/>
  <c r="E8" i="6"/>
  <c r="D8" i="6"/>
  <c r="C8" i="6"/>
  <c r="H10" i="5" l="1"/>
  <c r="D7" i="4"/>
  <c r="C7" i="4"/>
  <c r="D6" i="4"/>
  <c r="C6" i="4"/>
  <c r="D5" i="4"/>
  <c r="C5" i="4"/>
  <c r="D4" i="4"/>
  <c r="C4" i="4"/>
  <c r="D3" i="4"/>
  <c r="C3" i="4"/>
  <c r="C8" i="4" s="1"/>
  <c r="C9" i="4" l="1"/>
  <c r="C10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3" i="1" s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 l="1"/>
  <c r="D21" i="1"/>
</calcChain>
</file>

<file path=xl/sharedStrings.xml><?xml version="1.0" encoding="utf-8"?>
<sst xmlns="http://schemas.openxmlformats.org/spreadsheetml/2006/main" count="69" uniqueCount="36">
  <si>
    <t>RMSE</t>
  </si>
  <si>
    <t>(X-Y)^2</t>
  </si>
  <si>
    <t>Fecha</t>
  </si>
  <si>
    <t>Predicción</t>
  </si>
  <si>
    <t>Real</t>
  </si>
  <si>
    <t>MSE</t>
  </si>
  <si>
    <t>INTERNO - OPTIMIZANDO</t>
  </si>
  <si>
    <t>PARA INTERPRETAR Y PRESENTAR RESULTADOS</t>
  </si>
  <si>
    <t>MAE</t>
  </si>
  <si>
    <t>|(X-Y)|</t>
  </si>
  <si>
    <t>edad</t>
  </si>
  <si>
    <t>peso</t>
  </si>
  <si>
    <t>altura</t>
  </si>
  <si>
    <t>p1</t>
  </si>
  <si>
    <t>p2</t>
  </si>
  <si>
    <t>p3</t>
  </si>
  <si>
    <t>p4</t>
  </si>
  <si>
    <t>p5</t>
  </si>
  <si>
    <t>p6</t>
  </si>
  <si>
    <t>p7</t>
  </si>
  <si>
    <t>7 pacientes</t>
  </si>
  <si>
    <t>1 hepatitis
0 no tiene hepatitis</t>
  </si>
  <si>
    <t xml:space="preserve">diagnostico 
(Y real) </t>
  </si>
  <si>
    <t>predicción (y' pred)</t>
  </si>
  <si>
    <t>1. Calcular distancias</t>
  </si>
  <si>
    <t>2. Identificar los K vecinos</t>
  </si>
  <si>
    <t>3. Calcular predcción</t>
  </si>
  <si>
    <t>K=3</t>
  </si>
  <si>
    <t>Vecinos</t>
  </si>
  <si>
    <t>Error</t>
  </si>
  <si>
    <t>RMSE:</t>
  </si>
  <si>
    <t>K</t>
  </si>
  <si>
    <t>{p3,p2,p4,p1,p5}</t>
  </si>
  <si>
    <t>{p1,p4,p5,p2,p3}</t>
  </si>
  <si>
    <t>y_pred</t>
  </si>
  <si>
    <t>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</si>
</sst>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9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4" borderId="3" xfId="0" applyFill="1" applyBorder="1"/>
    <xf numFmtId="0" fontId="0" fillId="5" borderId="3" xfId="0" applyFill="1" applyBorder="1"/>
    <xf numFmtId="0" fontId="0" fillId="0" borderId="4" xfId="0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'KNN evaluación RMSE'!$M$2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 evaluación RMSE'!$L$3:$L$7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'KNN evaluación RMSE'!$M$3:$M$7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6-4A84-89E9-B19B27DE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9184"/>
        <c:axId val="1335457104"/>
      </c:scatterChart>
      <c:valAx>
        <c:axId val="13354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vecinos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35457104"/>
        <c:crosses val="autoZero"/>
        <c:crossBetween val="midCat"/>
      </c:valAx>
      <c:valAx>
        <c:axId val="1335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354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239676</xdr:colOff>
      <xdr:row>10</xdr:row>
      <xdr:rowOff>27689</xdr:rowOff>
    </xdr:from>
    <xdr:to>
      <xdr:col>7</xdr:col>
      <xdr:colOff>644310</xdr:colOff>
      <xdr:row>14</xdr:row>
      <xdr:rowOff>42966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FAA074-0C58-4A3C-87F4-D78A11A7C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1976" y="2208914"/>
          <a:ext cx="3519309" cy="739177"/>
        </a:xfrm>
        <a:prstGeom prst="rect">
          <a:avLst/>
        </a:prstGeom>
      </xdr:spPr>
    </xdr:pic>
    <xdr:clientData/>
  </xdr:twoCellAnchor>
  <xdr:twoCellAnchor>
    <xdr:from>
      <xdr:col>9</xdr:col>
      <xdr:colOff>365471</xdr:colOff>
      <xdr:row>7</xdr:row>
      <xdr:rowOff>151104</xdr:rowOff>
    </xdr:from>
    <xdr:to>
      <xdr:col>14</xdr:col>
      <xdr:colOff>719233</xdr:colOff>
      <xdr:row>19</xdr:row>
      <xdr:rowOff>136070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14</xdr:row>
      <xdr:rowOff>28575</xdr:rowOff>
    </xdr:from>
    <xdr:to>
      <xdr:col>6</xdr:col>
      <xdr:colOff>1139426</xdr:colOff>
      <xdr:row>18</xdr:row>
      <xdr:rowOff>158189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E57891C-338F-F7AC-514C-DD5C1E2E6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2933700"/>
          <a:ext cx="2720576" cy="853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I13" sqref="I13"/>
    </sheetView>
  </sheetViews>
  <sheetFormatPr baseColWidth="10" defaultColWidth="9.109375" defaultRowHeight="14.4" x14ac:dyDescent="0.3"/>
  <cols>
    <col min="1" max="1" width="12" style="1" customWidth="1"/>
    <col min="2" max="2" width="11.109375" style="1" customWidth="1"/>
    <col min="3" max="4" width="9.109375" style="1"/>
    <col min="6" max="6" width="13" customWidth="1"/>
    <col min="7" max="7" width="11.88671875" bestFit="1" customWidth="1"/>
  </cols>
  <sheetData>
    <row r="1" spans="1:10" ht="15" thickBot="1" x14ac:dyDescent="0.35">
      <c r="A1" s="3" t="s">
        <v>2</v>
      </c>
      <c r="B1" s="3" t="s">
        <v>3</v>
      </c>
      <c r="C1" s="12" t="s">
        <v>4</v>
      </c>
      <c r="D1" s="6" t="s">
        <v>1</v>
      </c>
      <c r="E1" s="9" t="s">
        <v>9</v>
      </c>
    </row>
    <row r="2" spans="1:10" x14ac:dyDescent="0.3">
      <c r="A2" s="2">
        <v>44927</v>
      </c>
      <c r="B2" s="1">
        <v>-2</v>
      </c>
      <c r="C2" s="13">
        <v>-2.61</v>
      </c>
      <c r="D2" s="1">
        <f>(B2-C2)^2</f>
        <v>0.37209999999999988</v>
      </c>
      <c r="E2">
        <f>ABS(B2-C2)</f>
        <v>0.60999999999999988</v>
      </c>
      <c r="F2" s="4"/>
      <c r="G2" s="5"/>
      <c r="I2" s="11"/>
      <c r="J2" s="11"/>
    </row>
    <row r="3" spans="1:10" x14ac:dyDescent="0.3">
      <c r="A3" s="2">
        <v>44928</v>
      </c>
      <c r="B3" s="1">
        <v>-2.83</v>
      </c>
      <c r="C3" s="13">
        <v>-0.28000000000000003</v>
      </c>
      <c r="D3" s="5">
        <f t="shared" ref="D3:D20" si="0">(B3-C3)^2</f>
        <v>6.5024999999999995</v>
      </c>
      <c r="E3">
        <f t="shared" ref="E3:E20" si="1">ABS(B3-C3)</f>
        <v>2.5499999999999998</v>
      </c>
      <c r="F3" s="4"/>
      <c r="G3" s="5"/>
    </row>
    <row r="4" spans="1:10" x14ac:dyDescent="0.3">
      <c r="A4" s="2">
        <v>44929</v>
      </c>
      <c r="B4" s="1">
        <v>-0.95</v>
      </c>
      <c r="C4" s="13">
        <v>-0.9</v>
      </c>
      <c r="D4" s="5">
        <f t="shared" si="0"/>
        <v>2.4999999999999935E-3</v>
      </c>
      <c r="E4">
        <f t="shared" si="1"/>
        <v>4.9999999999999933E-2</v>
      </c>
      <c r="F4" s="4"/>
      <c r="G4" s="5"/>
    </row>
    <row r="5" spans="1:10" x14ac:dyDescent="0.3">
      <c r="A5" s="2">
        <v>44930</v>
      </c>
      <c r="B5" s="1">
        <v>-0.88</v>
      </c>
      <c r="C5" s="13">
        <v>-1.72</v>
      </c>
      <c r="D5" s="5">
        <f t="shared" si="0"/>
        <v>0.70559999999999989</v>
      </c>
      <c r="E5">
        <f t="shared" si="1"/>
        <v>0.84</v>
      </c>
    </row>
    <row r="6" spans="1:10" x14ac:dyDescent="0.3">
      <c r="A6" s="2">
        <v>44931</v>
      </c>
      <c r="B6" s="1">
        <v>1.21</v>
      </c>
      <c r="C6" s="13">
        <v>1.92</v>
      </c>
      <c r="D6" s="5">
        <f t="shared" si="0"/>
        <v>0.50409999999999999</v>
      </c>
      <c r="E6">
        <f t="shared" si="1"/>
        <v>0.71</v>
      </c>
    </row>
    <row r="7" spans="1:10" x14ac:dyDescent="0.3">
      <c r="A7" s="2">
        <v>44932</v>
      </c>
      <c r="B7" s="1">
        <v>-1.67</v>
      </c>
      <c r="C7" s="13">
        <v>-0.17</v>
      </c>
      <c r="D7" s="5">
        <f t="shared" si="0"/>
        <v>2.25</v>
      </c>
      <c r="E7">
        <f t="shared" si="1"/>
        <v>1.5</v>
      </c>
    </row>
    <row r="8" spans="1:10" x14ac:dyDescent="0.3">
      <c r="A8" s="2">
        <v>44933</v>
      </c>
      <c r="B8" s="1">
        <v>0.83</v>
      </c>
      <c r="C8" s="13">
        <v>-0.04</v>
      </c>
      <c r="D8" s="5">
        <f t="shared" si="0"/>
        <v>0.75690000000000002</v>
      </c>
      <c r="E8">
        <f t="shared" si="1"/>
        <v>0.87</v>
      </c>
    </row>
    <row r="9" spans="1:10" x14ac:dyDescent="0.3">
      <c r="A9" s="2">
        <v>44934</v>
      </c>
      <c r="B9" s="1">
        <v>-0.27</v>
      </c>
      <c r="C9" s="13">
        <v>1.63</v>
      </c>
      <c r="D9" s="5">
        <f t="shared" si="0"/>
        <v>3.61</v>
      </c>
      <c r="E9">
        <f t="shared" si="1"/>
        <v>1.9</v>
      </c>
    </row>
    <row r="10" spans="1:10" x14ac:dyDescent="0.3">
      <c r="A10" s="2">
        <v>44935</v>
      </c>
      <c r="B10" s="1">
        <v>1.36</v>
      </c>
      <c r="C10" s="13">
        <v>-0.12</v>
      </c>
      <c r="D10" s="5">
        <f t="shared" si="0"/>
        <v>2.1903999999999999</v>
      </c>
      <c r="E10">
        <f t="shared" si="1"/>
        <v>1.48</v>
      </c>
    </row>
    <row r="11" spans="1:10" x14ac:dyDescent="0.3">
      <c r="A11" s="2">
        <v>44936</v>
      </c>
      <c r="B11" s="1">
        <v>-0.34</v>
      </c>
      <c r="C11" s="13">
        <v>0.14000000000000001</v>
      </c>
      <c r="D11" s="5">
        <f t="shared" si="0"/>
        <v>0.23040000000000005</v>
      </c>
      <c r="E11">
        <f t="shared" si="1"/>
        <v>0.48000000000000004</v>
      </c>
    </row>
    <row r="12" spans="1:10" x14ac:dyDescent="0.3">
      <c r="A12" s="2">
        <v>44937</v>
      </c>
      <c r="B12" s="1">
        <v>0.48</v>
      </c>
      <c r="C12" s="13">
        <v>-1.96</v>
      </c>
      <c r="D12" s="5">
        <f t="shared" si="0"/>
        <v>5.9535999999999998</v>
      </c>
      <c r="E12">
        <f t="shared" si="1"/>
        <v>2.44</v>
      </c>
    </row>
    <row r="13" spans="1:10" x14ac:dyDescent="0.3">
      <c r="A13" s="2">
        <v>44938</v>
      </c>
      <c r="B13" s="1">
        <v>-2.83</v>
      </c>
      <c r="C13" s="13">
        <v>1.3</v>
      </c>
      <c r="D13" s="5">
        <f t="shared" si="0"/>
        <v>17.056899999999999</v>
      </c>
      <c r="E13">
        <f t="shared" si="1"/>
        <v>4.13</v>
      </c>
    </row>
    <row r="14" spans="1:10" x14ac:dyDescent="0.3">
      <c r="A14" s="2">
        <v>44939</v>
      </c>
      <c r="B14" s="1">
        <v>-0.95</v>
      </c>
      <c r="C14" s="13">
        <v>-2.5099999999999998</v>
      </c>
      <c r="D14" s="5">
        <f t="shared" si="0"/>
        <v>2.4335999999999993</v>
      </c>
      <c r="E14">
        <f t="shared" si="1"/>
        <v>1.5599999999999998</v>
      </c>
    </row>
    <row r="15" spans="1:10" x14ac:dyDescent="0.3">
      <c r="A15" s="2">
        <v>44940</v>
      </c>
      <c r="B15" s="1">
        <v>-0.88</v>
      </c>
      <c r="C15" s="13">
        <v>-0.93</v>
      </c>
      <c r="D15" s="5">
        <f t="shared" si="0"/>
        <v>2.5000000000000044E-3</v>
      </c>
      <c r="E15">
        <f t="shared" si="1"/>
        <v>5.0000000000000044E-2</v>
      </c>
      <c r="J15" s="11"/>
    </row>
    <row r="16" spans="1:10" x14ac:dyDescent="0.3">
      <c r="A16" s="2">
        <v>44941</v>
      </c>
      <c r="B16" s="1">
        <v>1.21</v>
      </c>
      <c r="C16" s="13">
        <v>0.39</v>
      </c>
      <c r="D16" s="5">
        <f t="shared" si="0"/>
        <v>0.67239999999999989</v>
      </c>
      <c r="E16">
        <f t="shared" si="1"/>
        <v>0.82</v>
      </c>
    </row>
    <row r="17" spans="1:5" x14ac:dyDescent="0.3">
      <c r="A17" s="2">
        <v>44942</v>
      </c>
      <c r="B17" s="1">
        <v>-1.67</v>
      </c>
      <c r="C17" s="13">
        <v>-0.06</v>
      </c>
      <c r="D17" s="5">
        <f t="shared" si="0"/>
        <v>2.5920999999999994</v>
      </c>
      <c r="E17">
        <f t="shared" si="1"/>
        <v>1.6099999999999999</v>
      </c>
    </row>
    <row r="18" spans="1:5" x14ac:dyDescent="0.3">
      <c r="A18" s="2">
        <v>44943</v>
      </c>
      <c r="B18" s="1">
        <v>-2.99</v>
      </c>
      <c r="C18" s="13">
        <v>-1.29</v>
      </c>
      <c r="D18" s="5">
        <f t="shared" si="0"/>
        <v>2.8900000000000006</v>
      </c>
      <c r="E18">
        <f t="shared" si="1"/>
        <v>1.7000000000000002</v>
      </c>
    </row>
    <row r="19" spans="1:5" x14ac:dyDescent="0.3">
      <c r="A19" s="2">
        <v>44944</v>
      </c>
      <c r="B19" s="1">
        <v>1.24</v>
      </c>
      <c r="C19" s="13">
        <v>1.41</v>
      </c>
      <c r="D19" s="5">
        <f t="shared" si="0"/>
        <v>2.8899999999999974E-2</v>
      </c>
      <c r="E19">
        <f t="shared" si="1"/>
        <v>0.16999999999999993</v>
      </c>
    </row>
    <row r="20" spans="1:5" ht="15" thickBot="1" x14ac:dyDescent="0.35">
      <c r="A20" s="2">
        <v>44945</v>
      </c>
      <c r="B20" s="1">
        <v>0.64</v>
      </c>
      <c r="C20" s="14">
        <v>2.37</v>
      </c>
      <c r="D20" s="7">
        <f t="shared" si="0"/>
        <v>2.9929000000000001</v>
      </c>
      <c r="E20">
        <f t="shared" si="1"/>
        <v>1.73</v>
      </c>
    </row>
    <row r="21" spans="1:5" x14ac:dyDescent="0.3">
      <c r="C21" s="10" t="s">
        <v>0</v>
      </c>
      <c r="D21" s="5">
        <f>SQRT(SUM($D$3:$D$20)/COUNT($D$2:$D$20))</f>
        <v>1.6443731808487807</v>
      </c>
      <c r="E21" t="s">
        <v>7</v>
      </c>
    </row>
    <row r="22" spans="1:5" x14ac:dyDescent="0.3">
      <c r="C22" s="4" t="s">
        <v>5</v>
      </c>
      <c r="D22" s="5">
        <f>SUM($D$3:$D$20)/COUNT($D$2:$D$20)</f>
        <v>2.7039631578947367</v>
      </c>
      <c r="E22" t="s">
        <v>6</v>
      </c>
    </row>
    <row r="23" spans="1:5" x14ac:dyDescent="0.3">
      <c r="C23" s="10" t="s">
        <v>8</v>
      </c>
      <c r="D23" s="5">
        <f>SUM(E2:E20)/COUNT(E2:E20)</f>
        <v>1.3263157894736841</v>
      </c>
      <c r="E23" t="s">
        <v>7</v>
      </c>
    </row>
    <row r="24" spans="1:5" x14ac:dyDescent="0.3">
      <c r="C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="148" zoomScaleNormal="148" workbookViewId="0">
      <selection activeCell="A2" sqref="A2"/>
    </sheetView>
  </sheetViews>
  <sheetFormatPr baseColWidth="10" defaultColWidth="9.109375" defaultRowHeight="14.4" x14ac:dyDescent="0.3"/>
  <cols>
    <col min="1" max="1" width="11.109375" style="1" customWidth="1"/>
    <col min="2" max="3" width="9.109375" style="1"/>
    <col min="5" max="5" width="13" customWidth="1"/>
    <col min="6" max="6" width="11.88671875" bestFit="1" customWidth="1"/>
  </cols>
  <sheetData>
    <row r="1" spans="1:9" x14ac:dyDescent="0.3">
      <c r="A1" s="1" t="s">
        <v>34</v>
      </c>
      <c r="B1" s="1" t="s">
        <v>35</v>
      </c>
    </row>
    <row r="2" spans="1:9" ht="15" thickBot="1" x14ac:dyDescent="0.35">
      <c r="A2" s="3" t="s">
        <v>3</v>
      </c>
      <c r="B2" s="12" t="s">
        <v>4</v>
      </c>
      <c r="C2" s="6" t="s">
        <v>1</v>
      </c>
      <c r="D2" s="9" t="s">
        <v>9</v>
      </c>
    </row>
    <row r="3" spans="1:9" x14ac:dyDescent="0.3">
      <c r="A3" s="1">
        <v>1</v>
      </c>
      <c r="B3" s="13">
        <v>0</v>
      </c>
      <c r="C3" s="1">
        <f>(A3-B3)^2</f>
        <v>1</v>
      </c>
      <c r="D3">
        <f>ABS(A3-B3)</f>
        <v>1</v>
      </c>
      <c r="E3" s="4"/>
      <c r="F3" s="5"/>
      <c r="H3" s="11"/>
      <c r="I3" s="11"/>
    </row>
    <row r="4" spans="1:9" x14ac:dyDescent="0.3">
      <c r="A4" s="1">
        <v>0</v>
      </c>
      <c r="B4" s="13">
        <v>1</v>
      </c>
      <c r="C4" s="5">
        <f t="shared" ref="C4:C7" si="0">(A4-B4)^2</f>
        <v>1</v>
      </c>
      <c r="D4">
        <f t="shared" ref="D4:D7" si="1">ABS(A4-B4)</f>
        <v>1</v>
      </c>
      <c r="E4" s="4"/>
      <c r="F4" s="5"/>
    </row>
    <row r="5" spans="1:9" x14ac:dyDescent="0.3">
      <c r="A5" s="1">
        <v>1</v>
      </c>
      <c r="B5" s="13">
        <v>0</v>
      </c>
      <c r="C5" s="5">
        <f t="shared" si="0"/>
        <v>1</v>
      </c>
      <c r="D5">
        <f t="shared" si="1"/>
        <v>1</v>
      </c>
      <c r="E5" s="4"/>
      <c r="F5" s="5"/>
    </row>
    <row r="6" spans="1:9" x14ac:dyDescent="0.3">
      <c r="A6" s="1">
        <v>1</v>
      </c>
      <c r="B6" s="13">
        <v>0</v>
      </c>
      <c r="C6" s="5">
        <f t="shared" si="0"/>
        <v>1</v>
      </c>
      <c r="D6">
        <f t="shared" si="1"/>
        <v>1</v>
      </c>
    </row>
    <row r="7" spans="1:9" x14ac:dyDescent="0.3">
      <c r="A7" s="1">
        <v>0</v>
      </c>
      <c r="B7" s="13">
        <v>1</v>
      </c>
      <c r="C7" s="5">
        <f t="shared" si="0"/>
        <v>1</v>
      </c>
      <c r="D7">
        <f t="shared" si="1"/>
        <v>1</v>
      </c>
    </row>
    <row r="8" spans="1:9" x14ac:dyDescent="0.3">
      <c r="B8" s="10" t="s">
        <v>0</v>
      </c>
      <c r="C8" s="5">
        <f>SQRT(SUM($C$3:$C$7)/COUNT($C$3:$C$7))</f>
        <v>1</v>
      </c>
      <c r="D8" t="s">
        <v>7</v>
      </c>
    </row>
    <row r="9" spans="1:9" x14ac:dyDescent="0.3">
      <c r="B9" s="4" t="s">
        <v>5</v>
      </c>
      <c r="C9" s="5">
        <f>SUM($C$3:$C$7)/COUNT($C$3:$C$7)</f>
        <v>1</v>
      </c>
      <c r="D9" t="s">
        <v>6</v>
      </c>
    </row>
    <row r="10" spans="1:9" x14ac:dyDescent="0.3">
      <c r="B10" s="10" t="s">
        <v>8</v>
      </c>
      <c r="C10" s="5">
        <f>SUM(D3:D7)/COUNT(D3:D7)</f>
        <v>1</v>
      </c>
      <c r="D10" t="s">
        <v>7</v>
      </c>
    </row>
    <row r="11" spans="1:9" x14ac:dyDescent="0.3">
      <c r="B1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4"/>
  <sheetViews>
    <sheetView topLeftCell="A5" zoomScale="160" zoomScaleNormal="160" workbookViewId="0">
      <selection activeCell="I16" sqref="I16"/>
    </sheetView>
  </sheetViews>
  <sheetFormatPr baseColWidth="10" defaultRowHeight="14.4" x14ac:dyDescent="0.3"/>
  <cols>
    <col min="7" max="7" width="22.33203125" customWidth="1"/>
    <col min="8" max="8" width="11.88671875" bestFit="1" customWidth="1"/>
  </cols>
  <sheetData>
    <row r="1" spans="2:13" ht="28.8" x14ac:dyDescent="0.3">
      <c r="B1" s="15" t="s">
        <v>20</v>
      </c>
      <c r="C1" s="15"/>
      <c r="D1" s="15"/>
      <c r="E1" s="15"/>
      <c r="F1" s="15"/>
      <c r="G1" s="16" t="s">
        <v>21</v>
      </c>
      <c r="H1" s="16"/>
    </row>
    <row r="2" spans="2:13" ht="28.8" x14ac:dyDescent="0.3">
      <c r="B2" s="17"/>
      <c r="C2" s="17" t="s">
        <v>10</v>
      </c>
      <c r="D2" s="17" t="s">
        <v>11</v>
      </c>
      <c r="E2" s="17" t="s">
        <v>12</v>
      </c>
      <c r="F2" s="18" t="s">
        <v>22</v>
      </c>
      <c r="G2" s="21" t="s">
        <v>23</v>
      </c>
      <c r="H2" s="21" t="s">
        <v>29</v>
      </c>
      <c r="L2" s="27" t="s">
        <v>31</v>
      </c>
      <c r="M2" s="27" t="s">
        <v>0</v>
      </c>
    </row>
    <row r="3" spans="2:13" x14ac:dyDescent="0.3">
      <c r="B3" s="19" t="s">
        <v>13</v>
      </c>
      <c r="C3" s="19">
        <v>21</v>
      </c>
      <c r="D3" s="19">
        <v>64</v>
      </c>
      <c r="E3" s="19">
        <v>1.63</v>
      </c>
      <c r="F3" s="19">
        <v>1</v>
      </c>
      <c r="I3" t="s">
        <v>24</v>
      </c>
      <c r="L3" s="28">
        <v>1</v>
      </c>
      <c r="M3" s="28">
        <v>1</v>
      </c>
    </row>
    <row r="4" spans="2:13" x14ac:dyDescent="0.3">
      <c r="B4" s="19" t="s">
        <v>14</v>
      </c>
      <c r="C4" s="19">
        <v>34</v>
      </c>
      <c r="D4" s="19">
        <v>56</v>
      </c>
      <c r="E4" s="19">
        <v>1.57</v>
      </c>
      <c r="F4" s="19">
        <v>1</v>
      </c>
      <c r="I4" t="s">
        <v>25</v>
      </c>
      <c r="L4" s="28">
        <v>2</v>
      </c>
      <c r="M4" s="28">
        <v>1</v>
      </c>
    </row>
    <row r="5" spans="2:13" x14ac:dyDescent="0.3">
      <c r="B5" s="19" t="s">
        <v>15</v>
      </c>
      <c r="C5" s="19">
        <v>41</v>
      </c>
      <c r="D5" s="19">
        <v>54</v>
      </c>
      <c r="E5" s="19">
        <v>1.67</v>
      </c>
      <c r="F5" s="19">
        <v>0</v>
      </c>
      <c r="I5" t="s">
        <v>26</v>
      </c>
      <c r="L5" s="28">
        <v>3</v>
      </c>
      <c r="M5" s="28">
        <v>1</v>
      </c>
    </row>
    <row r="6" spans="2:13" x14ac:dyDescent="0.3">
      <c r="B6" s="19" t="s">
        <v>16</v>
      </c>
      <c r="C6" s="19">
        <v>23</v>
      </c>
      <c r="D6" s="19">
        <v>61</v>
      </c>
      <c r="E6" s="19">
        <v>1.78</v>
      </c>
      <c r="F6" s="19">
        <v>0</v>
      </c>
      <c r="L6" s="28">
        <v>4</v>
      </c>
      <c r="M6" s="28">
        <v>1</v>
      </c>
    </row>
    <row r="7" spans="2:13" x14ac:dyDescent="0.3">
      <c r="B7" s="19" t="s">
        <v>17</v>
      </c>
      <c r="C7" s="19">
        <v>20</v>
      </c>
      <c r="D7" s="19">
        <v>60</v>
      </c>
      <c r="E7" s="19">
        <v>1.81</v>
      </c>
      <c r="F7" s="19">
        <v>1</v>
      </c>
      <c r="L7" s="28">
        <v>5</v>
      </c>
      <c r="M7" s="28">
        <v>0.70699999999999996</v>
      </c>
    </row>
    <row r="8" spans="2:13" x14ac:dyDescent="0.3">
      <c r="B8" s="20" t="s">
        <v>18</v>
      </c>
      <c r="C8" s="20">
        <v>45</v>
      </c>
      <c r="D8" s="20">
        <v>75</v>
      </c>
      <c r="E8" s="20">
        <v>1.54</v>
      </c>
      <c r="F8" s="20">
        <v>1</v>
      </c>
      <c r="G8" s="1">
        <v>1</v>
      </c>
      <c r="H8" s="1">
        <f>(F8-G8)^2</f>
        <v>0</v>
      </c>
    </row>
    <row r="9" spans="2:13" x14ac:dyDescent="0.3">
      <c r="B9" s="20" t="s">
        <v>19</v>
      </c>
      <c r="C9" s="20">
        <v>32</v>
      </c>
      <c r="D9" s="20">
        <v>82</v>
      </c>
      <c r="E9" s="20">
        <v>1.63</v>
      </c>
      <c r="F9" s="20">
        <v>0</v>
      </c>
      <c r="G9" s="1">
        <v>0</v>
      </c>
      <c r="H9" s="1">
        <f>(F9-G9)^2</f>
        <v>0</v>
      </c>
    </row>
    <row r="10" spans="2:13" x14ac:dyDescent="0.3">
      <c r="B10" s="17"/>
      <c r="C10" s="17"/>
      <c r="D10" s="17"/>
      <c r="E10" s="17"/>
      <c r="F10" s="17"/>
      <c r="G10" s="15" t="s">
        <v>30</v>
      </c>
      <c r="H10" s="26">
        <f>SQRT((H8+H9)/2)</f>
        <v>0</v>
      </c>
    </row>
    <row r="12" spans="2:13" x14ac:dyDescent="0.3">
      <c r="B12" s="24" t="s">
        <v>28</v>
      </c>
      <c r="C12" s="25"/>
    </row>
    <row r="13" spans="2:13" x14ac:dyDescent="0.3">
      <c r="B13" s="24" t="s">
        <v>18</v>
      </c>
      <c r="C13" s="25" t="s">
        <v>32</v>
      </c>
    </row>
    <row r="14" spans="2:13" x14ac:dyDescent="0.3">
      <c r="B14" s="24" t="s">
        <v>19</v>
      </c>
      <c r="C14" s="25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tabSelected="1" zoomScale="178" zoomScaleNormal="178" workbookViewId="0">
      <selection activeCell="E12" sqref="E12"/>
    </sheetView>
  </sheetViews>
  <sheetFormatPr baseColWidth="10" defaultRowHeight="14.4" x14ac:dyDescent="0.3"/>
  <sheetData>
    <row r="1" spans="1:9" x14ac:dyDescent="0.3">
      <c r="A1" t="s">
        <v>27</v>
      </c>
    </row>
    <row r="2" spans="1:9" x14ac:dyDescent="0.3">
      <c r="B2" s="1"/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</row>
    <row r="3" spans="1:9" x14ac:dyDescent="0.3">
      <c r="B3" s="1" t="s">
        <v>13</v>
      </c>
      <c r="C3" s="1">
        <v>0</v>
      </c>
      <c r="D3" s="1"/>
      <c r="E3" s="1"/>
      <c r="F3" s="1"/>
      <c r="G3" s="1"/>
      <c r="H3" s="1"/>
      <c r="I3" s="1"/>
    </row>
    <row r="4" spans="1:9" x14ac:dyDescent="0.3">
      <c r="B4" s="1" t="s">
        <v>14</v>
      </c>
      <c r="C4" s="1"/>
      <c r="D4" s="1">
        <v>0</v>
      </c>
      <c r="E4" s="1"/>
      <c r="F4" s="1"/>
      <c r="G4" s="1"/>
      <c r="H4" s="1"/>
      <c r="I4" s="1"/>
    </row>
    <row r="5" spans="1:9" x14ac:dyDescent="0.3">
      <c r="B5" s="1" t="s">
        <v>15</v>
      </c>
      <c r="C5" s="1"/>
      <c r="D5" s="1"/>
      <c r="E5" s="1">
        <v>0</v>
      </c>
      <c r="F5" s="1"/>
      <c r="G5" s="1"/>
      <c r="H5" s="1"/>
      <c r="I5" s="1"/>
    </row>
    <row r="6" spans="1:9" x14ac:dyDescent="0.3">
      <c r="B6" s="1" t="s">
        <v>16</v>
      </c>
      <c r="C6" s="1"/>
      <c r="D6" s="1"/>
      <c r="E6" s="1"/>
      <c r="F6" s="1">
        <v>0</v>
      </c>
      <c r="G6" s="1"/>
      <c r="H6" s="1"/>
      <c r="I6" s="1"/>
    </row>
    <row r="7" spans="1:9" x14ac:dyDescent="0.3">
      <c r="B7" s="1" t="s">
        <v>17</v>
      </c>
      <c r="C7" s="1"/>
      <c r="D7" s="1"/>
      <c r="E7" s="1"/>
      <c r="F7" s="1"/>
      <c r="G7" s="1">
        <v>0</v>
      </c>
      <c r="H7" s="1"/>
      <c r="I7" s="1"/>
    </row>
    <row r="8" spans="1:9" x14ac:dyDescent="0.3">
      <c r="B8" s="22" t="s">
        <v>18</v>
      </c>
      <c r="C8" s="1">
        <f>SQRT(('KNN evaluación RMSE'!$C$8-'KNN evaluación RMSE'!$C3)^2+('KNN evaluación RMSE'!$D$8-'KNN evaluación RMSE'!$D3)^2+('KNN evaluación RMSE'!$E$8-'KNN evaluación RMSE'!$E3)^2)</f>
        <v>26.400910969131349</v>
      </c>
      <c r="D8" s="1">
        <f>SQRT(('KNN evaluación RMSE'!$C$8-'KNN evaluación RMSE'!$C4)^2+('KNN evaluación RMSE'!$D$8-'KNN evaluación RMSE'!$D4)^2+('KNN evaluación RMSE'!$E$8-'KNN evaluación RMSE'!$E4)^2)</f>
        <v>21.954518897028922</v>
      </c>
      <c r="E8" s="1">
        <f>SQRT(('KNN evaluación RMSE'!$C$8-'KNN evaluación RMSE'!$C5)^2+('KNN evaluación RMSE'!$D$8-'KNN evaluación RMSE'!$D5)^2+('KNN evaluación RMSE'!$E$8-'KNN evaluación RMSE'!$E5)^2)</f>
        <v>21.377953597105595</v>
      </c>
      <c r="F8" s="1">
        <f>SQRT(('KNN evaluación RMSE'!$C$8-'KNN evaluación RMSE'!$C6)^2+('KNN evaluación RMSE'!$D$8-'KNN evaluación RMSE'!$D6)^2+('KNN evaluación RMSE'!$E$8-'KNN evaluación RMSE'!$E6)^2)</f>
        <v>26.077914027007605</v>
      </c>
      <c r="G8" s="1">
        <f>SQRT(('KNN evaluación RMSE'!$C$8-'KNN evaluación RMSE'!$C7)^2+('KNN evaluación RMSE'!$D$8-'KNN evaluación RMSE'!$D7)^2+('KNN evaluación RMSE'!$E$8-'KNN evaluación RMSE'!$E7)^2)</f>
        <v>29.156009672107054</v>
      </c>
      <c r="H8" s="1">
        <f>SQRT(('KNN evaluación RMSE'!$C$8-'KNN evaluación RMSE'!$C8)^2+('KNN evaluación RMSE'!$D$8-'KNN evaluación RMSE'!$D8)^2+('KNN evaluación RMSE'!$E$8-'KNN evaluación RMSE'!$E8)^2)</f>
        <v>0</v>
      </c>
      <c r="I8" s="1"/>
    </row>
    <row r="9" spans="1:9" x14ac:dyDescent="0.3">
      <c r="B9" s="22" t="s">
        <v>19</v>
      </c>
      <c r="C9" s="1">
        <f>SQRT(('KNN evaluación RMSE'!$C$9-'KNN evaluación RMSE'!$C3)^2+('KNN evaluación RMSE'!$D$9-'KNN evaluación RMSE'!$D3)^2+('KNN evaluación RMSE'!$E$9-'KNN evaluación RMSE'!$E3)^2)</f>
        <v>21.095023109728988</v>
      </c>
      <c r="D9" s="1">
        <f>SQRT(('KNN evaluación RMSE'!$C$9-'KNN evaluación RMSE'!$C4)^2+('KNN evaluación RMSE'!$D$9-'KNN evaluación RMSE'!$D4)^2+('KNN evaluación RMSE'!$E$9-'KNN evaluación RMSE'!$E4)^2)</f>
        <v>26.076878647568233</v>
      </c>
      <c r="E9" s="1">
        <f>SQRT(('KNN evaluación RMSE'!$C$9-'KNN evaluación RMSE'!$C5)^2+('KNN evaluación RMSE'!$D$9-'KNN evaluación RMSE'!$D5)^2+('KNN evaluación RMSE'!$E$9-'KNN evaluación RMSE'!$E5)^2)</f>
        <v>29.410909540508946</v>
      </c>
      <c r="F9" s="1">
        <f>SQRT(('KNN evaluación RMSE'!$C$9-'KNN evaluación RMSE'!$C6)^2+('KNN evaluación RMSE'!$D$9-'KNN evaluación RMSE'!$D6)^2+('KNN evaluación RMSE'!$E$9-'KNN evaluación RMSE'!$E6)^2)</f>
        <v>22.84781171140904</v>
      </c>
      <c r="G9" s="1">
        <f>SQRT(('KNN evaluación RMSE'!$C$9-'KNN evaluación RMSE'!$C7)^2+('KNN evaluación RMSE'!$D$9-'KNN evaluación RMSE'!$D7)^2+('KNN evaluación RMSE'!$E$9-'KNN evaluación RMSE'!$E7)^2)</f>
        <v>25.060574614321997</v>
      </c>
      <c r="H9" s="1"/>
      <c r="I9" s="1">
        <v>0</v>
      </c>
    </row>
    <row r="10" spans="1:9" x14ac:dyDescent="0.3">
      <c r="B10" s="23"/>
      <c r="C10" s="1"/>
      <c r="D10" s="1"/>
      <c r="E10" s="1"/>
      <c r="F10" s="1"/>
      <c r="G10" s="1"/>
      <c r="H10" s="1"/>
      <c r="I10" s="1"/>
    </row>
    <row r="11" spans="1:9" x14ac:dyDescent="0.3">
      <c r="B11" s="24" t="s">
        <v>28</v>
      </c>
      <c r="C11" s="25"/>
    </row>
    <row r="12" spans="1:9" x14ac:dyDescent="0.3">
      <c r="B12" s="24" t="s">
        <v>18</v>
      </c>
      <c r="C12" s="25" t="s">
        <v>32</v>
      </c>
    </row>
    <row r="13" spans="1:9" x14ac:dyDescent="0.3">
      <c r="B13" s="24" t="s">
        <v>19</v>
      </c>
      <c r="C13" s="2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Regresión</vt:lpstr>
      <vt:lpstr>Clasificación</vt:lpstr>
      <vt:lpstr>KNN evaluación RMSE</vt:lpstr>
      <vt:lpstr>1.KNN Distancias y 2.K vecinos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F. EL-Bawab</dc:creator>
  <cp:lastModifiedBy>Remigio Ismael Hurtado Ortiz.</cp:lastModifiedBy>
  <dcterms:created xsi:type="dcterms:W3CDTF">2012-09-17T15:51:37Z</dcterms:created>
  <dcterms:modified xsi:type="dcterms:W3CDTF">2024-10-08T16:28:14Z</dcterms:modified>
</cp:coreProperties>
</file>