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hop\Excel\"/>
    </mc:Choice>
  </mc:AlternateContent>
  <xr:revisionPtr revIDLastSave="0" documentId="8_{53C03FAC-C628-4DA7-ACAF-BB87EF03993C}" xr6:coauthVersionLast="47" xr6:coauthVersionMax="47" xr10:uidLastSave="{00000000-0000-0000-0000-000000000000}"/>
  <bookViews>
    <workbookView xWindow="-108" yWindow="-108" windowWidth="23256" windowHeight="12456" xr2:uid="{F2310DCD-9E74-4C96-ADEC-2B7C00D75563}"/>
  </bookViews>
  <sheets>
    <sheet name="Dashboard" sheetId="2" r:id="rId1"/>
    <sheet name="ReportByCategory" sheetId="5" r:id="rId2"/>
    <sheet name="OrderList" sheetId="1" r:id="rId3"/>
    <sheet name="Category" sheetId="3" r:id="rId4"/>
  </sheets>
  <calcPr calcId="19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G26" i="1"/>
  <c r="F26" i="1"/>
  <c r="E26" i="1"/>
  <c r="D26" i="1"/>
  <c r="B26" i="1"/>
</calcChain>
</file>

<file path=xl/sharedStrings.xml><?xml version="1.0" encoding="utf-8"?>
<sst xmlns="http://schemas.openxmlformats.org/spreadsheetml/2006/main" count="95" uniqueCount="41">
  <si>
    <t>ลำดับที่</t>
  </si>
  <si>
    <t>ชื่อลูกค้า</t>
  </si>
  <si>
    <t>ชื่อสินค้า</t>
  </si>
  <si>
    <t>หมวดหมู่สินค้า</t>
  </si>
  <si>
    <t>เวลา</t>
  </si>
  <si>
    <t>จำนวนเงิน</t>
  </si>
  <si>
    <t>หลังส่วนลด</t>
  </si>
  <si>
    <t>a</t>
  </si>
  <si>
    <t>d</t>
  </si>
  <si>
    <t>หนังสือเทรด Forex เบื้องต้น</t>
  </si>
  <si>
    <t>b</t>
  </si>
  <si>
    <t>ส่วนลด</t>
  </si>
  <si>
    <t>dd</t>
  </si>
  <si>
    <t>s</t>
  </si>
  <si>
    <t>ss</t>
  </si>
  <si>
    <t>aa</t>
  </si>
  <si>
    <t>ff</t>
  </si>
  <si>
    <t>k</t>
  </si>
  <si>
    <t>CategoryOrder</t>
  </si>
  <si>
    <t>หนังสือคณิตศาสตร์ ม.4-6</t>
  </si>
  <si>
    <t>หนังสือธรรมมะ</t>
  </si>
  <si>
    <t>เวย์โปรตีน 5 LB</t>
  </si>
  <si>
    <t>จอคอมพิวเตอร์ Asus 24 นิ้ว</t>
  </si>
  <si>
    <t>เสื้อฮู้ดเกาหลี</t>
  </si>
  <si>
    <t xml:space="preserve">แว่นกรองแสง Zero Ophtus </t>
  </si>
  <si>
    <t>กีตาร์โปร่ง Overdrive</t>
  </si>
  <si>
    <t>พัดลม Hatari</t>
  </si>
  <si>
    <t>หม้อหุงข้าว Kashiwa</t>
  </si>
  <si>
    <t>กลองไฟฟ้า Carlsbro</t>
  </si>
  <si>
    <t>หนังสือจิตวิทยาสายดาร์ก</t>
  </si>
  <si>
    <t>หนังสือ</t>
  </si>
  <si>
    <t>เครื่องใช้ไฟฟ้า</t>
  </si>
  <si>
    <t>ESP8266</t>
  </si>
  <si>
    <t>Carpacitor</t>
  </si>
  <si>
    <t>อุปกรณ์อิเล็กทรอนิกส์</t>
  </si>
  <si>
    <t>เครื่องดนตรี</t>
  </si>
  <si>
    <t>อาหารเสริม</t>
  </si>
  <si>
    <t>เครื่องแต่งกาย</t>
  </si>
  <si>
    <t xml:space="preserve"> </t>
  </si>
  <si>
    <t>Sum of หลังส่วนลด</t>
  </si>
  <si>
    <t>โปรแกรมเพิ่มรายการสินค้าปรับส่วนลดและรายงานยอดขาย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</si>
</sst>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1"/>
      <name val="FreesiaUPC"/>
      <family val="2"/>
    </font>
  </fonts>
  <fills count="4">
    <fill>
      <patternFill patternType="none"/>
    </fill>
    <fill>
      <patternFill patternType="gray125"/>
    </fill>
    <fill>
      <patternFill patternType="solid">
        <fgColor rgb="FFED7D31"/>
        <bgColor rgb="FF000000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14" fontId="0" fillId="0" borderId="0" xfId="0" applyNumberFormat="1"/>
    <xf numFmtId="14" fontId="1" fillId="3" borderId="4" xfId="0" applyNumberFormat="1" applyFont="1" applyFill="1" applyBorder="1"/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</a:t>
            </a:r>
            <a:r>
              <a:rPr lang="en-US" baseline="0"/>
              <a:t> by </a:t>
            </a:r>
            <a:r>
              <a:rPr lang="en-US"/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OrderList!$E$2:$E$22</c:f>
              <c:numCache>
                <c:formatCode>m/d/yyyy</c:formatCode>
                <c:ptCount val="21"/>
                <c:pt idx="0">
                  <c:v>45147.661805555559</c:v>
                </c:pt>
                <c:pt idx="1">
                  <c:v>45158.692361111112</c:v>
                </c:pt>
                <c:pt idx="2">
                  <c:v>45148.661805555559</c:v>
                </c:pt>
                <c:pt idx="3">
                  <c:v>45149.661805555559</c:v>
                </c:pt>
                <c:pt idx="4">
                  <c:v>45155.692361111112</c:v>
                </c:pt>
                <c:pt idx="5">
                  <c:v>45181.661805555559</c:v>
                </c:pt>
                <c:pt idx="6">
                  <c:v>45186.775694444441</c:v>
                </c:pt>
                <c:pt idx="7">
                  <c:v>45179.661805555559</c:v>
                </c:pt>
                <c:pt idx="8">
                  <c:v>45191.692361111112</c:v>
                </c:pt>
                <c:pt idx="9">
                  <c:v>45221.692361111112</c:v>
                </c:pt>
                <c:pt idx="10">
                  <c:v>45215.692361111112</c:v>
                </c:pt>
                <c:pt idx="11">
                  <c:v>45216.692361111112</c:v>
                </c:pt>
                <c:pt idx="12">
                  <c:v>45248.692361111112</c:v>
                </c:pt>
                <c:pt idx="13">
                  <c:v>45246.692361111112</c:v>
                </c:pt>
                <c:pt idx="14">
                  <c:v>45249.692361111112</c:v>
                </c:pt>
                <c:pt idx="15">
                  <c:v>45241.661805555559</c:v>
                </c:pt>
                <c:pt idx="16">
                  <c:v>45250.692361111112</c:v>
                </c:pt>
                <c:pt idx="17">
                  <c:v>45251.692361111112</c:v>
                </c:pt>
                <c:pt idx="18">
                  <c:v>45239.661805555559</c:v>
                </c:pt>
                <c:pt idx="19">
                  <c:v>45252.692361111112</c:v>
                </c:pt>
                <c:pt idx="20">
                  <c:v>45253.692361111112</c:v>
                </c:pt>
              </c:numCache>
            </c:numRef>
          </c:xVal>
          <c:yVal>
            <c:numRef>
              <c:f>OrderList!$G$2:$G$22</c:f>
              <c:numCache>
                <c:formatCode>General</c:formatCode>
                <c:ptCount val="21"/>
                <c:pt idx="0">
                  <c:v>297</c:v>
                </c:pt>
                <c:pt idx="1">
                  <c:v>41</c:v>
                </c:pt>
                <c:pt idx="2">
                  <c:v>41</c:v>
                </c:pt>
                <c:pt idx="3">
                  <c:v>786</c:v>
                </c:pt>
                <c:pt idx="4">
                  <c:v>791</c:v>
                </c:pt>
                <c:pt idx="5">
                  <c:v>20</c:v>
                </c:pt>
                <c:pt idx="6">
                  <c:v>41</c:v>
                </c:pt>
                <c:pt idx="7">
                  <c:v>41</c:v>
                </c:pt>
                <c:pt idx="8">
                  <c:v>30</c:v>
                </c:pt>
                <c:pt idx="9">
                  <c:v>796</c:v>
                </c:pt>
                <c:pt idx="10">
                  <c:v>3431</c:v>
                </c:pt>
                <c:pt idx="11">
                  <c:v>791</c:v>
                </c:pt>
                <c:pt idx="12">
                  <c:v>792</c:v>
                </c:pt>
                <c:pt idx="13">
                  <c:v>3431</c:v>
                </c:pt>
                <c:pt idx="14">
                  <c:v>19</c:v>
                </c:pt>
                <c:pt idx="15">
                  <c:v>786</c:v>
                </c:pt>
                <c:pt idx="16">
                  <c:v>41</c:v>
                </c:pt>
                <c:pt idx="17">
                  <c:v>30</c:v>
                </c:pt>
                <c:pt idx="18">
                  <c:v>297</c:v>
                </c:pt>
                <c:pt idx="19">
                  <c:v>796</c:v>
                </c:pt>
                <c:pt idx="20">
                  <c:v>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D-45D3-92CB-010826B4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71071"/>
        <c:axId val="6356367"/>
      </c:scatterChart>
      <c:valAx>
        <c:axId val="14903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367"/>
        <c:crosses val="autoZero"/>
        <c:crossBetween val="midCat"/>
      </c:valAx>
      <c:valAx>
        <c:axId val="63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Price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OrderList!$C$2:$C$22</c:f>
              <c:strCache>
                <c:ptCount val="21"/>
                <c:pt idx="0">
                  <c:v>ESP8266</c:v>
                </c:pt>
                <c:pt idx="1">
                  <c:v>แว่นกรองแสง Zero Ophtus </c:v>
                </c:pt>
                <c:pt idx="2">
                  <c:v>หนังสือเทรด Forex เบื้องต้น</c:v>
                </c:pt>
                <c:pt idx="3">
                  <c:v>หนังสือจิตวิทยาสายดาร์ก</c:v>
                </c:pt>
                <c:pt idx="4">
                  <c:v>เสื้อฮู้ดเกาหลี</c:v>
                </c:pt>
                <c:pt idx="5">
                  <c:v>เวย์โปรตีน 5 LB</c:v>
                </c:pt>
                <c:pt idx="6">
                  <c:v>Carpacitor</c:v>
                </c:pt>
                <c:pt idx="7">
                  <c:v>หนังสือเทรด Forex เบื้องต้น</c:v>
                </c:pt>
                <c:pt idx="8">
                  <c:v>หนังสือคณิตศาสตร์ ม.4-6</c:v>
                </c:pt>
                <c:pt idx="9">
                  <c:v>พัดลม Hatari</c:v>
                </c:pt>
                <c:pt idx="10">
                  <c:v>จอคอมพิวเตอร์ Asus 24 นิ้ว</c:v>
                </c:pt>
                <c:pt idx="11">
                  <c:v>เสื้อฮู้ดเกาหลี</c:v>
                </c:pt>
                <c:pt idx="12">
                  <c:v>หนังสือธรรมมะ</c:v>
                </c:pt>
                <c:pt idx="13">
                  <c:v>จอคอมพิวเตอร์ Asus 24 นิ้ว</c:v>
                </c:pt>
                <c:pt idx="14">
                  <c:v>หม้อหุงข้าว Kashiwa</c:v>
                </c:pt>
                <c:pt idx="15">
                  <c:v>หนังสือจิตวิทยาสายดาร์ก</c:v>
                </c:pt>
                <c:pt idx="16">
                  <c:v>แว่นกรองแสง Zero Ophtus </c:v>
                </c:pt>
                <c:pt idx="17">
                  <c:v>กีตาร์โปร่ง Overdrive</c:v>
                </c:pt>
                <c:pt idx="18">
                  <c:v>ESP8266</c:v>
                </c:pt>
                <c:pt idx="19">
                  <c:v>พัดลม Hatari</c:v>
                </c:pt>
                <c:pt idx="20">
                  <c:v>กลองไฟฟ้า Carlsbro</c:v>
                </c:pt>
              </c:strCache>
            </c:strRef>
          </c:cat>
          <c:val>
            <c:numRef>
              <c:f>OrderList!$G$2:$G$22</c:f>
              <c:numCache>
                <c:formatCode>General</c:formatCode>
                <c:ptCount val="21"/>
                <c:pt idx="0">
                  <c:v>297</c:v>
                </c:pt>
                <c:pt idx="1">
                  <c:v>41</c:v>
                </c:pt>
                <c:pt idx="2">
                  <c:v>41</c:v>
                </c:pt>
                <c:pt idx="3">
                  <c:v>786</c:v>
                </c:pt>
                <c:pt idx="4">
                  <c:v>791</c:v>
                </c:pt>
                <c:pt idx="5">
                  <c:v>20</c:v>
                </c:pt>
                <c:pt idx="6">
                  <c:v>41</c:v>
                </c:pt>
                <c:pt idx="7">
                  <c:v>41</c:v>
                </c:pt>
                <c:pt idx="8">
                  <c:v>30</c:v>
                </c:pt>
                <c:pt idx="9">
                  <c:v>796</c:v>
                </c:pt>
                <c:pt idx="10">
                  <c:v>3431</c:v>
                </c:pt>
                <c:pt idx="11">
                  <c:v>791</c:v>
                </c:pt>
                <c:pt idx="12">
                  <c:v>792</c:v>
                </c:pt>
                <c:pt idx="13">
                  <c:v>3431</c:v>
                </c:pt>
                <c:pt idx="14">
                  <c:v>19</c:v>
                </c:pt>
                <c:pt idx="15">
                  <c:v>786</c:v>
                </c:pt>
                <c:pt idx="16">
                  <c:v>41</c:v>
                </c:pt>
                <c:pt idx="17">
                  <c:v>30</c:v>
                </c:pt>
                <c:pt idx="18">
                  <c:v>297</c:v>
                </c:pt>
                <c:pt idx="19">
                  <c:v>796</c:v>
                </c:pt>
                <c:pt idx="20">
                  <c:v>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B-4D55-82A1-9F0C9BF4B2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50552607"/>
        <c:axId val="6367775"/>
      </c:barChart>
      <c:catAx>
        <c:axId val="150552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775"/>
        <c:crosses val="autoZero"/>
        <c:auto val="1"/>
        <c:lblAlgn val="ctr"/>
        <c:lblOffset val="100"/>
        <c:noMultiLvlLbl val="0"/>
      </c:catAx>
      <c:valAx>
        <c:axId val="6367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Percen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B7D-406E-8E97-53847D342A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7D-406E-8E97-53847D342A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B7D-406E-8E97-53847D342A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B7D-406E-8E97-53847D342A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B7D-406E-8E97-53847D342A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B7D-406E-8E97-53847D342A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B7D-406E-8E97-53847D342A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B7D-406E-8E97-53847D342A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B7D-406E-8E97-53847D342A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B7D-406E-8E97-53847D342A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B7D-406E-8E97-53847D342A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B7D-406E-8E97-53847D342A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4B7D-406E-8E97-53847D342A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4B7D-406E-8E97-53847D342A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4B7D-406E-8E97-53847D342A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4B7D-406E-8E97-53847D342A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4B7D-406E-8E97-53847D342A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4B7D-406E-8E97-53847D342A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4B7D-406E-8E97-53847D342A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4B7D-406E-8E97-53847D342A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4B7D-406E-8E97-53847D342A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OrderList!$C$2:$C$22</c:f>
              <c:strCache>
                <c:ptCount val="21"/>
                <c:pt idx="0">
                  <c:v>ESP8266</c:v>
                </c:pt>
                <c:pt idx="1">
                  <c:v>แว่นกรองแสง Zero Ophtus </c:v>
                </c:pt>
                <c:pt idx="2">
                  <c:v>หนังสือเทรด Forex เบื้องต้น</c:v>
                </c:pt>
                <c:pt idx="3">
                  <c:v>หนังสือจิตวิทยาสายดาร์ก</c:v>
                </c:pt>
                <c:pt idx="4">
                  <c:v>เสื้อฮู้ดเกาหลี</c:v>
                </c:pt>
                <c:pt idx="5">
                  <c:v>เวย์โปรตีน 5 LB</c:v>
                </c:pt>
                <c:pt idx="6">
                  <c:v>Carpacitor</c:v>
                </c:pt>
                <c:pt idx="7">
                  <c:v>หนังสือเทรด Forex เบื้องต้น</c:v>
                </c:pt>
                <c:pt idx="8">
                  <c:v>หนังสือคณิตศาสตร์ ม.4-6</c:v>
                </c:pt>
                <c:pt idx="9">
                  <c:v>พัดลม Hatari</c:v>
                </c:pt>
                <c:pt idx="10">
                  <c:v>จอคอมพิวเตอร์ Asus 24 นิ้ว</c:v>
                </c:pt>
                <c:pt idx="11">
                  <c:v>เสื้อฮู้ดเกาหลี</c:v>
                </c:pt>
                <c:pt idx="12">
                  <c:v>หนังสือธรรมมะ</c:v>
                </c:pt>
                <c:pt idx="13">
                  <c:v>จอคอมพิวเตอร์ Asus 24 นิ้ว</c:v>
                </c:pt>
                <c:pt idx="14">
                  <c:v>หม้อหุงข้าว Kashiwa</c:v>
                </c:pt>
                <c:pt idx="15">
                  <c:v>หนังสือจิตวิทยาสายดาร์ก</c:v>
                </c:pt>
                <c:pt idx="16">
                  <c:v>แว่นกรองแสง Zero Ophtus </c:v>
                </c:pt>
                <c:pt idx="17">
                  <c:v>กีตาร์โปร่ง Overdrive</c:v>
                </c:pt>
                <c:pt idx="18">
                  <c:v>ESP8266</c:v>
                </c:pt>
                <c:pt idx="19">
                  <c:v>พัดลม Hatari</c:v>
                </c:pt>
                <c:pt idx="20">
                  <c:v>กลองไฟฟ้า Carlsbro</c:v>
                </c:pt>
              </c:strCache>
            </c:strRef>
          </c:cat>
          <c:val>
            <c:numRef>
              <c:f>OrderList!$G$2:$G$22</c:f>
              <c:numCache>
                <c:formatCode>General</c:formatCode>
                <c:ptCount val="21"/>
                <c:pt idx="0">
                  <c:v>297</c:v>
                </c:pt>
                <c:pt idx="1">
                  <c:v>41</c:v>
                </c:pt>
                <c:pt idx="2">
                  <c:v>41</c:v>
                </c:pt>
                <c:pt idx="3">
                  <c:v>786</c:v>
                </c:pt>
                <c:pt idx="4">
                  <c:v>791</c:v>
                </c:pt>
                <c:pt idx="5">
                  <c:v>20</c:v>
                </c:pt>
                <c:pt idx="6">
                  <c:v>41</c:v>
                </c:pt>
                <c:pt idx="7">
                  <c:v>41</c:v>
                </c:pt>
                <c:pt idx="8">
                  <c:v>30</c:v>
                </c:pt>
                <c:pt idx="9">
                  <c:v>796</c:v>
                </c:pt>
                <c:pt idx="10">
                  <c:v>3431</c:v>
                </c:pt>
                <c:pt idx="11">
                  <c:v>791</c:v>
                </c:pt>
                <c:pt idx="12">
                  <c:v>792</c:v>
                </c:pt>
                <c:pt idx="13">
                  <c:v>3431</c:v>
                </c:pt>
                <c:pt idx="14">
                  <c:v>19</c:v>
                </c:pt>
                <c:pt idx="15">
                  <c:v>786</c:v>
                </c:pt>
                <c:pt idx="16">
                  <c:v>41</c:v>
                </c:pt>
                <c:pt idx="17">
                  <c:v>30</c:v>
                </c:pt>
                <c:pt idx="18">
                  <c:v>297</c:v>
                </c:pt>
                <c:pt idx="19">
                  <c:v>796</c:v>
                </c:pt>
                <c:pt idx="20">
                  <c:v>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7D-406E-8E97-53847D342A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[Work1.xlsx]ReportByCategory!PivotTable18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</a:t>
            </a:r>
            <a:r>
              <a:rPr lang="th-TH"/>
              <a:t>หลังส่วนลด </a:t>
            </a:r>
            <a:r>
              <a:rPr lang="en-US"/>
              <a:t>by </a:t>
            </a:r>
            <a:r>
              <a:rPr lang="th-TH"/>
              <a:t>หมวดหมู่สินค้า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ReportByCategory!$B$3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ReportByCategory!$A$4:$A$9</c:f>
              <c:strCache>
                <c:ptCount val="6"/>
                <c:pt idx="0">
                  <c:v>เครื่องแต่งกาย</c:v>
                </c:pt>
                <c:pt idx="1">
                  <c:v>เครื่องใช้ไฟฟ้า</c:v>
                </c:pt>
                <c:pt idx="2">
                  <c:v>เครื่องดนตรี</c:v>
                </c:pt>
                <c:pt idx="3">
                  <c:v>หนังสือ</c:v>
                </c:pt>
                <c:pt idx="4">
                  <c:v>อาหารเสริม</c:v>
                </c:pt>
                <c:pt idx="5">
                  <c:v>อุปกรณ์อิเล็กทรอนิกส์</c:v>
                </c:pt>
              </c:strCache>
            </c:strRef>
          </c:cat>
          <c:val>
            <c:numRef>
              <c:f>ReportByCategory!$B$4:$B$9</c:f>
              <c:numCache>
                <c:formatCode>General</c:formatCode>
                <c:ptCount val="6"/>
                <c:pt idx="0">
                  <c:v>1664</c:v>
                </c:pt>
                <c:pt idx="1">
                  <c:v>8473</c:v>
                </c:pt>
                <c:pt idx="2">
                  <c:v>4471</c:v>
                </c:pt>
                <c:pt idx="3">
                  <c:v>2476</c:v>
                </c:pt>
                <c:pt idx="4">
                  <c:v>20</c:v>
                </c:pt>
                <c:pt idx="5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B31-AD48-2F64DB63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5347023"/>
        <c:axId val="159508399"/>
      </c:barChart>
      <c:catAx>
        <c:axId val="25534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8399"/>
        <c:crosses val="autoZero"/>
        <c:auto val="1"/>
        <c:lblAlgn val="ctr"/>
        <c:lblOffset val="100"/>
        <c:noMultiLvlLbl val="0"/>
      </c:catAx>
      <c:valAx>
        <c:axId val="1595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A6DBD-4C6C-4FB5-BFC3-E2E959C32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832DC8-1BDD-4CF4-AFDB-E66204F74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24</xdr:col>
      <xdr:colOff>304800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67F3D7-B72D-4A62-A8DB-C537A665E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95250</xdr:rowOff>
    </xdr:from>
    <xdr:to>
      <xdr:col>9</xdr:col>
      <xdr:colOff>487680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FA30B-DFC6-6967-AFF7-81CEDDC1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ttikon Aunhakan" refreshedDate="45247.837080902777" createdVersion="8" refreshedVersion="8" minRefreshableVersion="3" recordCount="21" xr:uid="{37B61204-0983-47C8-900C-AA7CC2DEF4F1}">
  <cacheSource type="worksheet">
    <worksheetSource name="Table2"/>
  </cacheSource>
  <cacheFields count="7">
    <cacheField name="ลำดับที่" numFmtId="0">
      <sharedItems containsSemiMixedTypes="0" containsString="0" containsNumber="1" containsInteger="1" minValue="1" maxValue="21"/>
    </cacheField>
    <cacheField name="ชื่อลูกค้า" numFmtId="0">
      <sharedItems/>
    </cacheField>
    <cacheField name="ชื่อสินค้า" numFmtId="0">
      <sharedItems/>
    </cacheField>
    <cacheField name="หมวดหมู่สินค้า" numFmtId="0">
      <sharedItems count="6">
        <s v="อุปกรณ์อิเล็กทรอนิกส์"/>
        <s v="เครื่องแต่งกาย"/>
        <s v="หนังสือ"/>
        <s v="อาหารเสริม"/>
        <s v="เครื่องใช้ไฟฟ้า"/>
        <s v="เครื่องดนตรี"/>
      </sharedItems>
    </cacheField>
    <cacheField name="เวลา" numFmtId="14">
      <sharedItems containsSemiMixedTypes="0" containsNonDate="0" containsDate="1" containsString="0" minDate="2023-08-09T15:53:00" maxDate="2023-11-23T16:37:00"/>
    </cacheField>
    <cacheField name="จำนวนเงิน" numFmtId="0">
      <sharedItems containsSemiMixedTypes="0" containsString="0" containsNumber="1" containsInteger="1" minValue="22" maxValue="4444"/>
    </cacheField>
    <cacheField name="หลังส่วนลด" numFmtId="0">
      <sharedItems containsSemiMixedTypes="0" containsString="0" containsNumber="1" containsInteger="1" minValue="19" maxValue="44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s v="a"/>
    <s v="ESP8266"/>
    <x v="0"/>
    <d v="2023-08-09T15:53:00"/>
    <n v="300"/>
    <n v="297"/>
  </r>
  <r>
    <n v="2"/>
    <s v="a"/>
    <s v="แว่นกรองแสง Zero Ophtus "/>
    <x v="1"/>
    <d v="2023-08-20T16:37:00"/>
    <n v="44"/>
    <n v="41"/>
  </r>
  <r>
    <n v="3"/>
    <s v="d"/>
    <s v="หนังสือเทรด Forex เบื้องต้น"/>
    <x v="2"/>
    <d v="2023-08-10T15:53:00"/>
    <n v="44"/>
    <n v="41"/>
  </r>
  <r>
    <n v="4"/>
    <s v="b"/>
    <s v="หนังสือจิตวิทยาสายดาร์ก"/>
    <x v="2"/>
    <d v="2023-08-11T15:53:00"/>
    <n v="789"/>
    <n v="786"/>
  </r>
  <r>
    <n v="5"/>
    <s v="b"/>
    <s v="เสื้อฮู้ดเกาหลี"/>
    <x v="1"/>
    <d v="2023-08-17T16:37:00"/>
    <n v="794"/>
    <n v="791"/>
  </r>
  <r>
    <n v="6"/>
    <s v="dd"/>
    <s v="เวย์โปรตีน 5 LB"/>
    <x v="3"/>
    <d v="2023-09-12T15:53:00"/>
    <n v="23"/>
    <n v="20"/>
  </r>
  <r>
    <n v="7"/>
    <s v="dd"/>
    <s v="Carpacitor"/>
    <x v="0"/>
    <d v="2023-09-17T18:37:00"/>
    <n v="44"/>
    <n v="41"/>
  </r>
  <r>
    <n v="8"/>
    <s v="ss"/>
    <s v="หนังสือเทรด Forex เบื้องต้น"/>
    <x v="2"/>
    <d v="2023-09-10T15:53:00"/>
    <n v="44"/>
    <n v="41"/>
  </r>
  <r>
    <n v="9"/>
    <s v="s"/>
    <s v="หนังสือคณิตศาสตร์ ม.4-6"/>
    <x v="2"/>
    <d v="2023-09-22T16:37:00"/>
    <n v="33"/>
    <n v="30"/>
  </r>
  <r>
    <n v="10"/>
    <s v="d"/>
    <s v="พัดลม Hatari"/>
    <x v="4"/>
    <d v="2023-10-22T16:37:00"/>
    <n v="799"/>
    <n v="796"/>
  </r>
  <r>
    <n v="11"/>
    <s v="d"/>
    <s v="จอคอมพิวเตอร์ Asus 24 นิ้ว"/>
    <x v="4"/>
    <d v="2023-10-16T16:37:00"/>
    <n v="3434"/>
    <n v="3431"/>
  </r>
  <r>
    <n v="12"/>
    <s v="ss"/>
    <s v="เสื้อฮู้ดเกาหลี"/>
    <x v="1"/>
    <d v="2023-10-17T16:37:00"/>
    <n v="794"/>
    <n v="791"/>
  </r>
  <r>
    <n v="13"/>
    <s v="aa"/>
    <s v="หนังสือธรรมมะ"/>
    <x v="2"/>
    <d v="2023-11-18T16:37:00"/>
    <n v="795"/>
    <n v="792"/>
  </r>
  <r>
    <n v="14"/>
    <s v="a"/>
    <s v="จอคอมพิวเตอร์ Asus 24 นิ้ว"/>
    <x v="4"/>
    <d v="2023-11-16T16:37:00"/>
    <n v="3434"/>
    <n v="3431"/>
  </r>
  <r>
    <n v="15"/>
    <s v="ff"/>
    <s v="หม้อหุงข้าว Kashiwa"/>
    <x v="4"/>
    <d v="2023-11-19T16:37:00"/>
    <n v="22"/>
    <n v="19"/>
  </r>
  <r>
    <n v="16"/>
    <s v="ff"/>
    <s v="หนังสือจิตวิทยาสายดาร์ก"/>
    <x v="2"/>
    <d v="2023-11-11T15:53:00"/>
    <n v="789"/>
    <n v="786"/>
  </r>
  <r>
    <n v="17"/>
    <s v="d"/>
    <s v="แว่นกรองแสง Zero Ophtus "/>
    <x v="1"/>
    <d v="2023-11-20T16:37:00"/>
    <n v="44"/>
    <n v="41"/>
  </r>
  <r>
    <n v="18"/>
    <s v="dd"/>
    <s v="กีตาร์โปร่ง Overdrive"/>
    <x v="5"/>
    <d v="2023-11-21T16:37:00"/>
    <n v="33"/>
    <n v="30"/>
  </r>
  <r>
    <n v="19"/>
    <s v="ss"/>
    <s v="ESP8266"/>
    <x v="0"/>
    <d v="2023-11-09T15:53:00"/>
    <n v="300"/>
    <n v="297"/>
  </r>
  <r>
    <n v="20"/>
    <s v="k"/>
    <s v="พัดลม Hatari"/>
    <x v="4"/>
    <d v="2023-11-22T16:37:00"/>
    <n v="799"/>
    <n v="796"/>
  </r>
  <r>
    <n v="21"/>
    <s v="a"/>
    <s v="กลองไฟฟ้า Carlsbro"/>
    <x v="5"/>
    <d v="2023-11-23T16:37:00"/>
    <n v="4444"/>
    <n v="4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FFD94-592B-4881-B117-276F2DDD3E2D}" name="PivotTable18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4"/>
        <item x="5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หลังส่วนลด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CA9C8-F101-431A-9C46-842D7F86FFE6}" name="Table2" displayName="Table2" ref="A1:G22" totalsRowShown="0">
  <autoFilter ref="A1:G22" xr:uid="{6EACA9C8-F101-431A-9C46-842D7F86FFE6}"/>
  <tableColumns count="7">
    <tableColumn id="1" xr3:uid="{D17BADCD-F28F-4B98-8C92-B07CD2950C55}" name="ลำดับที่"/>
    <tableColumn id="2" xr3:uid="{5B3B912E-04CB-4335-9E32-E6065ADFB66E}" name="ชื่อลูกค้า"/>
    <tableColumn id="3" xr3:uid="{76015EC4-8B56-4934-A1AA-7B3DD63EF5EF}" name="ชื่อสินค้า"/>
    <tableColumn id="4" xr3:uid="{87DAF5EC-92BA-4134-A900-2A3A9AC4894C}" name="หมวดหมู่สินค้า"/>
    <tableColumn id="5" xr3:uid="{E35D2607-A463-4C21-90EA-13EF947E1641}" name="เวลา" dataDxfId="0"/>
    <tableColumn id="6" xr3:uid="{28E4F2C9-0287-48C7-9BF5-AB7F33DE800F}" name="จำนวนเงิน"/>
    <tableColumn id="7" xr3:uid="{3CE92AC6-5ABB-412F-9073-85D05EACEE10}" name="หลังส่วนลด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D48974-275B-479F-AC55-7A63C06F98E1}" name="Table1" displayName="Table1" ref="A1:A7" totalsRowShown="0">
  <autoFilter ref="A1:A7" xr:uid="{CED48974-275B-479F-AC55-7A63C06F98E1}"/>
  <tableColumns count="1">
    <tableColumn id="1" xr3:uid="{A588B5B4-DCC2-45FC-B872-0E3AFDA3FB69}" name="Category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16E3-E96F-456B-82A4-A326B1CA0DB1}">
  <dimension ref="A1:W2"/>
  <sheetViews>
    <sheetView showGridLines="0" tabSelected="1" workbookViewId="0">
      <selection activeCell="K22" sqref="K22"/>
    </sheetView>
  </sheetViews>
  <sheetFormatPr defaultRowHeight="14.4" x14ac:dyDescent="0.3"/>
  <cols>
    <col min="1" max="1" width="4.6640625" customWidth="1"/>
  </cols>
  <sheetData>
    <row r="1" spans="1:23" x14ac:dyDescent="0.3">
      <c r="A1" s="10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</sheetData>
  <mergeCells count="1">
    <mergeCell ref="A1:W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909C-F03C-4DB9-903A-66A842E2D545}">
  <dimension ref="A3:B9"/>
  <sheetViews>
    <sheetView workbookViewId="0">
      <selection activeCell="K8" sqref="K8"/>
    </sheetView>
  </sheetViews>
  <sheetFormatPr defaultRowHeight="14.4" x14ac:dyDescent="0.3"/>
  <cols>
    <col min="1" max="1" width="19" bestFit="1" customWidth="1"/>
    <col min="2" max="2" width="18" bestFit="1" customWidth="1"/>
  </cols>
  <sheetData>
    <row r="3" spans="1:2" x14ac:dyDescent="0.3">
      <c r="A3" s="11" t="s">
        <v>3</v>
      </c>
      <c r="B3" t="s">
        <v>39</v>
      </c>
    </row>
    <row r="4" spans="1:2" x14ac:dyDescent="0.3">
      <c r="A4" t="s">
        <v>37</v>
      </c>
      <c r="B4" s="12">
        <v>1664</v>
      </c>
    </row>
    <row r="5" spans="1:2" x14ac:dyDescent="0.3">
      <c r="A5" t="s">
        <v>31</v>
      </c>
      <c r="B5" s="12">
        <v>8473</v>
      </c>
    </row>
    <row r="6" spans="1:2" x14ac:dyDescent="0.3">
      <c r="A6" t="s">
        <v>35</v>
      </c>
      <c r="B6" s="12">
        <v>4471</v>
      </c>
    </row>
    <row r="7" spans="1:2" x14ac:dyDescent="0.3">
      <c r="A7" t="s">
        <v>30</v>
      </c>
      <c r="B7" s="12">
        <v>2476</v>
      </c>
    </row>
    <row r="8" spans="1:2" x14ac:dyDescent="0.3">
      <c r="A8" t="s">
        <v>36</v>
      </c>
      <c r="B8" s="12">
        <v>20</v>
      </c>
    </row>
    <row r="9" spans="1:2" x14ac:dyDescent="0.3">
      <c r="A9" t="s">
        <v>34</v>
      </c>
      <c r="B9" s="12">
        <v>635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FD91-DF89-440E-9953-A2AB2DA6749F}">
  <dimension ref="A1:K28"/>
  <sheetViews>
    <sheetView showGridLines="0" workbookViewId="0">
      <selection activeCell="G2" activeCellId="1" sqref="D2:D22 G2:G22"/>
    </sheetView>
  </sheetViews>
  <sheetFormatPr defaultRowHeight="14.4" x14ac:dyDescent="0.3"/>
  <cols>
    <col min="1" max="1" width="9.44140625" customWidth="1"/>
    <col min="2" max="2" width="10.6640625" customWidth="1"/>
    <col min="3" max="3" width="32.5546875" customWidth="1"/>
    <col min="4" max="4" width="34.77734375" customWidth="1"/>
    <col min="5" max="5" width="18.21875" customWidth="1"/>
    <col min="6" max="6" width="21.77734375" customWidth="1"/>
    <col min="7" max="7" width="23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/>
      <c r="I1" s="1"/>
      <c r="J1" s="1"/>
      <c r="K1" s="1"/>
    </row>
    <row r="2" spans="1:11" x14ac:dyDescent="0.3">
      <c r="A2">
        <v>1</v>
      </c>
      <c r="B2" t="s">
        <v>7</v>
      </c>
      <c r="C2" t="s">
        <v>32</v>
      </c>
      <c r="D2" t="s">
        <v>34</v>
      </c>
      <c r="E2" s="8">
        <v>45147.661805555559</v>
      </c>
      <c r="F2">
        <v>300</v>
      </c>
      <c r="G2">
        <v>297</v>
      </c>
      <c r="H2" s="1"/>
      <c r="I2" s="1"/>
      <c r="J2" s="1"/>
    </row>
    <row r="3" spans="1:11" x14ac:dyDescent="0.3">
      <c r="A3">
        <v>2</v>
      </c>
      <c r="B3" t="s">
        <v>7</v>
      </c>
      <c r="C3" t="s">
        <v>24</v>
      </c>
      <c r="D3" t="s">
        <v>37</v>
      </c>
      <c r="E3" s="8">
        <v>45158.692361111112</v>
      </c>
      <c r="F3">
        <v>44</v>
      </c>
      <c r="G3">
        <v>41</v>
      </c>
      <c r="H3" s="1"/>
      <c r="I3" s="1"/>
      <c r="J3" s="1"/>
    </row>
    <row r="4" spans="1:11" x14ac:dyDescent="0.3">
      <c r="A4">
        <v>3</v>
      </c>
      <c r="B4" t="s">
        <v>8</v>
      </c>
      <c r="C4" t="s">
        <v>9</v>
      </c>
      <c r="D4" t="s">
        <v>30</v>
      </c>
      <c r="E4" s="8">
        <v>45148.661805555559</v>
      </c>
      <c r="F4">
        <v>44</v>
      </c>
      <c r="G4">
        <v>41</v>
      </c>
      <c r="H4" s="1"/>
      <c r="I4" s="1"/>
      <c r="J4" s="1"/>
    </row>
    <row r="5" spans="1:11" x14ac:dyDescent="0.3">
      <c r="A5">
        <v>4</v>
      </c>
      <c r="B5" t="s">
        <v>10</v>
      </c>
      <c r="C5" t="s">
        <v>29</v>
      </c>
      <c r="D5" t="s">
        <v>30</v>
      </c>
      <c r="E5" s="8">
        <v>45149.661805555559</v>
      </c>
      <c r="F5">
        <v>789</v>
      </c>
      <c r="G5">
        <v>786</v>
      </c>
      <c r="H5" s="1"/>
      <c r="I5" s="2" t="s">
        <v>11</v>
      </c>
      <c r="J5" s="3">
        <v>3</v>
      </c>
    </row>
    <row r="6" spans="1:11" x14ac:dyDescent="0.3">
      <c r="A6">
        <v>5</v>
      </c>
      <c r="B6" t="s">
        <v>10</v>
      </c>
      <c r="C6" t="s">
        <v>23</v>
      </c>
      <c r="D6" t="s">
        <v>37</v>
      </c>
      <c r="E6" s="8">
        <v>45155.692361111112</v>
      </c>
      <c r="F6">
        <v>794</v>
      </c>
      <c r="G6">
        <v>791</v>
      </c>
      <c r="H6" s="1"/>
      <c r="I6" s="1"/>
      <c r="J6" s="1"/>
    </row>
    <row r="7" spans="1:11" x14ac:dyDescent="0.3">
      <c r="A7">
        <v>6</v>
      </c>
      <c r="B7" t="s">
        <v>12</v>
      </c>
      <c r="C7" t="s">
        <v>21</v>
      </c>
      <c r="D7" t="s">
        <v>36</v>
      </c>
      <c r="E7" s="8">
        <v>45181.661805555559</v>
      </c>
      <c r="F7">
        <v>23</v>
      </c>
      <c r="G7">
        <v>20</v>
      </c>
      <c r="H7" s="1"/>
      <c r="I7" s="1"/>
      <c r="J7" s="1"/>
    </row>
    <row r="8" spans="1:11" x14ac:dyDescent="0.3">
      <c r="A8">
        <v>7</v>
      </c>
      <c r="B8" t="s">
        <v>12</v>
      </c>
      <c r="C8" t="s">
        <v>33</v>
      </c>
      <c r="D8" t="s">
        <v>34</v>
      </c>
      <c r="E8" s="8">
        <v>45186.775694444441</v>
      </c>
      <c r="F8">
        <v>44</v>
      </c>
      <c r="G8">
        <v>41</v>
      </c>
      <c r="H8" s="1"/>
      <c r="I8" s="1"/>
      <c r="J8" s="1"/>
    </row>
    <row r="9" spans="1:11" x14ac:dyDescent="0.3">
      <c r="A9">
        <v>8</v>
      </c>
      <c r="B9" t="s">
        <v>14</v>
      </c>
      <c r="C9" t="s">
        <v>9</v>
      </c>
      <c r="D9" t="s">
        <v>30</v>
      </c>
      <c r="E9" s="8">
        <v>45179.661805555559</v>
      </c>
      <c r="F9">
        <v>44</v>
      </c>
      <c r="G9">
        <v>41</v>
      </c>
      <c r="H9" s="1"/>
      <c r="I9" s="1"/>
      <c r="J9" s="1"/>
      <c r="K9" s="1"/>
    </row>
    <row r="10" spans="1:11" x14ac:dyDescent="0.3">
      <c r="A10">
        <v>9</v>
      </c>
      <c r="B10" t="s">
        <v>13</v>
      </c>
      <c r="C10" t="s">
        <v>19</v>
      </c>
      <c r="D10" t="s">
        <v>30</v>
      </c>
      <c r="E10" s="8">
        <v>45191.692361111112</v>
      </c>
      <c r="F10">
        <v>33</v>
      </c>
      <c r="G10">
        <v>30</v>
      </c>
      <c r="H10" s="1"/>
      <c r="I10" s="1"/>
      <c r="J10" s="1"/>
      <c r="K10" s="1"/>
    </row>
    <row r="11" spans="1:11" x14ac:dyDescent="0.3">
      <c r="A11">
        <v>10</v>
      </c>
      <c r="B11" t="s">
        <v>8</v>
      </c>
      <c r="C11" t="s">
        <v>26</v>
      </c>
      <c r="D11" t="s">
        <v>31</v>
      </c>
      <c r="E11" s="8">
        <v>45221.692361111112</v>
      </c>
      <c r="F11">
        <v>799</v>
      </c>
      <c r="G11">
        <v>796</v>
      </c>
      <c r="H11" s="1"/>
      <c r="I11" s="1"/>
      <c r="J11" s="1"/>
      <c r="K11" s="1"/>
    </row>
    <row r="12" spans="1:11" x14ac:dyDescent="0.3">
      <c r="A12">
        <v>11</v>
      </c>
      <c r="B12" t="s">
        <v>8</v>
      </c>
      <c r="C12" t="s">
        <v>22</v>
      </c>
      <c r="D12" t="s">
        <v>31</v>
      </c>
      <c r="E12" s="8">
        <v>45215.692361111112</v>
      </c>
      <c r="F12">
        <v>3434</v>
      </c>
      <c r="G12">
        <v>3431</v>
      </c>
      <c r="H12" s="1"/>
      <c r="I12" s="1"/>
      <c r="J12" s="1"/>
      <c r="K12" s="1"/>
    </row>
    <row r="13" spans="1:11" x14ac:dyDescent="0.3">
      <c r="A13">
        <v>12</v>
      </c>
      <c r="B13" t="s">
        <v>14</v>
      </c>
      <c r="C13" t="s">
        <v>23</v>
      </c>
      <c r="D13" t="s">
        <v>37</v>
      </c>
      <c r="E13" s="8">
        <v>45216.692361111112</v>
      </c>
      <c r="F13">
        <v>794</v>
      </c>
      <c r="G13">
        <v>791</v>
      </c>
      <c r="H13" s="1"/>
      <c r="I13" s="1"/>
      <c r="J13" s="1"/>
      <c r="K13" s="1"/>
    </row>
    <row r="14" spans="1:11" x14ac:dyDescent="0.3">
      <c r="A14">
        <v>13</v>
      </c>
      <c r="B14" t="s">
        <v>15</v>
      </c>
      <c r="C14" t="s">
        <v>20</v>
      </c>
      <c r="D14" t="s">
        <v>30</v>
      </c>
      <c r="E14" s="8">
        <v>45248.692361111112</v>
      </c>
      <c r="F14">
        <v>795</v>
      </c>
      <c r="G14">
        <v>792</v>
      </c>
      <c r="H14" s="1"/>
    </row>
    <row r="15" spans="1:11" x14ac:dyDescent="0.3">
      <c r="A15">
        <v>14</v>
      </c>
      <c r="B15" t="s">
        <v>7</v>
      </c>
      <c r="C15" t="s">
        <v>22</v>
      </c>
      <c r="D15" t="s">
        <v>31</v>
      </c>
      <c r="E15" s="8">
        <v>45246.692361111112</v>
      </c>
      <c r="F15">
        <v>3434</v>
      </c>
      <c r="G15">
        <v>3431</v>
      </c>
      <c r="H15" s="1"/>
    </row>
    <row r="16" spans="1:11" x14ac:dyDescent="0.3">
      <c r="A16">
        <v>15</v>
      </c>
      <c r="B16" t="s">
        <v>16</v>
      </c>
      <c r="C16" t="s">
        <v>27</v>
      </c>
      <c r="D16" t="s">
        <v>31</v>
      </c>
      <c r="E16" s="8">
        <v>45249.692361111112</v>
      </c>
      <c r="F16">
        <v>22</v>
      </c>
      <c r="G16">
        <v>19</v>
      </c>
      <c r="H16" s="1"/>
    </row>
    <row r="17" spans="1:11" x14ac:dyDescent="0.3">
      <c r="A17">
        <v>16</v>
      </c>
      <c r="B17" t="s">
        <v>16</v>
      </c>
      <c r="C17" t="s">
        <v>29</v>
      </c>
      <c r="D17" t="s">
        <v>30</v>
      </c>
      <c r="E17" s="8">
        <v>45241.661805555559</v>
      </c>
      <c r="F17">
        <v>789</v>
      </c>
      <c r="G17">
        <v>786</v>
      </c>
      <c r="H17" s="1"/>
    </row>
    <row r="18" spans="1:11" x14ac:dyDescent="0.3">
      <c r="A18">
        <v>17</v>
      </c>
      <c r="B18" t="s">
        <v>8</v>
      </c>
      <c r="C18" t="s">
        <v>24</v>
      </c>
      <c r="D18" t="s">
        <v>37</v>
      </c>
      <c r="E18" s="8">
        <v>45250.692361111112</v>
      </c>
      <c r="F18">
        <v>44</v>
      </c>
      <c r="G18">
        <v>41</v>
      </c>
      <c r="H18" s="1"/>
    </row>
    <row r="19" spans="1:11" x14ac:dyDescent="0.3">
      <c r="A19">
        <v>18</v>
      </c>
      <c r="B19" t="s">
        <v>12</v>
      </c>
      <c r="C19" t="s">
        <v>25</v>
      </c>
      <c r="D19" t="s">
        <v>35</v>
      </c>
      <c r="E19" s="8">
        <v>45251.692361111112</v>
      </c>
      <c r="F19">
        <v>33</v>
      </c>
      <c r="G19">
        <v>30</v>
      </c>
      <c r="H19" s="1"/>
      <c r="K19" t="s">
        <v>38</v>
      </c>
    </row>
    <row r="20" spans="1:11" x14ac:dyDescent="0.3">
      <c r="A20">
        <v>19</v>
      </c>
      <c r="B20" t="s">
        <v>14</v>
      </c>
      <c r="C20" t="s">
        <v>32</v>
      </c>
      <c r="D20" t="s">
        <v>34</v>
      </c>
      <c r="E20" s="8">
        <v>45239.661805555559</v>
      </c>
      <c r="F20">
        <v>300</v>
      </c>
      <c r="G20">
        <v>297</v>
      </c>
      <c r="H20" s="1"/>
    </row>
    <row r="21" spans="1:11" x14ac:dyDescent="0.3">
      <c r="A21">
        <v>20</v>
      </c>
      <c r="B21" t="s">
        <v>17</v>
      </c>
      <c r="C21" t="s">
        <v>26</v>
      </c>
      <c r="D21" t="s">
        <v>31</v>
      </c>
      <c r="E21" s="8">
        <v>45252.692361111112</v>
      </c>
      <c r="F21">
        <v>799</v>
      </c>
      <c r="G21">
        <v>796</v>
      </c>
      <c r="H21" s="1"/>
      <c r="I21" s="1"/>
      <c r="J21" s="1"/>
      <c r="K21" s="1"/>
    </row>
    <row r="22" spans="1:11" x14ac:dyDescent="0.3">
      <c r="A22">
        <v>21</v>
      </c>
      <c r="B22" t="s">
        <v>7</v>
      </c>
      <c r="C22" t="s">
        <v>28</v>
      </c>
      <c r="D22" t="s">
        <v>35</v>
      </c>
      <c r="E22" s="8">
        <v>45253.692361111112</v>
      </c>
      <c r="F22">
        <v>4444</v>
      </c>
      <c r="G22">
        <v>4441</v>
      </c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4" t="s">
        <v>0</v>
      </c>
      <c r="B25" s="5" t="s">
        <v>1</v>
      </c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1"/>
      <c r="I25" s="1"/>
      <c r="J25" s="1"/>
      <c r="K25" s="1"/>
    </row>
    <row r="26" spans="1:11" x14ac:dyDescent="0.3">
      <c r="A26" s="6">
        <v>5</v>
      </c>
      <c r="B26" s="7" t="str">
        <f>VLOOKUP(A26,Table2[#All],2,0)</f>
        <v>b</v>
      </c>
      <c r="C26" s="7" t="str">
        <f>VLOOKUP($A$26,Table2[#All],3,0)</f>
        <v>เสื้อฮู้ดเกาหลี</v>
      </c>
      <c r="D26" s="7" t="str">
        <f>VLOOKUP($A$26,Table2[#All],4,0)</f>
        <v>เครื่องแต่งกาย</v>
      </c>
      <c r="E26" s="9">
        <f>VLOOKUP($A$26,Table2[#All],5,0)</f>
        <v>45155.692361111112</v>
      </c>
      <c r="F26" s="7">
        <f>VLOOKUP($A$26,Table2[#All],6,0)</f>
        <v>794</v>
      </c>
      <c r="G26" s="7">
        <f>VLOOKUP($A$26,Table2[#All],7,0)</f>
        <v>791</v>
      </c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268A91-9728-451F-9FB9-7D198BE6F650}">
          <x14:formula1>
            <xm:f>Category!$A$2:$A$7</xm:f>
          </x14:formula1>
          <xm:sqref>D2:D22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AE06-7DB5-479B-A0A4-C62AB4510700}">
  <dimension ref="A1:A7"/>
  <sheetViews>
    <sheetView workbookViewId="0">
      <selection activeCell="E22" sqref="E22"/>
    </sheetView>
  </sheetViews>
  <sheetFormatPr defaultRowHeight="14.4" x14ac:dyDescent="0.3"/>
  <cols>
    <col min="1" max="1" width="21.6640625" customWidth="1"/>
  </cols>
  <sheetData>
    <row r="1" spans="1:1" x14ac:dyDescent="0.3">
      <c r="A1" t="s">
        <v>18</v>
      </c>
    </row>
    <row r="2" spans="1:1" x14ac:dyDescent="0.3">
      <c r="A2" s="1" t="s">
        <v>30</v>
      </c>
    </row>
    <row r="3" spans="1:1" x14ac:dyDescent="0.3">
      <c r="A3" t="s">
        <v>31</v>
      </c>
    </row>
    <row r="4" spans="1:1" x14ac:dyDescent="0.3">
      <c r="A4" t="s">
        <v>34</v>
      </c>
    </row>
    <row r="5" spans="1:1" x14ac:dyDescent="0.3">
      <c r="A5" t="s">
        <v>35</v>
      </c>
    </row>
    <row r="6" spans="1:1" x14ac:dyDescent="0.3">
      <c r="A6" t="s">
        <v>36</v>
      </c>
    </row>
    <row r="7" spans="1:1" x14ac:dyDescent="0.3">
      <c r="A7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ReportByCategory</vt:lpstr>
      <vt:lpstr>OrderList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Kittikon Aunhakan</dc:creator>
  <cp:lastModifiedBy>Kittikon Aunhakan</cp:lastModifiedBy>
  <dcterms:created xsi:type="dcterms:W3CDTF">2023-11-17T11:39:03Z</dcterms:created>
  <dcterms:modified xsi:type="dcterms:W3CDTF">2023-11-17T13:09:46Z</dcterms:modified>
</cp:coreProperties>
</file>