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hea/Documents/Madison/Box Sync/WhitmanLabMaster/WhitmanLab/Projects/JackPine/Data/Lab_Data/Seedlot_assay/"/>
    </mc:Choice>
  </mc:AlternateContent>
  <xr:revisionPtr revIDLastSave="0" documentId="13_ncr:1_{1815B76C-C270-8141-83C3-53F4C7AB6278}" xr6:coauthVersionLast="33" xr6:coauthVersionMax="33" xr10:uidLastSave="{00000000-0000-0000-0000-000000000000}"/>
  <bookViews>
    <workbookView xWindow="0" yWindow="460" windowWidth="24700" windowHeight="15300" tabRatio="500" activeTab="1" xr2:uid="{00000000-000D-0000-FFFF-FFFF00000000}"/>
  </bookViews>
  <sheets>
    <sheet name="Germination" sheetId="1" r:id="rId1"/>
    <sheet name="Contamination Log" sheetId="2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2" i="1"/>
  <c r="X3" i="1"/>
  <c r="X4" i="1"/>
  <c r="X5" i="1"/>
  <c r="X6" i="1"/>
  <c r="X7" i="1"/>
  <c r="X8" i="1"/>
  <c r="X9" i="1"/>
  <c r="X2" i="1"/>
  <c r="W3" i="1"/>
  <c r="W4" i="1"/>
  <c r="W5" i="1"/>
  <c r="W6" i="1"/>
  <c r="W7" i="1"/>
  <c r="W8" i="1"/>
  <c r="W9" i="1"/>
  <c r="W2" i="1"/>
  <c r="U3" i="1" l="1"/>
  <c r="U4" i="1"/>
  <c r="U5" i="1"/>
  <c r="U6" i="1"/>
  <c r="U7" i="1"/>
  <c r="U8" i="1"/>
  <c r="U9" i="1"/>
  <c r="U2" i="1"/>
</calcChain>
</file>

<file path=xl/sharedStrings.xml><?xml version="1.0" encoding="utf-8"?>
<sst xmlns="http://schemas.openxmlformats.org/spreadsheetml/2006/main" count="100" uniqueCount="62">
  <si>
    <t>Seed Lot</t>
  </si>
  <si>
    <t>Number of seeds planted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</si>
  <si>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</si>
  <si>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</si>
  <si>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</si>
  <si>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</si>
  <si>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</si>
  <si>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</si>
  <si>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</si>
  <si>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</si>
  <si>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</si>
  <si>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</si>
  <si>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</si>
  <si>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</si>
  <si>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</si>
  <si>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</si>
  <si>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</si>
  <si>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Date incubated</t>
  </si>
  <si>
    <t>Date Transplanted</t>
  </si>
  <si>
    <t>NW PJ-H14N</t>
  </si>
  <si>
    <t>NW PJ-H15</t>
  </si>
  <si>
    <t>Central PJ-G02</t>
  </si>
  <si>
    <t>NW PJ-H14</t>
  </si>
  <si>
    <t>NW PJ-H13</t>
  </si>
  <si>
    <t>Central PJ-G14</t>
  </si>
  <si>
    <t>Central PJ-G13</t>
  </si>
  <si>
    <t>Central PJ-G15</t>
  </si>
  <si>
    <t>Set</t>
  </si>
  <si>
    <t>Notes</t>
  </si>
  <si>
    <t>NW H14</t>
  </si>
  <si>
    <t>one seed contaminated</t>
  </si>
  <si>
    <t>NW H13</t>
  </si>
  <si>
    <t xml:space="preserve">one seed contaminated </t>
  </si>
  <si>
    <t>Day</t>
  </si>
  <si>
    <t>two seeds contaminated</t>
  </si>
  <si>
    <t>NW H14N</t>
  </si>
  <si>
    <t>one plate tossed, 2 seeds contaminted</t>
  </si>
  <si>
    <t>Central G01</t>
  </si>
  <si>
    <t>one plate tossed.</t>
  </si>
  <si>
    <t>NW H15</t>
  </si>
  <si>
    <t>four plates tosses, 1 seed contaminated</t>
  </si>
  <si>
    <t>Central G15</t>
  </si>
  <si>
    <t>Central G13</t>
  </si>
  <si>
    <t>nine plates tossed, 1 seed contaminated</t>
  </si>
  <si>
    <t>Central G02</t>
  </si>
  <si>
    <t>three seeds contaminated</t>
  </si>
  <si>
    <t>six seeds contaminated</t>
  </si>
  <si>
    <t>NW H14</t>
    <phoneticPr fontId="4" type="noConversion"/>
  </si>
  <si>
    <t>media on one plate has fungus probably from condensation from previous contamination in the plate</t>
    <phoneticPr fontId="4" type="noConversion"/>
  </si>
  <si>
    <t>Central G02</t>
    <phoneticPr fontId="4" type="noConversion"/>
  </si>
  <si>
    <t>three seeds contaminated</t>
    <phoneticPr fontId="4" type="noConversion"/>
  </si>
  <si>
    <t>Central G15</t>
    <phoneticPr fontId="4" type="noConversion"/>
  </si>
  <si>
    <t>two seeds contaminated</t>
    <phoneticPr fontId="4" type="noConversion"/>
  </si>
  <si>
    <t>Day 15</t>
  </si>
  <si>
    <t>five seeds contaminated</t>
  </si>
  <si>
    <t>media on one plate has fungus probably from condensation from previous contamination in the plate</t>
  </si>
  <si>
    <t>four seeds contaminated</t>
  </si>
  <si>
    <t>Day 15 germination rate</t>
  </si>
  <si>
    <t>Corrected Denominator</t>
  </si>
  <si>
    <t>Plates Tossed</t>
  </si>
  <si>
    <t>Plates At End</t>
  </si>
  <si>
    <t>Day 15corrected germination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</si>
</sst>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4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14" fontId="0" fillId="0" borderId="1" xfId="0" applyNumberFormat="1" applyFill="1" applyBorder="1"/>
    <xf numFmtId="0" fontId="0" fillId="0" borderId="2" xfId="0" applyBorder="1"/>
    <xf numFmtId="0" fontId="0" fillId="0" borderId="4" xfId="0" applyBorder="1"/>
    <xf numFmtId="0" fontId="3" fillId="0" borderId="3" xfId="0" applyFont="1" applyBorder="1"/>
    <xf numFmtId="0" fontId="0" fillId="0" borderId="4" xfId="0" applyFill="1" applyBorder="1"/>
    <xf numFmtId="9" fontId="0" fillId="0" borderId="0" xfId="0" applyNumberFormat="1"/>
    <xf numFmtId="9" fontId="1" fillId="0" borderId="1" xfId="0" applyNumberFormat="1" applyFont="1" applyFill="1" applyBorder="1"/>
    <xf numFmtId="9" fontId="0" fillId="0" borderId="1" xfId="0" applyNumberFormat="1" applyBorder="1"/>
    <xf numFmtId="15" fontId="0" fillId="0" borderId="3" xfId="0" applyNumberFormat="1" applyBorder="1" applyAlignment="1">
      <alignment horizontal="center"/>
    </xf>
    <xf numFmtId="15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5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workbookViewId="0">
      <pane xSplit="1" topLeftCell="P1" activePane="topRight" state="frozen"/>
      <selection pane="topRight" activeCell="A2" sqref="A2"/>
    </sheetView>
  </sheetViews>
  <sheetFormatPr baseColWidth="10" defaultRowHeight="16" x14ac:dyDescent="0.2"/>
  <cols>
    <col min="1" max="1" width="14.6640625" customWidth="1"/>
    <col min="2" max="2" width="16.1640625" customWidth="1"/>
    <col min="4" max="4" width="15.6640625" customWidth="1"/>
    <col min="21" max="21" width="20" style="13" customWidth="1"/>
  </cols>
  <sheetData>
    <row r="1" spans="1:25" ht="32" x14ac:dyDescent="0.2">
      <c r="A1" s="6" t="s">
        <v>0</v>
      </c>
      <c r="B1" s="7" t="s">
        <v>1</v>
      </c>
      <c r="C1" s="7" t="s">
        <v>17</v>
      </c>
      <c r="D1" s="7" t="s">
        <v>18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53</v>
      </c>
      <c r="U1" s="14" t="s">
        <v>57</v>
      </c>
      <c r="V1" s="25" t="s">
        <v>59</v>
      </c>
      <c r="W1" s="25" t="s">
        <v>60</v>
      </c>
      <c r="X1" s="25" t="s">
        <v>58</v>
      </c>
      <c r="Y1" s="14" t="s">
        <v>61</v>
      </c>
    </row>
    <row r="2" spans="1:25" x14ac:dyDescent="0.2">
      <c r="A2" t="s">
        <v>22</v>
      </c>
      <c r="B2">
        <v>112</v>
      </c>
      <c r="C2" s="1">
        <v>42950</v>
      </c>
      <c r="D2" s="1">
        <v>42965</v>
      </c>
      <c r="E2">
        <v>0</v>
      </c>
      <c r="F2">
        <v>0</v>
      </c>
      <c r="G2">
        <v>0</v>
      </c>
      <c r="H2">
        <v>0</v>
      </c>
      <c r="I2">
        <v>12</v>
      </c>
      <c r="J2">
        <v>37</v>
      </c>
      <c r="K2">
        <v>44</v>
      </c>
      <c r="L2">
        <v>47</v>
      </c>
      <c r="M2">
        <v>57</v>
      </c>
      <c r="N2">
        <v>59</v>
      </c>
      <c r="O2">
        <v>62</v>
      </c>
      <c r="P2">
        <v>58</v>
      </c>
      <c r="Q2">
        <v>59</v>
      </c>
      <c r="R2">
        <v>59</v>
      </c>
      <c r="S2">
        <v>62</v>
      </c>
      <c r="T2">
        <v>59</v>
      </c>
      <c r="U2" s="13">
        <f>T2/B2</f>
        <v>0.5267857142857143</v>
      </c>
      <c r="V2">
        <v>0</v>
      </c>
      <c r="W2">
        <f>11-V2</f>
        <v>11</v>
      </c>
      <c r="X2">
        <f>W2*10</f>
        <v>110</v>
      </c>
      <c r="Y2">
        <f>T2/X2*100</f>
        <v>53.63636363636364</v>
      </c>
    </row>
    <row r="3" spans="1:25" x14ac:dyDescent="0.2">
      <c r="A3" t="s">
        <v>23</v>
      </c>
      <c r="B3">
        <v>112</v>
      </c>
      <c r="C3" s="1">
        <v>42950</v>
      </c>
      <c r="D3" s="1">
        <v>42965</v>
      </c>
      <c r="E3">
        <v>0</v>
      </c>
      <c r="F3">
        <v>0</v>
      </c>
      <c r="G3">
        <v>0</v>
      </c>
      <c r="H3">
        <v>0</v>
      </c>
      <c r="I3">
        <v>28</v>
      </c>
      <c r="J3">
        <v>60</v>
      </c>
      <c r="K3">
        <v>72</v>
      </c>
      <c r="L3">
        <v>75</v>
      </c>
      <c r="M3">
        <v>81</v>
      </c>
      <c r="N3">
        <v>88</v>
      </c>
      <c r="O3">
        <v>88</v>
      </c>
      <c r="P3">
        <v>86</v>
      </c>
      <c r="Q3">
        <v>81</v>
      </c>
      <c r="R3">
        <v>84</v>
      </c>
      <c r="S3">
        <v>87</v>
      </c>
      <c r="T3">
        <v>83</v>
      </c>
      <c r="U3" s="13">
        <f t="shared" ref="U3:U9" si="0">T3/B3</f>
        <v>0.7410714285714286</v>
      </c>
      <c r="V3">
        <v>0</v>
      </c>
      <c r="W3">
        <f t="shared" ref="W3:W9" si="1">11-V3</f>
        <v>11</v>
      </c>
      <c r="X3">
        <f t="shared" ref="X3:X9" si="2">W3*10</f>
        <v>110</v>
      </c>
      <c r="Y3">
        <f t="shared" ref="Y3:Y9" si="3">T3/X3*100</f>
        <v>75.454545454545453</v>
      </c>
    </row>
    <row r="4" spans="1:25" x14ac:dyDescent="0.2">
      <c r="A4" s="2" t="s">
        <v>24</v>
      </c>
      <c r="B4" s="2">
        <v>112</v>
      </c>
      <c r="C4" s="3">
        <v>42950</v>
      </c>
      <c r="D4" s="3">
        <v>42965</v>
      </c>
      <c r="E4" s="2">
        <v>0</v>
      </c>
      <c r="F4" s="2">
        <v>0</v>
      </c>
      <c r="G4" s="2">
        <v>0</v>
      </c>
      <c r="H4" s="2">
        <v>0</v>
      </c>
      <c r="I4" s="2">
        <v>25</v>
      </c>
      <c r="J4" s="2">
        <v>53</v>
      </c>
      <c r="K4" s="2">
        <v>72</v>
      </c>
      <c r="L4" s="2">
        <v>81</v>
      </c>
      <c r="M4" s="2">
        <v>86</v>
      </c>
      <c r="N4" s="2">
        <v>86</v>
      </c>
      <c r="O4" s="2">
        <v>86</v>
      </c>
      <c r="P4" s="2">
        <v>83</v>
      </c>
      <c r="Q4" s="2">
        <v>83</v>
      </c>
      <c r="R4" s="2">
        <v>83</v>
      </c>
      <c r="S4" s="2">
        <v>81</v>
      </c>
      <c r="T4" s="5">
        <v>83</v>
      </c>
      <c r="U4" s="15">
        <f t="shared" si="0"/>
        <v>0.7410714285714286</v>
      </c>
      <c r="V4" s="4">
        <v>0</v>
      </c>
      <c r="W4">
        <f t="shared" si="1"/>
        <v>11</v>
      </c>
      <c r="X4">
        <f t="shared" si="2"/>
        <v>110</v>
      </c>
      <c r="Y4">
        <f t="shared" si="3"/>
        <v>75.454545454545453</v>
      </c>
    </row>
    <row r="5" spans="1:25" x14ac:dyDescent="0.2">
      <c r="A5" s="4" t="s">
        <v>19</v>
      </c>
      <c r="B5" s="4">
        <v>112</v>
      </c>
      <c r="C5" s="1">
        <v>42955</v>
      </c>
      <c r="D5" s="1">
        <v>42970</v>
      </c>
      <c r="E5" s="4">
        <v>0</v>
      </c>
      <c r="F5" s="4">
        <v>0</v>
      </c>
      <c r="G5" s="4">
        <v>0</v>
      </c>
      <c r="H5" s="4">
        <v>0</v>
      </c>
      <c r="I5" s="4">
        <v>37</v>
      </c>
      <c r="J5" s="4">
        <v>52</v>
      </c>
      <c r="K5" s="4">
        <v>60</v>
      </c>
      <c r="L5" s="4">
        <v>62</v>
      </c>
      <c r="M5" s="4">
        <v>64</v>
      </c>
      <c r="N5" s="4">
        <v>66</v>
      </c>
      <c r="O5" s="4">
        <v>67</v>
      </c>
      <c r="P5" s="4">
        <v>67</v>
      </c>
      <c r="Q5" s="4">
        <v>67</v>
      </c>
      <c r="R5" s="4">
        <v>67</v>
      </c>
      <c r="S5" s="4">
        <v>67</v>
      </c>
      <c r="T5" s="4">
        <v>67</v>
      </c>
      <c r="U5" s="13">
        <f t="shared" si="0"/>
        <v>0.5982142857142857</v>
      </c>
      <c r="V5" s="4">
        <v>1</v>
      </c>
      <c r="W5">
        <f t="shared" si="1"/>
        <v>10</v>
      </c>
      <c r="X5">
        <f t="shared" si="2"/>
        <v>100</v>
      </c>
      <c r="Y5">
        <f t="shared" si="3"/>
        <v>67</v>
      </c>
    </row>
    <row r="6" spans="1:25" x14ac:dyDescent="0.2">
      <c r="A6" s="4" t="s">
        <v>20</v>
      </c>
      <c r="B6" s="4">
        <v>112</v>
      </c>
      <c r="C6" s="1">
        <v>42955</v>
      </c>
      <c r="D6" s="1">
        <v>42970</v>
      </c>
      <c r="E6" s="4">
        <v>0</v>
      </c>
      <c r="F6" s="4">
        <v>0</v>
      </c>
      <c r="G6" s="4">
        <v>0</v>
      </c>
      <c r="H6" s="4">
        <v>0</v>
      </c>
      <c r="I6" s="4">
        <v>29</v>
      </c>
      <c r="J6" s="4">
        <v>65</v>
      </c>
      <c r="K6" s="4">
        <v>51</v>
      </c>
      <c r="L6" s="4">
        <v>57</v>
      </c>
      <c r="M6" s="4">
        <v>55</v>
      </c>
      <c r="N6" s="4">
        <v>55</v>
      </c>
      <c r="O6" s="4">
        <v>58</v>
      </c>
      <c r="P6" s="4">
        <v>55</v>
      </c>
      <c r="Q6" s="4">
        <v>53</v>
      </c>
      <c r="R6" s="4">
        <v>53</v>
      </c>
      <c r="S6" s="4">
        <v>53</v>
      </c>
      <c r="T6" s="4">
        <v>53</v>
      </c>
      <c r="U6" s="13">
        <f t="shared" si="0"/>
        <v>0.4732142857142857</v>
      </c>
      <c r="V6" s="4">
        <v>4</v>
      </c>
      <c r="W6">
        <f t="shared" si="1"/>
        <v>7</v>
      </c>
      <c r="X6">
        <f t="shared" si="2"/>
        <v>70</v>
      </c>
      <c r="Y6">
        <f t="shared" si="3"/>
        <v>75.714285714285708</v>
      </c>
    </row>
    <row r="7" spans="1:25" x14ac:dyDescent="0.2">
      <c r="A7" s="5" t="s">
        <v>21</v>
      </c>
      <c r="B7" s="2">
        <v>112</v>
      </c>
      <c r="C7" s="3">
        <v>42955</v>
      </c>
      <c r="D7" s="3">
        <v>42970</v>
      </c>
      <c r="E7" s="2">
        <v>0</v>
      </c>
      <c r="F7" s="2">
        <v>0</v>
      </c>
      <c r="G7" s="2">
        <v>0</v>
      </c>
      <c r="H7" s="2">
        <v>0</v>
      </c>
      <c r="I7" s="2">
        <v>35</v>
      </c>
      <c r="J7" s="2">
        <v>72</v>
      </c>
      <c r="K7" s="2">
        <v>82</v>
      </c>
      <c r="L7" s="2">
        <v>83</v>
      </c>
      <c r="M7" s="2">
        <v>83</v>
      </c>
      <c r="N7" s="2">
        <v>83</v>
      </c>
      <c r="O7" s="2">
        <v>81</v>
      </c>
      <c r="P7" s="2">
        <v>80</v>
      </c>
      <c r="Q7" s="2">
        <v>72</v>
      </c>
      <c r="R7" s="2">
        <v>72</v>
      </c>
      <c r="S7" s="2">
        <v>72</v>
      </c>
      <c r="T7" s="2">
        <v>72</v>
      </c>
      <c r="U7" s="15">
        <f t="shared" si="0"/>
        <v>0.6428571428571429</v>
      </c>
      <c r="V7" s="4">
        <v>1</v>
      </c>
      <c r="W7">
        <f t="shared" si="1"/>
        <v>10</v>
      </c>
      <c r="X7">
        <f t="shared" si="2"/>
        <v>100</v>
      </c>
      <c r="Y7">
        <f t="shared" si="3"/>
        <v>72</v>
      </c>
    </row>
    <row r="8" spans="1:25" x14ac:dyDescent="0.2">
      <c r="A8" s="4" t="s">
        <v>25</v>
      </c>
      <c r="B8" s="4">
        <v>112</v>
      </c>
      <c r="C8" s="1">
        <v>42956</v>
      </c>
      <c r="D8" s="1">
        <v>42971</v>
      </c>
      <c r="E8" s="4">
        <v>0</v>
      </c>
      <c r="F8" s="4">
        <v>0</v>
      </c>
      <c r="G8" s="4">
        <v>0</v>
      </c>
      <c r="H8" s="4">
        <v>0</v>
      </c>
      <c r="I8">
        <v>53</v>
      </c>
      <c r="J8" s="4">
        <v>9</v>
      </c>
      <c r="K8" s="4">
        <v>9</v>
      </c>
      <c r="L8" s="4">
        <v>9</v>
      </c>
      <c r="M8" s="4">
        <v>9</v>
      </c>
      <c r="N8" s="4">
        <v>9</v>
      </c>
      <c r="O8" s="4">
        <v>9</v>
      </c>
      <c r="P8" s="4">
        <v>9</v>
      </c>
      <c r="Q8" s="4">
        <v>9</v>
      </c>
      <c r="R8" s="4">
        <v>9</v>
      </c>
      <c r="S8" s="4">
        <v>9</v>
      </c>
      <c r="T8" s="4">
        <v>9</v>
      </c>
      <c r="U8" s="13">
        <f t="shared" si="0"/>
        <v>8.0357142857142863E-2</v>
      </c>
      <c r="V8" s="4">
        <v>10</v>
      </c>
      <c r="W8">
        <f t="shared" si="1"/>
        <v>1</v>
      </c>
      <c r="X8">
        <f t="shared" si="2"/>
        <v>10</v>
      </c>
      <c r="Y8">
        <f t="shared" si="3"/>
        <v>90</v>
      </c>
    </row>
    <row r="9" spans="1:25" x14ac:dyDescent="0.2">
      <c r="A9" s="5" t="s">
        <v>26</v>
      </c>
      <c r="B9" s="5">
        <v>112</v>
      </c>
      <c r="C9" s="8">
        <v>42956</v>
      </c>
      <c r="D9" s="3">
        <v>42971</v>
      </c>
      <c r="E9" s="5">
        <v>0</v>
      </c>
      <c r="F9" s="2">
        <v>0</v>
      </c>
      <c r="G9" s="2">
        <v>0</v>
      </c>
      <c r="H9" s="2">
        <v>0</v>
      </c>
      <c r="I9" s="2">
        <v>13</v>
      </c>
      <c r="J9" s="2">
        <v>85</v>
      </c>
      <c r="K9" s="2">
        <v>83</v>
      </c>
      <c r="L9" s="2">
        <v>85</v>
      </c>
      <c r="M9" s="2">
        <v>81</v>
      </c>
      <c r="N9" s="2">
        <v>85</v>
      </c>
      <c r="O9" s="2">
        <v>77</v>
      </c>
      <c r="P9" s="2">
        <v>77</v>
      </c>
      <c r="Q9" s="2">
        <v>77</v>
      </c>
      <c r="R9" s="2">
        <v>77</v>
      </c>
      <c r="S9" s="2">
        <v>77</v>
      </c>
      <c r="T9" s="2">
        <v>77</v>
      </c>
      <c r="U9" s="15">
        <f t="shared" si="0"/>
        <v>0.6875</v>
      </c>
      <c r="V9" s="4">
        <v>0</v>
      </c>
      <c r="W9">
        <f t="shared" si="1"/>
        <v>11</v>
      </c>
      <c r="X9">
        <f t="shared" si="2"/>
        <v>110</v>
      </c>
      <c r="Y9">
        <f t="shared" si="3"/>
        <v>70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tabSelected="1" topLeftCell="A14" workbookViewId="0">
      <selection activeCell="C12" sqref="C12"/>
    </sheetView>
  </sheetViews>
  <sheetFormatPr baseColWidth="10" defaultRowHeight="16" x14ac:dyDescent="0.2"/>
  <cols>
    <col min="3" max="3" width="38.6640625" customWidth="1"/>
  </cols>
  <sheetData>
    <row r="1" spans="1:3" ht="20" thickBot="1" x14ac:dyDescent="0.3">
      <c r="A1" s="11" t="s">
        <v>27</v>
      </c>
      <c r="B1" s="11" t="s">
        <v>33</v>
      </c>
      <c r="C1" s="11" t="s">
        <v>28</v>
      </c>
    </row>
    <row r="2" spans="1:3" ht="18" thickTop="1" thickBot="1" x14ac:dyDescent="0.25">
      <c r="A2" s="17">
        <v>42955</v>
      </c>
      <c r="B2" s="18"/>
      <c r="C2" s="18"/>
    </row>
    <row r="3" spans="1:3" ht="17" thickTop="1" x14ac:dyDescent="0.2">
      <c r="A3" s="10" t="s">
        <v>29</v>
      </c>
      <c r="B3" s="10">
        <v>5</v>
      </c>
      <c r="C3" s="10" t="s">
        <v>30</v>
      </c>
    </row>
    <row r="4" spans="1:3" x14ac:dyDescent="0.2">
      <c r="A4" s="9" t="s">
        <v>31</v>
      </c>
      <c r="B4" s="9">
        <v>5</v>
      </c>
      <c r="C4" s="9" t="s">
        <v>32</v>
      </c>
    </row>
    <row r="5" spans="1:3" ht="17" thickBot="1" x14ac:dyDescent="0.25">
      <c r="A5" s="19">
        <v>42960</v>
      </c>
      <c r="B5" s="20"/>
      <c r="C5" s="20"/>
    </row>
    <row r="6" spans="1:3" ht="17" thickTop="1" x14ac:dyDescent="0.2">
      <c r="A6" s="10" t="s">
        <v>29</v>
      </c>
      <c r="B6" s="10">
        <v>10</v>
      </c>
      <c r="C6" s="10" t="s">
        <v>34</v>
      </c>
    </row>
    <row r="7" spans="1:3" x14ac:dyDescent="0.2">
      <c r="A7" s="9" t="s">
        <v>31</v>
      </c>
      <c r="B7" s="9">
        <v>10</v>
      </c>
      <c r="C7" s="9" t="s">
        <v>34</v>
      </c>
    </row>
    <row r="8" spans="1:3" x14ac:dyDescent="0.2">
      <c r="A8" s="9" t="s">
        <v>35</v>
      </c>
      <c r="B8" s="9">
        <v>5</v>
      </c>
      <c r="C8" s="9" t="s">
        <v>36</v>
      </c>
    </row>
    <row r="9" spans="1:3" x14ac:dyDescent="0.2">
      <c r="A9" s="9" t="s">
        <v>37</v>
      </c>
      <c r="B9" s="9">
        <v>5</v>
      </c>
      <c r="C9" s="9" t="s">
        <v>38</v>
      </c>
    </row>
    <row r="10" spans="1:3" x14ac:dyDescent="0.2">
      <c r="A10" s="9" t="s">
        <v>39</v>
      </c>
      <c r="B10" s="9">
        <v>5</v>
      </c>
      <c r="C10" s="9" t="s">
        <v>40</v>
      </c>
    </row>
    <row r="11" spans="1:3" x14ac:dyDescent="0.2">
      <c r="A11" s="9" t="s">
        <v>41</v>
      </c>
      <c r="B11" s="9">
        <v>4</v>
      </c>
      <c r="C11" s="9" t="s">
        <v>32</v>
      </c>
    </row>
    <row r="12" spans="1:3" x14ac:dyDescent="0.2">
      <c r="A12" s="9" t="s">
        <v>42</v>
      </c>
      <c r="B12" s="9">
        <v>4</v>
      </c>
      <c r="C12" s="9" t="s">
        <v>43</v>
      </c>
    </row>
    <row r="13" spans="1:3" ht="17" thickBot="1" x14ac:dyDescent="0.25">
      <c r="A13" s="19">
        <v>42961</v>
      </c>
      <c r="B13" s="19"/>
      <c r="C13" s="19"/>
    </row>
    <row r="14" spans="1:3" ht="17" thickTop="1" x14ac:dyDescent="0.2">
      <c r="A14" s="10" t="s">
        <v>31</v>
      </c>
      <c r="B14" s="10">
        <v>11</v>
      </c>
      <c r="C14" s="10" t="s">
        <v>30</v>
      </c>
    </row>
    <row r="15" spans="1:3" x14ac:dyDescent="0.2">
      <c r="A15" s="9" t="s">
        <v>35</v>
      </c>
      <c r="B15" s="9">
        <v>6</v>
      </c>
      <c r="C15" s="9" t="s">
        <v>30</v>
      </c>
    </row>
    <row r="16" spans="1:3" x14ac:dyDescent="0.2">
      <c r="A16" s="9" t="s">
        <v>44</v>
      </c>
      <c r="B16" s="9">
        <v>6</v>
      </c>
      <c r="C16" s="9" t="s">
        <v>45</v>
      </c>
    </row>
    <row r="17" spans="1:3" x14ac:dyDescent="0.2">
      <c r="A17" s="9" t="s">
        <v>39</v>
      </c>
      <c r="B17" s="9">
        <v>6</v>
      </c>
      <c r="C17" s="9" t="s">
        <v>30</v>
      </c>
    </row>
    <row r="18" spans="1:3" x14ac:dyDescent="0.2">
      <c r="A18" s="9" t="s">
        <v>41</v>
      </c>
      <c r="B18" s="9">
        <v>5</v>
      </c>
      <c r="C18" s="9" t="s">
        <v>34</v>
      </c>
    </row>
    <row r="19" spans="1:3" x14ac:dyDescent="0.2">
      <c r="A19" s="9" t="s">
        <v>42</v>
      </c>
      <c r="B19" s="9">
        <v>5</v>
      </c>
      <c r="C19" s="9" t="s">
        <v>30</v>
      </c>
    </row>
    <row r="20" spans="1:3" ht="17" thickBot="1" x14ac:dyDescent="0.25">
      <c r="A20" s="16">
        <v>42962</v>
      </c>
      <c r="B20" s="16"/>
      <c r="C20" s="16"/>
    </row>
    <row r="21" spans="1:3" ht="17" thickTop="1" x14ac:dyDescent="0.2">
      <c r="A21" s="10" t="s">
        <v>29</v>
      </c>
      <c r="B21" s="10">
        <v>12</v>
      </c>
      <c r="C21" s="10" t="s">
        <v>34</v>
      </c>
    </row>
    <row r="22" spans="1:3" x14ac:dyDescent="0.2">
      <c r="A22" s="9" t="s">
        <v>39</v>
      </c>
      <c r="B22" s="9">
        <v>7</v>
      </c>
      <c r="C22" s="9" t="s">
        <v>30</v>
      </c>
    </row>
    <row r="23" spans="1:3" x14ac:dyDescent="0.2">
      <c r="A23" s="9" t="s">
        <v>41</v>
      </c>
      <c r="B23" s="9">
        <v>6</v>
      </c>
      <c r="C23" s="9" t="s">
        <v>46</v>
      </c>
    </row>
    <row r="24" spans="1:3" x14ac:dyDescent="0.2">
      <c r="A24" s="9" t="s">
        <v>42</v>
      </c>
      <c r="B24" s="9">
        <v>6</v>
      </c>
      <c r="C24" s="9" t="s">
        <v>30</v>
      </c>
    </row>
    <row r="25" spans="1:3" ht="17" thickBot="1" x14ac:dyDescent="0.25">
      <c r="A25" s="21">
        <v>42963</v>
      </c>
      <c r="B25" s="22"/>
      <c r="C25" s="23"/>
    </row>
    <row r="26" spans="1:3" ht="17" thickTop="1" x14ac:dyDescent="0.2">
      <c r="A26" s="10" t="s">
        <v>44</v>
      </c>
      <c r="B26" s="10">
        <v>8</v>
      </c>
      <c r="C26" s="10" t="s">
        <v>45</v>
      </c>
    </row>
    <row r="27" spans="1:3" x14ac:dyDescent="0.2">
      <c r="A27" s="9" t="s">
        <v>41</v>
      </c>
      <c r="B27" s="9">
        <v>7</v>
      </c>
      <c r="C27" s="9" t="s">
        <v>54</v>
      </c>
    </row>
    <row r="28" spans="1:3" ht="17" thickBot="1" x14ac:dyDescent="0.25">
      <c r="A28" s="16">
        <v>42964</v>
      </c>
      <c r="B28" s="16"/>
      <c r="C28" s="16"/>
    </row>
    <row r="29" spans="1:3" ht="17" thickTop="1" x14ac:dyDescent="0.2">
      <c r="A29" s="10" t="s">
        <v>47</v>
      </c>
      <c r="B29" s="10">
        <v>14</v>
      </c>
      <c r="C29" s="10" t="s">
        <v>48</v>
      </c>
    </row>
    <row r="30" spans="1:3" x14ac:dyDescent="0.2">
      <c r="A30" s="9" t="s">
        <v>49</v>
      </c>
      <c r="B30" s="9">
        <v>9</v>
      </c>
      <c r="C30" s="9" t="s">
        <v>50</v>
      </c>
    </row>
    <row r="31" spans="1:3" x14ac:dyDescent="0.2">
      <c r="A31" s="9" t="s">
        <v>51</v>
      </c>
      <c r="B31" s="9">
        <v>7</v>
      </c>
      <c r="C31" s="9" t="s">
        <v>52</v>
      </c>
    </row>
    <row r="32" spans="1:3" ht="17" thickBot="1" x14ac:dyDescent="0.25">
      <c r="A32" s="16">
        <v>42965</v>
      </c>
      <c r="B32" s="24"/>
      <c r="C32" s="24"/>
    </row>
    <row r="33" spans="1:3" ht="17" thickTop="1" x14ac:dyDescent="0.2">
      <c r="A33" s="10" t="s">
        <v>44</v>
      </c>
      <c r="B33" s="10">
        <v>10</v>
      </c>
      <c r="C33" s="10" t="s">
        <v>55</v>
      </c>
    </row>
    <row r="34" spans="1:3" x14ac:dyDescent="0.2">
      <c r="A34" s="9" t="s">
        <v>41</v>
      </c>
      <c r="B34" s="9">
        <v>8</v>
      </c>
      <c r="C34" s="9" t="s">
        <v>30</v>
      </c>
    </row>
    <row r="35" spans="1:3" ht="17" thickBot="1" x14ac:dyDescent="0.25">
      <c r="A35" s="16">
        <v>42966</v>
      </c>
      <c r="B35" s="24"/>
      <c r="C35" s="24"/>
    </row>
    <row r="36" spans="1:3" ht="17" thickTop="1" x14ac:dyDescent="0.2">
      <c r="A36" s="12" t="s">
        <v>44</v>
      </c>
      <c r="B36" s="12">
        <v>11</v>
      </c>
      <c r="C36" s="12" t="s">
        <v>56</v>
      </c>
    </row>
    <row r="37" spans="1:3" ht="17" thickBot="1" x14ac:dyDescent="0.25">
      <c r="A37" s="21">
        <v>42967</v>
      </c>
      <c r="B37" s="22"/>
      <c r="C37" s="23"/>
    </row>
    <row r="38" spans="1:3" ht="17" thickTop="1" x14ac:dyDescent="0.2">
      <c r="A38" s="10" t="s">
        <v>44</v>
      </c>
      <c r="B38" s="10">
        <v>12</v>
      </c>
      <c r="C38" s="10" t="s">
        <v>56</v>
      </c>
    </row>
    <row r="39" spans="1:3" x14ac:dyDescent="0.2">
      <c r="A39" s="9" t="s">
        <v>41</v>
      </c>
      <c r="B39" s="9">
        <v>11</v>
      </c>
      <c r="C39" s="9" t="s">
        <v>34</v>
      </c>
    </row>
    <row r="40" spans="1:3" ht="17" thickBot="1" x14ac:dyDescent="0.25">
      <c r="A40" s="21">
        <v>42968</v>
      </c>
      <c r="B40" s="22"/>
      <c r="C40" s="23"/>
    </row>
    <row r="41" spans="1:3" ht="17" thickTop="1" x14ac:dyDescent="0.2">
      <c r="A41" s="10" t="s">
        <v>39</v>
      </c>
      <c r="B41" s="10">
        <v>13</v>
      </c>
      <c r="C41" s="10" t="s">
        <v>55</v>
      </c>
    </row>
    <row r="42" spans="1:3" x14ac:dyDescent="0.2">
      <c r="A42" s="9" t="s">
        <v>42</v>
      </c>
      <c r="B42" s="9">
        <v>12</v>
      </c>
      <c r="C42" s="9" t="s">
        <v>38</v>
      </c>
    </row>
    <row r="43" spans="1:3" x14ac:dyDescent="0.2">
      <c r="A43" s="9" t="s">
        <v>41</v>
      </c>
      <c r="B43" s="9">
        <v>12</v>
      </c>
      <c r="C43" s="9" t="s">
        <v>30</v>
      </c>
    </row>
    <row r="44" spans="1:3" ht="17" thickBot="1" x14ac:dyDescent="0.25">
      <c r="A44" s="21">
        <v>42969</v>
      </c>
      <c r="B44" s="22"/>
      <c r="C44" s="23"/>
    </row>
    <row r="45" spans="1:3" ht="17" thickTop="1" x14ac:dyDescent="0.2">
      <c r="A45" s="10"/>
      <c r="B45" s="10"/>
      <c r="C45" s="10"/>
    </row>
    <row r="46" spans="1:3" x14ac:dyDescent="0.2">
      <c r="A46" s="9"/>
      <c r="B46" s="9"/>
      <c r="C46" s="9"/>
    </row>
    <row r="47" spans="1:3" x14ac:dyDescent="0.2">
      <c r="A47" s="9"/>
      <c r="B47" s="9"/>
      <c r="C47" s="9"/>
    </row>
    <row r="48" spans="1:3" x14ac:dyDescent="0.2">
      <c r="A48" s="9"/>
      <c r="B48" s="9"/>
      <c r="C48" s="9"/>
    </row>
    <row r="49" spans="1:3" x14ac:dyDescent="0.2">
      <c r="A49" s="9"/>
      <c r="B49" s="9"/>
      <c r="C49" s="9"/>
    </row>
    <row r="50" spans="1:3" x14ac:dyDescent="0.2">
      <c r="A50" s="9"/>
      <c r="B50" s="9"/>
      <c r="C50" s="9"/>
    </row>
  </sheetData>
  <mergeCells count="11">
    <mergeCell ref="A35:C35"/>
    <mergeCell ref="A37:C37"/>
    <mergeCell ref="A40:C40"/>
    <mergeCell ref="A44:C44"/>
    <mergeCell ref="A32:C32"/>
    <mergeCell ref="A28:C28"/>
    <mergeCell ref="A2:C2"/>
    <mergeCell ref="A5:C5"/>
    <mergeCell ref="A13:C13"/>
    <mergeCell ref="A20:C20"/>
    <mergeCell ref="A25:C2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Germination</vt:lpstr>
      <vt:lpstr>Contamination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2017-08-14T19:47:22Z</dcterms:created>
  <dcterms:modified xsi:type="dcterms:W3CDTF">2018-05-22T20:48:08Z</dcterms:modified>
</cp:coreProperties>
</file>