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04AB3E4-9ED4-45CF-B8DD-F5D7C629CAB2}" xr6:coauthVersionLast="45" xr6:coauthVersionMax="45" xr10:uidLastSave="{00000000-0000-0000-0000-000000000000}"/>
  <bookViews>
    <workbookView xWindow="-108" yWindow="-108" windowWidth="23256" windowHeight="12576" xr2:uid="{00DE7CFB-7DFE-4E4A-9529-D73422C6630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0" i="1"/>
  <c r="J4" i="1"/>
  <c r="J5" i="1"/>
  <c r="J6" i="1"/>
  <c r="J3" i="1"/>
  <c r="G11" i="1"/>
  <c r="G12" i="1"/>
  <c r="G13" i="1"/>
  <c r="G14" i="1"/>
  <c r="G15" i="1"/>
  <c r="G10" i="1"/>
  <c r="H6" i="1"/>
  <c r="H5" i="1"/>
  <c r="H4" i="1"/>
  <c r="H3" i="1"/>
  <c r="H2" i="1"/>
  <c r="B2" i="1" l="1"/>
  <c r="C2" i="1" s="1"/>
  <c r="B6" i="1"/>
  <c r="C6" i="1" s="1"/>
  <c r="B5" i="1"/>
  <c r="C5" i="1" s="1"/>
  <c r="B4" i="1"/>
  <c r="C4" i="1" s="1"/>
  <c r="B3" i="1"/>
  <c r="C3" i="1" s="1"/>
  <c r="D6" i="1" l="1"/>
  <c r="D5" i="1"/>
  <c r="D4" i="1"/>
  <c r="D3" i="1"/>
  <c r="D2" i="1"/>
</calcChain>
</file>

<file path=xl/sharedStrings.xml><?xml version="1.0" encoding="utf-8"?>
<sst xmlns="http://schemas.openxmlformats.org/spreadsheetml/2006/main" count="20" uniqueCount="19">
  <si>
    <t>Доход индивида:</t>
  </si>
  <si>
    <t xml:space="preserve">990*100*0.8 = </t>
  </si>
  <si>
    <t xml:space="preserve">990*100*0.9 = </t>
  </si>
  <si>
    <t xml:space="preserve">990*100*1.1 = </t>
  </si>
  <si>
    <t xml:space="preserve">990*100*1.2 = </t>
  </si>
  <si>
    <t xml:space="preserve">990*100 = </t>
  </si>
  <si>
    <t>X оптимальное</t>
  </si>
  <si>
    <t>Y оптимальное</t>
  </si>
  <si>
    <t>Цена</t>
  </si>
  <si>
    <t>Количество Х</t>
  </si>
  <si>
    <t>Эластичность</t>
  </si>
  <si>
    <t>P1 = 3000</t>
  </si>
  <si>
    <t>Q1 = 3.3</t>
  </si>
  <si>
    <t>&lt;----</t>
  </si>
  <si>
    <t>Данные для расчета эластичности:</t>
  </si>
  <si>
    <t>Выручка:</t>
  </si>
  <si>
    <t>I1 = 79200</t>
  </si>
  <si>
    <t>X1 = 1.98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</si>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</sst>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317DA-C865-4E64-87E0-9D15C592C3BC}">
  <dimension ref="A1:L22"/>
  <sheetViews>
    <sheetView tabSelected="1" workbookViewId="0">
      <selection activeCell="C16" sqref="C16"/>
    </sheetView>
  </sheetViews>
  <sheetFormatPr defaultRowHeight="14.4" x14ac:dyDescent="0.3"/>
  <cols>
    <col min="1" max="1" width="16.33203125" customWidth="1"/>
    <col min="2" max="2" width="15" customWidth="1"/>
    <col min="3" max="3" width="20.33203125" customWidth="1"/>
    <col min="4" max="4" width="18.21875" customWidth="1"/>
    <col min="8" max="8" width="12.33203125" customWidth="1"/>
    <col min="10" max="10" width="15.44140625" customWidth="1"/>
    <col min="12" max="12" width="31.109375" customWidth="1"/>
  </cols>
  <sheetData>
    <row r="1" spans="1:12" x14ac:dyDescent="0.3">
      <c r="A1" s="1" t="s">
        <v>0</v>
      </c>
      <c r="B1" s="1"/>
      <c r="C1" s="1" t="s">
        <v>6</v>
      </c>
      <c r="D1" s="1" t="s">
        <v>7</v>
      </c>
      <c r="G1" s="1" t="s">
        <v>8</v>
      </c>
      <c r="H1" s="1" t="s">
        <v>9</v>
      </c>
      <c r="J1" s="1" t="s">
        <v>10</v>
      </c>
      <c r="L1" s="1" t="s">
        <v>14</v>
      </c>
    </row>
    <row r="2" spans="1:12" ht="18" x14ac:dyDescent="0.35">
      <c r="A2" t="s">
        <v>1</v>
      </c>
      <c r="B2">
        <f xml:space="preserve"> 990*100*0.8</f>
        <v>79200</v>
      </c>
      <c r="C2">
        <f>B2/40000</f>
        <v>1.98</v>
      </c>
      <c r="D2">
        <f>(B2^10 *0.9^9/(40000*C2))^(1/9)</f>
        <v>71279.999999999942</v>
      </c>
      <c r="G2" s="2">
        <v>3000</v>
      </c>
      <c r="H2">
        <f>9900/G2</f>
        <v>3.3</v>
      </c>
      <c r="K2" s="1" t="s">
        <v>13</v>
      </c>
      <c r="L2" t="s">
        <v>11</v>
      </c>
    </row>
    <row r="3" spans="1:12" ht="18" x14ac:dyDescent="0.35">
      <c r="A3" t="s">
        <v>2</v>
      </c>
      <c r="B3">
        <f>990*100*0.9</f>
        <v>89100</v>
      </c>
      <c r="C3">
        <f t="shared" ref="C3:C6" si="0">B3/40000</f>
        <v>2.2275</v>
      </c>
      <c r="D3">
        <f t="shared" ref="D3:D6" si="1">(B3^10 *0.9^9/(40000*C3))^(1/9)</f>
        <v>80189.999999999971</v>
      </c>
      <c r="G3" s="2">
        <v>3500</v>
      </c>
      <c r="H3">
        <f t="shared" ref="H3:H6" si="2">9900/G3</f>
        <v>2.8285714285714287</v>
      </c>
      <c r="J3">
        <f>((H3-$H$2)*(G3+$G$2))/((G3-$G$2)*(H3+$H$2))</f>
        <v>-0.99999999999999922</v>
      </c>
      <c r="L3" t="s">
        <v>12</v>
      </c>
    </row>
    <row r="4" spans="1:12" ht="18" x14ac:dyDescent="0.35">
      <c r="A4" t="s">
        <v>3</v>
      </c>
      <c r="B4">
        <f>990*100*1.1</f>
        <v>108900.00000000001</v>
      </c>
      <c r="C4">
        <f t="shared" si="0"/>
        <v>2.7225000000000001</v>
      </c>
      <c r="D4">
        <f t="shared" si="1"/>
        <v>98010.000000000087</v>
      </c>
      <c r="G4" s="2">
        <v>4500</v>
      </c>
      <c r="H4">
        <f t="shared" si="2"/>
        <v>2.2000000000000002</v>
      </c>
      <c r="J4">
        <f t="shared" ref="J4:J6" si="3">((H4-$H$2)*(G4+$G$2))/((G4-$G$2)*(H4+$H$2))</f>
        <v>-0.99999999999999978</v>
      </c>
    </row>
    <row r="5" spans="1:12" ht="18" x14ac:dyDescent="0.35">
      <c r="A5" t="s">
        <v>4</v>
      </c>
      <c r="B5">
        <f>990*100*1.2</f>
        <v>118800</v>
      </c>
      <c r="C5">
        <f t="shared" si="0"/>
        <v>2.97</v>
      </c>
      <c r="D5">
        <f t="shared" si="1"/>
        <v>106919.99999999984</v>
      </c>
      <c r="G5" s="2">
        <v>5500</v>
      </c>
      <c r="H5">
        <f t="shared" si="2"/>
        <v>1.8</v>
      </c>
      <c r="J5">
        <f t="shared" si="3"/>
        <v>-0.99999999999999989</v>
      </c>
    </row>
    <row r="6" spans="1:12" ht="18" x14ac:dyDescent="0.35">
      <c r="A6" t="s">
        <v>5</v>
      </c>
      <c r="B6">
        <f>990*100</f>
        <v>99000</v>
      </c>
      <c r="C6">
        <f t="shared" si="0"/>
        <v>2.4750000000000001</v>
      </c>
      <c r="D6">
        <f t="shared" si="1"/>
        <v>89099.99999999984</v>
      </c>
      <c r="G6" s="2">
        <v>6000</v>
      </c>
      <c r="H6">
        <f t="shared" si="2"/>
        <v>1.65</v>
      </c>
      <c r="J6">
        <f t="shared" si="3"/>
        <v>-1.0000000000000002</v>
      </c>
    </row>
    <row r="9" spans="1:12" x14ac:dyDescent="0.3">
      <c r="A9" t="s">
        <v>16</v>
      </c>
      <c r="B9" s="1" t="s">
        <v>10</v>
      </c>
      <c r="G9" s="1" t="s">
        <v>15</v>
      </c>
    </row>
    <row r="10" spans="1:12" x14ac:dyDescent="0.3">
      <c r="A10" t="s">
        <v>17</v>
      </c>
      <c r="B10">
        <f>(C3-$C$2)*(B3+$B$2)/((B3-$B$2)*(C3+$C$2))</f>
        <v>1.0000000000000004</v>
      </c>
      <c r="G10">
        <f>G2*H2</f>
        <v>9900</v>
      </c>
    </row>
    <row r="11" spans="1:12" x14ac:dyDescent="0.3">
      <c r="B11">
        <f t="shared" ref="B11:B16" si="4">(C4-$C$2)*(B4+$B$2)/((B4-$B$2)*(C4+$C$2))</f>
        <v>0.99999999999999956</v>
      </c>
      <c r="G11">
        <f t="shared" ref="G11:G15" si="5">G3*H3</f>
        <v>9900</v>
      </c>
    </row>
    <row r="12" spans="1:12" x14ac:dyDescent="0.3">
      <c r="B12">
        <f t="shared" si="4"/>
        <v>1.0000000000000002</v>
      </c>
      <c r="G12">
        <f t="shared" si="5"/>
        <v>9900</v>
      </c>
    </row>
    <row r="13" spans="1:12" x14ac:dyDescent="0.3">
      <c r="B13">
        <f t="shared" si="4"/>
        <v>1.0000000000000002</v>
      </c>
      <c r="G13">
        <f t="shared" si="5"/>
        <v>9900</v>
      </c>
    </row>
    <row r="14" spans="1:12" x14ac:dyDescent="0.3">
      <c r="B14">
        <f t="shared" si="4"/>
        <v>1</v>
      </c>
      <c r="G14">
        <f t="shared" si="5"/>
        <v>9900</v>
      </c>
    </row>
    <row r="15" spans="1:12" x14ac:dyDescent="0.3">
      <c r="G15">
        <f t="shared" si="5"/>
        <v>0</v>
      </c>
    </row>
    <row r="22" spans="5:5" x14ac:dyDescent="0.3">
      <c r="E22" t="s">
        <v>18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8C3C5D3E6B445040A10020E4D666ABC6" ma:contentTypeVersion="2" ma:contentTypeDescription="Создание документа." ma:contentTypeScope="" ma:versionID="9d6159a462e2cbabf9b247cce36f4d41">
  <xsd:schema xmlns:xsd="http://www.w3.org/2001/XMLSchema" xmlns:xs="http://www.w3.org/2001/XMLSchema" xmlns:p="http://schemas.microsoft.com/office/2006/metadata/properties" xmlns:ns3="6968780f-5c02-41dd-ae9f-34cb87640abf" targetNamespace="http://schemas.microsoft.com/office/2006/metadata/properties" ma:root="true" ma:fieldsID="6830fd66371f952842e2a5c7788907a0" ns3:_="">
    <xsd:import namespace="6968780f-5c02-41dd-ae9f-34cb87640a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68780f-5c02-41dd-ae9f-34cb87640a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8A9FA3-1EC6-4341-83CE-20D58868AF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68780f-5c02-41dd-ae9f-34cb87640a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C8B69A-DBBC-424B-8D60-AFFFB942C186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6968780f-5c02-41dd-ae9f-34cb87640abf"/>
    <ds:schemaRef ds:uri="http://purl.org/dc/elements/1.1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A74CE80-EFCD-4D03-BA13-9FA8C50FFF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2020-10-23T10:43:00Z</dcterms:created>
  <dcterms:modified xsi:type="dcterms:W3CDTF">2020-10-25T18:00:56Z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0x0101008C3C5D3E6B445040A10020E4D666ABC6</vt:lpwstr>
  </property>
</Properties>
</file>