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17" i="1" s="1"/>
  <c r="E17" i="1" s="1"/>
  <c r="B18" i="1"/>
  <c r="B26" i="1" s="1"/>
  <c r="C15" i="1" l="1"/>
  <c r="C17" i="1" s="1"/>
  <c r="B22" i="1" s="1"/>
  <c r="B15" i="1"/>
  <c r="E15" i="1" s="1"/>
  <c r="F15" i="1"/>
  <c r="F17" i="1" s="1"/>
  <c r="B21" i="1" s="1"/>
  <c r="B19" i="1" l="1"/>
  <c r="B20" i="1"/>
  <c r="B23" i="1" l="1"/>
  <c r="B27" i="1" s="1"/>
</calcChain>
</file>

<file path=xl/sharedStrings.xml><?xml version="1.0" encoding="utf-8"?>
<sst xmlns="http://schemas.openxmlformats.org/spreadsheetml/2006/main" count="30" uniqueCount="29">
  <si>
    <t>center:</t>
  </si>
  <si>
    <t>radius:</t>
  </si>
  <si>
    <t>url:</t>
  </si>
  <si>
    <t>point 1:</t>
  </si>
  <si>
    <t>point 2:</t>
  </si>
  <si>
    <t>point 3:</t>
  </si>
  <si>
    <t>point 4:</t>
  </si>
  <si>
    <t>points:</t>
  </si>
  <si>
    <t>url base:</t>
  </si>
  <si>
    <t>bounds:</t>
  </si>
  <si>
    <t>scale:</t>
  </si>
  <si>
    <t>zoom:</t>
  </si>
  <si>
    <t>size:</t>
  </si>
  <si>
    <t>https://maps.googleapis.com/maps/api/staticmap?</t>
  </si>
  <si>
    <t>key:</t>
  </si>
  <si>
    <t>AIzaSyDLmgbA9m1Qk23yJHRriXoOyy5XGiPZXM8</t>
  </si>
  <si>
    <t>path colour:</t>
  </si>
  <si>
    <t>path weight:</t>
  </si>
  <si>
    <t>long scale:</t>
  </si>
  <si>
    <t>radius (scaled):</t>
  </si>
  <si>
    <t>min zoom:</t>
  </si>
  <si>
    <t>red</t>
  </si>
  <si>
    <t>url with paths:</t>
  </si>
  <si>
    <t>map properties (you may modify these)</t>
  </si>
  <si>
    <r>
      <t xml:space="preserve">static mapping api </t>
    </r>
    <r>
      <rPr>
        <b/>
        <i/>
        <sz val="11"/>
        <color theme="5" tint="-0.249977111117893"/>
        <rFont val="Calibri"/>
        <family val="2"/>
        <scheme val="minor"/>
      </rPr>
      <t>(do not modify!)</t>
    </r>
  </si>
  <si>
    <t>map type:</t>
  </si>
  <si>
    <t>satellite</t>
  </si>
  <si>
    <t>may be roadmap, satellite, terrain, or hybrid</t>
  </si>
  <si>
    <t>integer from 15 to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</si>
</sst>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3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1" fillId="0" borderId="0" xfId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0" borderId="0" xfId="0" applyNumberForma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4" fillId="0" borderId="0" xfId="0" applyFont="1"/>
    <xf numFmtId="0" fontId="6" fillId="0" borderId="0" xfId="0" applyFont="1" applyFill="1" applyAlignment="1">
      <alignment horizontal="left" indent="3"/>
    </xf>
    <xf numFmtId="0" fontId="2" fillId="0" borderId="0" xfId="0" applyFont="1" applyAlignment="1">
      <alignment horizontal="left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E10" sqref="E10"/>
    </sheetView>
  </sheetViews>
  <sheetFormatPr defaultRowHeight="15" x14ac:dyDescent="0.25"/>
  <cols>
    <col min="1" max="1" width="17.7109375" customWidth="1"/>
    <col min="2" max="2" width="11.85546875" customWidth="1"/>
    <col min="3" max="3" width="10.85546875" bestFit="1" customWidth="1"/>
    <col min="5" max="5" width="10.42578125" customWidth="1"/>
    <col min="6" max="6" width="10.5703125" bestFit="1" customWidth="1"/>
  </cols>
  <sheetData>
    <row r="1" spans="1:7" x14ac:dyDescent="0.25">
      <c r="A1" s="4" t="s">
        <v>23</v>
      </c>
    </row>
    <row r="2" spans="1:7" x14ac:dyDescent="0.25">
      <c r="A2" s="15" t="s">
        <v>0</v>
      </c>
      <c r="B2" s="14">
        <v>-34.916499999999999</v>
      </c>
      <c r="C2" s="14">
        <v>138.581479</v>
      </c>
    </row>
    <row r="3" spans="1:7" x14ac:dyDescent="0.25">
      <c r="A3" s="15" t="s">
        <v>10</v>
      </c>
      <c r="B3" s="3">
        <v>2</v>
      </c>
      <c r="C3" s="3"/>
      <c r="D3" s="2"/>
      <c r="E3" s="3"/>
      <c r="F3" s="2"/>
      <c r="G3" s="2"/>
    </row>
    <row r="4" spans="1:7" x14ac:dyDescent="0.25">
      <c r="A4" s="15" t="s">
        <v>11</v>
      </c>
      <c r="B4" s="3">
        <v>16</v>
      </c>
      <c r="C4" s="19" t="s">
        <v>28</v>
      </c>
      <c r="D4" s="2"/>
      <c r="E4" s="3"/>
      <c r="F4" s="2"/>
      <c r="G4" s="2"/>
    </row>
    <row r="5" spans="1:7" x14ac:dyDescent="0.25">
      <c r="A5" s="16" t="s">
        <v>17</v>
      </c>
      <c r="B5" s="3">
        <v>1</v>
      </c>
      <c r="C5" s="3"/>
      <c r="D5" s="2"/>
      <c r="E5" s="3"/>
      <c r="F5" s="2"/>
      <c r="G5" s="2"/>
    </row>
    <row r="6" spans="1:7" x14ac:dyDescent="0.25">
      <c r="A6" s="16" t="s">
        <v>16</v>
      </c>
      <c r="B6" s="1" t="s">
        <v>21</v>
      </c>
      <c r="C6" s="3"/>
      <c r="D6" s="2"/>
      <c r="E6" s="3"/>
      <c r="F6" s="2"/>
      <c r="G6" s="2"/>
    </row>
    <row r="7" spans="1:7" x14ac:dyDescent="0.25">
      <c r="A7" s="16" t="s">
        <v>25</v>
      </c>
      <c r="B7" s="1" t="s">
        <v>26</v>
      </c>
      <c r="C7" s="19" t="s">
        <v>27</v>
      </c>
      <c r="D7" s="2"/>
      <c r="E7" s="3"/>
      <c r="F7" s="2"/>
      <c r="G7" s="2"/>
    </row>
    <row r="9" spans="1:7" x14ac:dyDescent="0.25">
      <c r="A9" s="4" t="s">
        <v>24</v>
      </c>
    </row>
    <row r="10" spans="1:7" x14ac:dyDescent="0.25">
      <c r="A10" s="16" t="s">
        <v>12</v>
      </c>
      <c r="B10" s="3">
        <v>1024</v>
      </c>
      <c r="C10" s="3"/>
    </row>
    <row r="11" spans="1:7" x14ac:dyDescent="0.25">
      <c r="A11" s="17" t="s">
        <v>1</v>
      </c>
      <c r="B11" s="3">
        <v>1.1259999999999999E-2</v>
      </c>
    </row>
    <row r="12" spans="1:7" x14ac:dyDescent="0.25">
      <c r="A12" s="17" t="s">
        <v>20</v>
      </c>
      <c r="B12" s="3">
        <v>15</v>
      </c>
    </row>
    <row r="13" spans="1:7" x14ac:dyDescent="0.25">
      <c r="A13" s="17" t="s">
        <v>19</v>
      </c>
      <c r="B13" s="3">
        <f>B11/POWER(2,(B4-IF(B4&lt;B12,B4,B12)))</f>
        <v>5.6299999999999996E-3</v>
      </c>
    </row>
    <row r="14" spans="1:7" x14ac:dyDescent="0.25">
      <c r="A14" s="15" t="s">
        <v>18</v>
      </c>
      <c r="B14">
        <v>1.22</v>
      </c>
    </row>
    <row r="15" spans="1:7" x14ac:dyDescent="0.25">
      <c r="A15" s="15" t="s">
        <v>9</v>
      </c>
      <c r="B15" s="5">
        <f>B2+B13</f>
        <v>-34.910870000000003</v>
      </c>
      <c r="C15" s="6">
        <f>C2-(B13*B14)</f>
        <v>138.57461040000001</v>
      </c>
      <c r="D15" s="6"/>
      <c r="E15" s="6">
        <f>B15</f>
        <v>-34.910870000000003</v>
      </c>
      <c r="F15" s="7">
        <f>C2+(B13*B14)</f>
        <v>138.58834759999999</v>
      </c>
    </row>
    <row r="16" spans="1:7" x14ac:dyDescent="0.25">
      <c r="A16" s="15"/>
      <c r="B16" s="8"/>
      <c r="C16" s="9"/>
      <c r="D16" s="9"/>
      <c r="E16" s="9"/>
      <c r="F16" s="10"/>
    </row>
    <row r="17" spans="1:21" x14ac:dyDescent="0.25">
      <c r="A17" s="15"/>
      <c r="B17" s="11">
        <f>B2-B13</f>
        <v>-34.922129999999996</v>
      </c>
      <c r="C17" s="12">
        <f>C15</f>
        <v>138.57461040000001</v>
      </c>
      <c r="D17" s="12"/>
      <c r="E17" s="12">
        <f>B17</f>
        <v>-34.922129999999996</v>
      </c>
      <c r="F17" s="13">
        <f>F15</f>
        <v>138.58834759999999</v>
      </c>
    </row>
    <row r="18" spans="1:21" x14ac:dyDescent="0.25">
      <c r="A18" s="15" t="s">
        <v>0</v>
      </c>
      <c r="B18" t="str">
        <f>CONCATENATE(B2,",",C2)</f>
        <v>-34.9165,138.581479</v>
      </c>
      <c r="G18" s="2"/>
    </row>
    <row r="19" spans="1:21" x14ac:dyDescent="0.25">
      <c r="A19" s="15" t="s">
        <v>3</v>
      </c>
      <c r="B19" t="str">
        <f>CONCATENATE(B15,",",C15)</f>
        <v>-34.91087,138.5746104</v>
      </c>
    </row>
    <row r="20" spans="1:21" x14ac:dyDescent="0.25">
      <c r="A20" s="15" t="s">
        <v>4</v>
      </c>
      <c r="B20" t="str">
        <f>CONCATENATE(E15,",",F15)</f>
        <v>-34.91087,138.5883476</v>
      </c>
    </row>
    <row r="21" spans="1:21" x14ac:dyDescent="0.25">
      <c r="A21" s="15" t="s">
        <v>5</v>
      </c>
      <c r="B21" t="str">
        <f>CONCATENATE(E17,",",F17)</f>
        <v>-34.92213,138.5883476</v>
      </c>
    </row>
    <row r="22" spans="1:21" ht="17.25" customHeight="1" x14ac:dyDescent="0.25">
      <c r="A22" s="15" t="s">
        <v>6</v>
      </c>
      <c r="B22" t="str">
        <f>CONCATENATE(B17,",",C17)</f>
        <v>-34.92213,138.5746104</v>
      </c>
    </row>
    <row r="23" spans="1:21" ht="17.25" customHeight="1" x14ac:dyDescent="0.25">
      <c r="A23" s="15" t="s">
        <v>7</v>
      </c>
      <c r="B23" t="str">
        <f>CONCATENATE(B19,"|",B20,"|",B21,"|",B22, "|", B19)</f>
        <v>-34.91087,138.5746104|-34.91087,138.5883476|-34.92213,138.5883476|-34.92213,138.5746104|-34.91087,138.5746104</v>
      </c>
    </row>
    <row r="24" spans="1:21" ht="17.25" customHeight="1" x14ac:dyDescent="0.25">
      <c r="A24" s="15" t="s">
        <v>14</v>
      </c>
      <c r="B24" t="s">
        <v>15</v>
      </c>
    </row>
    <row r="25" spans="1:21" ht="17.25" customHeight="1" x14ac:dyDescent="0.25">
      <c r="A25" s="15" t="s">
        <v>8</v>
      </c>
      <c r="B25" t="s">
        <v>13</v>
      </c>
    </row>
    <row r="26" spans="1:21" ht="18" customHeight="1" x14ac:dyDescent="0.25">
      <c r="A26" s="15" t="s">
        <v>2</v>
      </c>
      <c r="B26" s="20" t="str">
        <f>CONCATENATE(B25, "center=", B18, "&amp;zoom=", B4, "&amp;scale=", B3, "&amp;size=", B10, "x", B10, "&amp;key=", B24, "&amp;maptype=", B7)</f>
        <v>https://maps.googleapis.com/maps/api/staticmap?center=-34.9165,138.581479&amp;zoom=16&amp;scale=2&amp;size=1024x1024&amp;key=AIzaSyDLmgbA9m1Qk23yJHRriXoOyy5XGiPZXM8&amp;maptype=satellite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 x14ac:dyDescent="0.25">
      <c r="A27" s="15" t="s">
        <v>22</v>
      </c>
      <c r="B27" s="18" t="str">
        <f>CONCATENATE(B26, "&amp;path=color:", B6, "|weight:",B5,"|",B23)</f>
        <v>https://maps.googleapis.com/maps/api/staticmap?center=-34.9165,138.581479&amp;zoom=16&amp;scale=2&amp;size=1024x1024&amp;key=AIzaSyDLmgbA9m1Qk23yJHRriXoOyy5XGiPZXM8&amp;maptype=satellite&amp;path=color:red|weight:1|-34.91087,138.5746104|-34.91087,138.5883476|-34.92213,138.5883476|-34.92213,138.5746104|-34.91087,138.5746104</v>
      </c>
    </row>
    <row r="28" spans="1:21" x14ac:dyDescent="0.25">
      <c r="A28" s="1"/>
    </row>
    <row r="29" spans="1:21" x14ac:dyDescent="0.25">
      <c r="A29" s="1"/>
    </row>
    <row r="30" spans="1:21" x14ac:dyDescent="0.25">
      <c r="A30" s="1"/>
    </row>
    <row r="31" spans="1:21" x14ac:dyDescent="0.25">
      <c r="A31" s="1"/>
    </row>
    <row r="32" spans="1:2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mergeCells count="1">
    <mergeCell ref="B26:U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marzer</dc:creator>
  <cp:lastModifiedBy>marzer</cp:lastModifiedBy>
  <dcterms:created xsi:type="dcterms:W3CDTF">2014-10-24T06:39:17Z</dcterms:created>
  <dcterms:modified xsi:type="dcterms:W3CDTF">2014-10-24T08:55:25Z</dcterms:modified>
</cp:coreProperties>
</file>