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23.xml" ContentType="application/vnd.openxmlformats-officedocument.drawingml.chart+xml"/>
  <Override PartName="/xl/charts/chart18.xml" ContentType="application/vnd.openxmlformats-officedocument.drawingml.chart+xml"/>
  <Override PartName="/xl/charts/chart24.xml" ContentType="application/vnd.openxmlformats-officedocument.drawingml.chart+xml"/>
  <Override PartName="/xl/charts/chart17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3.png" ContentType="image/png"/>
  <Override PartName="/xl/media/image18.png" ContentType="image/png"/>
  <Override PartName="/xl/media/image24.png" ContentType="image/png"/>
  <Override PartName="/xl/media/image17.png" ContentType="image/png"/>
  <Override PartName="/xl/media/image19.png" ContentType="image/png"/>
  <Override PartName="/xl/media/image20.png" ContentType="image/png"/>
  <Override PartName="/xl/media/image21.png" ContentType="image/png"/>
  <Override PartName="/xl/media/image2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-score calc HMM_11(2)" sheetId="1" state="visible" r:id="rId2"/>
    <sheet name="Transformed z-score HMM_11(2)" sheetId="2" state="visible" r:id="rId3"/>
    <sheet name="z-score calc HMM_01(2) " sheetId="3" state="visible" r:id="rId4"/>
    <sheet name="Transformed z-score HMM_01(2)" sheetId="4" state="visible" r:id="rId5"/>
    <sheet name="z-score calc HMM_10(2) " sheetId="5" state="visible" r:id="rId6"/>
    <sheet name="Transformed z-score HMM_10(2)" sheetId="6" state="visible" r:id="rId7"/>
    <sheet name="z-score calc HMMX_11(2)" sheetId="7" state="visible" r:id="rId8"/>
    <sheet name="Transformed z-score HMMX_11(2)" sheetId="8" state="visible" r:id="rId9"/>
  </sheets>
  <definedNames>
    <definedName function="false" hidden="false" name="_xlchart.v1.0" vbProcedure="false">'z-score calc HMM_11(2)'!$M$5:$M$428</definedName>
    <definedName function="false" hidden="false" name="_xlchart.v1.1" vbProcedure="false">'z-score calc HMM_01(2) '!$M$5:$M$428</definedName>
    <definedName function="false" hidden="false" name="_xlchart.v1.2" vbProcedure="false">'z-score calc HMM_10(2) '!$M$5:$M$428</definedName>
    <definedName function="false" hidden="false" name="_xlchart.v1.3" vbProcedure="false">'z-score calc HMMX_11(2)'!$N$5:$N$428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<sst xmlns="http://schemas.openxmlformats.org/spreadsheetml/2006/main" count="118" uniqueCount="30">
  <si>
    <t xml:space="preserve">If model is correct this</t>
  </si>
  <si>
    <t xml:space="preserve">is IID U(0,1) </t>
  </si>
  <si>
    <t xml:space="preserve">is IID N(0,1) </t>
  </si>
  <si>
    <t xml:space="preserve">t</t>
  </si>
  <si>
    <t xml:space="preserve">y_t</t>
  </si>
  <si>
    <t xml:space="preserve">Filtered 1 </t>
  </si>
  <si>
    <t xml:space="preserve">Filtered 2 </t>
  </si>
  <si>
    <t xml:space="preserve">Pr(S_{t+1} = 1 given f_t)</t>
  </si>
  <si>
    <t xml:space="preserve">Pr(S_{t+1} = 2 given f_t)</t>
  </si>
  <si>
    <t xml:space="preserve">Standard  Normal of model in state 1 </t>
  </si>
  <si>
    <t xml:space="preserve">Standard  Normal of model in state 2 </t>
  </si>
  <si>
    <t xml:space="preserve">For K=1 </t>
  </si>
  <si>
    <t xml:space="preserve">For K=2</t>
  </si>
  <si>
    <t xml:space="preserve">Sum K=1,2  == (Z_{t+1})</t>
  </si>
  <si>
    <t xml:space="preserve">Phi^-1(Z_{t+1})=Z*_{t+1}</t>
  </si>
  <si>
    <t xml:space="preserve">mu_1 = </t>
  </si>
  <si>
    <t xml:space="preserve">mu_2 = </t>
  </si>
  <si>
    <t xml:space="preserve">Vol_1 = </t>
  </si>
  <si>
    <t xml:space="preserve">Vol_2 = </t>
  </si>
  <si>
    <t xml:space="preserve">P11 =</t>
  </si>
  <si>
    <t xml:space="preserve">P12 = </t>
  </si>
  <si>
    <t xml:space="preserve">P21 = </t>
  </si>
  <si>
    <t xml:space="preserve">P22 = </t>
  </si>
  <si>
    <t xml:space="preserve">Mean =</t>
  </si>
  <si>
    <t xml:space="preserve">Std     = </t>
  </si>
  <si>
    <t xml:space="preserve">Skew  =</t>
  </si>
  <si>
    <t xml:space="preserve">Kurt    = </t>
  </si>
  <si>
    <t xml:space="preserve">z</t>
  </si>
  <si>
    <t xml:space="preserve">x_t </t>
  </si>
  <si>
    <t xml:space="preserve">Beta  =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</si>
</sst>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000000"/>
    <numFmt numFmtId="166" formatCode="0.00"/>
    <numFmt numFmtId="167" formatCode="0.00E+00"/>
    <numFmt numFmtId="168" formatCode="0.000000"/>
    <numFmt numFmtId="169" formatCode="0.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Times New Roman"/>
      <family val="1"/>
    </font>
    <font>
      <sz val="11"/>
      <color rgb="FF000000"/>
      <name val="Calibri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transformed z-score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'z-score calc HMM_11(2)'!$M$5:$M$428</c:f>
              <c:numCache>
                <c:formatCode>General</c:formatCode>
                <c:ptCount val="424"/>
                <c:pt idx="0">
                  <c:v>0.622482845873482</c:v>
                </c:pt>
                <c:pt idx="1">
                  <c:v>-0.508837527955706</c:v>
                </c:pt>
                <c:pt idx="2">
                  <c:v>-0.685064054900287</c:v>
                </c:pt>
                <c:pt idx="3">
                  <c:v>-1.58928058124877</c:v>
                </c:pt>
                <c:pt idx="4">
                  <c:v>1.30417131274431</c:v>
                </c:pt>
                <c:pt idx="5">
                  <c:v>-1.42576454755504</c:v>
                </c:pt>
                <c:pt idx="6">
                  <c:v>-1.2898237394119</c:v>
                </c:pt>
                <c:pt idx="7">
                  <c:v>-1.22359416361715</c:v>
                </c:pt>
                <c:pt idx="8">
                  <c:v>-1.46267802010401</c:v>
                </c:pt>
                <c:pt idx="9">
                  <c:v>0.132804240856538</c:v>
                </c:pt>
                <c:pt idx="10">
                  <c:v>0.404110658293522</c:v>
                </c:pt>
                <c:pt idx="11">
                  <c:v>0.563978757683431</c:v>
                </c:pt>
                <c:pt idx="12">
                  <c:v>0.406439034779282</c:v>
                </c:pt>
                <c:pt idx="13">
                  <c:v>1.0072224122364</c:v>
                </c:pt>
                <c:pt idx="14">
                  <c:v>-0.531183285039422</c:v>
                </c:pt>
                <c:pt idx="15">
                  <c:v>-1.18972630175946</c:v>
                </c:pt>
                <c:pt idx="16">
                  <c:v>1.58011614631259</c:v>
                </c:pt>
                <c:pt idx="17">
                  <c:v>-0.136363926266892</c:v>
                </c:pt>
                <c:pt idx="18">
                  <c:v>-0.801200721226913</c:v>
                </c:pt>
                <c:pt idx="19">
                  <c:v>0.150543836995052</c:v>
                </c:pt>
                <c:pt idx="20">
                  <c:v>1.84547018152524</c:v>
                </c:pt>
                <c:pt idx="21">
                  <c:v>-0.0939412907467896</c:v>
                </c:pt>
                <c:pt idx="22">
                  <c:v>-0.492476558891715</c:v>
                </c:pt>
                <c:pt idx="23">
                  <c:v>0.420309632716521</c:v>
                </c:pt>
                <c:pt idx="24">
                  <c:v>-0.421436430017803</c:v>
                </c:pt>
                <c:pt idx="25">
                  <c:v>-0.973071163031743</c:v>
                </c:pt>
                <c:pt idx="26">
                  <c:v>0.732598581230822</c:v>
                </c:pt>
                <c:pt idx="27">
                  <c:v>1.57315361789169</c:v>
                </c:pt>
                <c:pt idx="28">
                  <c:v>-0.089130702207686</c:v>
                </c:pt>
                <c:pt idx="29">
                  <c:v>1.66795171848888</c:v>
                </c:pt>
                <c:pt idx="30">
                  <c:v>1.43267768843943</c:v>
                </c:pt>
                <c:pt idx="31">
                  <c:v>0.156249983324693</c:v>
                </c:pt>
                <c:pt idx="32">
                  <c:v>-0.192574965716663</c:v>
                </c:pt>
                <c:pt idx="33">
                  <c:v>-0.234124808961399</c:v>
                </c:pt>
                <c:pt idx="34">
                  <c:v>-1.65006357731898</c:v>
                </c:pt>
                <c:pt idx="35">
                  <c:v>0.13686957213692</c:v>
                </c:pt>
                <c:pt idx="36">
                  <c:v>-0.117793355721148</c:v>
                </c:pt>
                <c:pt idx="37">
                  <c:v>0.723121152958886</c:v>
                </c:pt>
                <c:pt idx="38">
                  <c:v>-1.14769493685913</c:v>
                </c:pt>
                <c:pt idx="39">
                  <c:v>-1.21057236695054</c:v>
                </c:pt>
                <c:pt idx="40">
                  <c:v>1.85741348633872</c:v>
                </c:pt>
                <c:pt idx="41">
                  <c:v>0.535475334613505</c:v>
                </c:pt>
                <c:pt idx="42">
                  <c:v>-0.452594124471667</c:v>
                </c:pt>
                <c:pt idx="43">
                  <c:v>-2.09064707024526</c:v>
                </c:pt>
                <c:pt idx="44">
                  <c:v>-0.0319849541080322</c:v>
                </c:pt>
                <c:pt idx="45">
                  <c:v>0.0440161984525556</c:v>
                </c:pt>
                <c:pt idx="46">
                  <c:v>-0.653201938636286</c:v>
                </c:pt>
                <c:pt idx="47">
                  <c:v>-0.527536439661302</c:v>
                </c:pt>
                <c:pt idx="48">
                  <c:v>-2.08601278728224</c:v>
                </c:pt>
                <c:pt idx="49">
                  <c:v>-1.13690544360575</c:v>
                </c:pt>
                <c:pt idx="50">
                  <c:v>0.67939520863336</c:v>
                </c:pt>
                <c:pt idx="51">
                  <c:v>0.576159409209458</c:v>
                </c:pt>
                <c:pt idx="52">
                  <c:v>1.07681249446189</c:v>
                </c:pt>
                <c:pt idx="53">
                  <c:v>0.9401628059329</c:v>
                </c:pt>
                <c:pt idx="54">
                  <c:v>-0.866772352823463</c:v>
                </c:pt>
                <c:pt idx="55">
                  <c:v>-0.202495284615064</c:v>
                </c:pt>
                <c:pt idx="56">
                  <c:v>-0.743536465805296</c:v>
                </c:pt>
                <c:pt idx="57">
                  <c:v>0.0603899633117043</c:v>
                </c:pt>
                <c:pt idx="58">
                  <c:v>-0.56665299522236</c:v>
                </c:pt>
                <c:pt idx="59">
                  <c:v>-1.20294282652106</c:v>
                </c:pt>
                <c:pt idx="60">
                  <c:v>-0.20368526678859</c:v>
                </c:pt>
                <c:pt idx="61">
                  <c:v>-0.237553278366229</c:v>
                </c:pt>
                <c:pt idx="62">
                  <c:v>-0.677792408097062</c:v>
                </c:pt>
                <c:pt idx="63">
                  <c:v>-0.80968613332462</c:v>
                </c:pt>
                <c:pt idx="64">
                  <c:v>0.231040034147198</c:v>
                </c:pt>
                <c:pt idx="65">
                  <c:v>-0.975275523704099</c:v>
                </c:pt>
                <c:pt idx="66">
                  <c:v>-1.61174173975345</c:v>
                </c:pt>
                <c:pt idx="67">
                  <c:v>-0.804607072695195</c:v>
                </c:pt>
                <c:pt idx="68">
                  <c:v>0.18156319174907</c:v>
                </c:pt>
                <c:pt idx="69">
                  <c:v>-0.289892517816247</c:v>
                </c:pt>
                <c:pt idx="70">
                  <c:v>-1.27530231355502</c:v>
                </c:pt>
                <c:pt idx="71">
                  <c:v>-0.959770711644753</c:v>
                </c:pt>
                <c:pt idx="72">
                  <c:v>-1.89335154774708</c:v>
                </c:pt>
                <c:pt idx="73">
                  <c:v>-1.41936292819801</c:v>
                </c:pt>
                <c:pt idx="74">
                  <c:v>-0.422322713104658</c:v>
                </c:pt>
                <c:pt idx="75">
                  <c:v>-0.434604387987371</c:v>
                </c:pt>
                <c:pt idx="76">
                  <c:v>-1.27091183028412</c:v>
                </c:pt>
                <c:pt idx="77">
                  <c:v>-0.870536883728491</c:v>
                </c:pt>
                <c:pt idx="78">
                  <c:v>0.521295996410804</c:v>
                </c:pt>
                <c:pt idx="79">
                  <c:v>-0.584050064714056</c:v>
                </c:pt>
                <c:pt idx="80">
                  <c:v>0.26720379927795</c:v>
                </c:pt>
                <c:pt idx="81">
                  <c:v>0.619844639997029</c:v>
                </c:pt>
                <c:pt idx="82">
                  <c:v>0.802594352122672</c:v>
                </c:pt>
                <c:pt idx="83">
                  <c:v>-2.492570157267</c:v>
                </c:pt>
                <c:pt idx="84">
                  <c:v>-2.11098127747713</c:v>
                </c:pt>
                <c:pt idx="85">
                  <c:v>-1.60783909285712</c:v>
                </c:pt>
                <c:pt idx="86">
                  <c:v>0.683265841777252</c:v>
                </c:pt>
                <c:pt idx="87">
                  <c:v>-0.231774228111514</c:v>
                </c:pt>
                <c:pt idx="88">
                  <c:v>0.788996701288341</c:v>
                </c:pt>
                <c:pt idx="89">
                  <c:v>2.81579774662181</c:v>
                </c:pt>
                <c:pt idx="90">
                  <c:v>1.37750243308441</c:v>
                </c:pt>
                <c:pt idx="91">
                  <c:v>0.947874954428374</c:v>
                </c:pt>
                <c:pt idx="92">
                  <c:v>-0.243162921571826</c:v>
                </c:pt>
                <c:pt idx="93">
                  <c:v>0.843970209702126</c:v>
                </c:pt>
                <c:pt idx="94">
                  <c:v>0.972590422198124</c:v>
                </c:pt>
                <c:pt idx="95">
                  <c:v>0.591076090006237</c:v>
                </c:pt>
                <c:pt idx="96">
                  <c:v>0.0547836957427458</c:v>
                </c:pt>
                <c:pt idx="97">
                  <c:v>1.39993338183602</c:v>
                </c:pt>
                <c:pt idx="98">
                  <c:v>-0.510330808169313</c:v>
                </c:pt>
                <c:pt idx="99">
                  <c:v>0.119329716087565</c:v>
                </c:pt>
                <c:pt idx="100">
                  <c:v>1.62570049964369</c:v>
                </c:pt>
                <c:pt idx="101">
                  <c:v>0.907748878256878</c:v>
                </c:pt>
                <c:pt idx="102">
                  <c:v>0.00870556174762288</c:v>
                </c:pt>
                <c:pt idx="103">
                  <c:v>-0.632239851668113</c:v>
                </c:pt>
                <c:pt idx="104">
                  <c:v>0.171887876013022</c:v>
                </c:pt>
                <c:pt idx="105">
                  <c:v>-0.220189088534923</c:v>
                </c:pt>
                <c:pt idx="106">
                  <c:v>0.223669071617556</c:v>
                </c:pt>
                <c:pt idx="107">
                  <c:v>0.109337218822979</c:v>
                </c:pt>
                <c:pt idx="108">
                  <c:v>-0.115895264443332</c:v>
                </c:pt>
                <c:pt idx="109">
                  <c:v>-1.73059976334295</c:v>
                </c:pt>
                <c:pt idx="110">
                  <c:v>0.104228854609364</c:v>
                </c:pt>
                <c:pt idx="111">
                  <c:v>-0.0300060712985934</c:v>
                </c:pt>
                <c:pt idx="112">
                  <c:v>1.31476987176346</c:v>
                </c:pt>
                <c:pt idx="113">
                  <c:v>0.481439487625205</c:v>
                </c:pt>
                <c:pt idx="114">
                  <c:v>0.101235420845115</c:v>
                </c:pt>
                <c:pt idx="115">
                  <c:v>-0.210267841965539</c:v>
                </c:pt>
                <c:pt idx="116">
                  <c:v>0.0464739769953082</c:v>
                </c:pt>
                <c:pt idx="117">
                  <c:v>0.719418565210026</c:v>
                </c:pt>
                <c:pt idx="118">
                  <c:v>-0.138078674029842</c:v>
                </c:pt>
                <c:pt idx="119">
                  <c:v>-0.241235853563253</c:v>
                </c:pt>
                <c:pt idx="120">
                  <c:v>-0.694612043822411</c:v>
                </c:pt>
                <c:pt idx="121">
                  <c:v>0.686438104686125</c:v>
                </c:pt>
                <c:pt idx="122">
                  <c:v>-0.513433641897507</c:v>
                </c:pt>
                <c:pt idx="123">
                  <c:v>0.0822050906161569</c:v>
                </c:pt>
                <c:pt idx="124">
                  <c:v>0.773142750765558</c:v>
                </c:pt>
                <c:pt idx="125">
                  <c:v>-1.02159702961585</c:v>
                </c:pt>
                <c:pt idx="126">
                  <c:v>-2.20088999451872</c:v>
                </c:pt>
                <c:pt idx="127">
                  <c:v>-0.414297523808206</c:v>
                </c:pt>
                <c:pt idx="128">
                  <c:v>-0.333367029072293</c:v>
                </c:pt>
                <c:pt idx="129">
                  <c:v>-0.419932422099718</c:v>
                </c:pt>
                <c:pt idx="130">
                  <c:v>-0.201716255191535</c:v>
                </c:pt>
                <c:pt idx="131">
                  <c:v>-0.414692822631848</c:v>
                </c:pt>
                <c:pt idx="132">
                  <c:v>-0.945098866402606</c:v>
                </c:pt>
                <c:pt idx="133">
                  <c:v>-0.786576176698078</c:v>
                </c:pt>
                <c:pt idx="134">
                  <c:v>-1.69683141854268</c:v>
                </c:pt>
                <c:pt idx="135">
                  <c:v>-0.417200662477658</c:v>
                </c:pt>
                <c:pt idx="136">
                  <c:v>0.0244204946111501</c:v>
                </c:pt>
                <c:pt idx="137">
                  <c:v>1.5382538873043</c:v>
                </c:pt>
                <c:pt idx="138">
                  <c:v>-0.195459161797622</c:v>
                </c:pt>
                <c:pt idx="139">
                  <c:v>0.895425557569418</c:v>
                </c:pt>
                <c:pt idx="140">
                  <c:v>1.00465641756351</c:v>
                </c:pt>
                <c:pt idx="141">
                  <c:v>-0.545888629084041</c:v>
                </c:pt>
                <c:pt idx="142">
                  <c:v>-0.071731262666312</c:v>
                </c:pt>
                <c:pt idx="143">
                  <c:v>-0.807728992620916</c:v>
                </c:pt>
                <c:pt idx="144">
                  <c:v>-0.0842493201666792</c:v>
                </c:pt>
                <c:pt idx="145">
                  <c:v>-0.582692744625655</c:v>
                </c:pt>
                <c:pt idx="146">
                  <c:v>-0.343377608570202</c:v>
                </c:pt>
                <c:pt idx="147">
                  <c:v>0.130845482117306</c:v>
                </c:pt>
                <c:pt idx="148">
                  <c:v>0.32181836753517</c:v>
                </c:pt>
                <c:pt idx="149">
                  <c:v>-0.918563487438292</c:v>
                </c:pt>
                <c:pt idx="150">
                  <c:v>-1.01648617073308</c:v>
                </c:pt>
                <c:pt idx="151">
                  <c:v>-0.85677019694912</c:v>
                </c:pt>
                <c:pt idx="152">
                  <c:v>-0.550987820174736</c:v>
                </c:pt>
                <c:pt idx="153">
                  <c:v>-0.368563445196214</c:v>
                </c:pt>
                <c:pt idx="154">
                  <c:v>-0.680905598879497</c:v>
                </c:pt>
                <c:pt idx="155">
                  <c:v>-0.183488242898577</c:v>
                </c:pt>
                <c:pt idx="156">
                  <c:v>0.806872029359173</c:v>
                </c:pt>
                <c:pt idx="157">
                  <c:v>-0.423853470612203</c:v>
                </c:pt>
                <c:pt idx="158">
                  <c:v>0.499574039165413</c:v>
                </c:pt>
                <c:pt idx="159">
                  <c:v>-0.497666764999572</c:v>
                </c:pt>
                <c:pt idx="160">
                  <c:v>-0.294183423263851</c:v>
                </c:pt>
                <c:pt idx="161">
                  <c:v>0.272056045156604</c:v>
                </c:pt>
                <c:pt idx="162">
                  <c:v>-1.83347409800062</c:v>
                </c:pt>
                <c:pt idx="163">
                  <c:v>-0.169848140116964</c:v>
                </c:pt>
                <c:pt idx="164">
                  <c:v>0.557003864549348</c:v>
                </c:pt>
                <c:pt idx="165">
                  <c:v>0.085125028273914</c:v>
                </c:pt>
                <c:pt idx="166">
                  <c:v>1.05772828427352</c:v>
                </c:pt>
                <c:pt idx="167">
                  <c:v>-1.11188952028485</c:v>
                </c:pt>
                <c:pt idx="168">
                  <c:v>0.480228695007325</c:v>
                </c:pt>
                <c:pt idx="169">
                  <c:v>-0.921544298636274</c:v>
                </c:pt>
                <c:pt idx="170">
                  <c:v>-0.260181965688895</c:v>
                </c:pt>
                <c:pt idx="171">
                  <c:v>-0.392507673642185</c:v>
                </c:pt>
                <c:pt idx="172">
                  <c:v>0.352824469415971</c:v>
                </c:pt>
                <c:pt idx="173">
                  <c:v>-0.544605643259688</c:v>
                </c:pt>
                <c:pt idx="174">
                  <c:v>-0.277172661160197</c:v>
                </c:pt>
                <c:pt idx="175">
                  <c:v>-0.719180203786506</c:v>
                </c:pt>
                <c:pt idx="176">
                  <c:v>-0.729342919661366</c:v>
                </c:pt>
                <c:pt idx="177">
                  <c:v>-0.727254655253978</c:v>
                </c:pt>
                <c:pt idx="178">
                  <c:v>-0.563573034189241</c:v>
                </c:pt>
                <c:pt idx="179">
                  <c:v>-2.56553606105264</c:v>
                </c:pt>
                <c:pt idx="180">
                  <c:v>-0.133358825502065</c:v>
                </c:pt>
                <c:pt idx="181">
                  <c:v>-0.994267138891477</c:v>
                </c:pt>
                <c:pt idx="182">
                  <c:v>1.06812628421865</c:v>
                </c:pt>
                <c:pt idx="183">
                  <c:v>-0.237669324471847</c:v>
                </c:pt>
                <c:pt idx="184">
                  <c:v>0.215664185657477</c:v>
                </c:pt>
                <c:pt idx="185">
                  <c:v>-0.992275563576329</c:v>
                </c:pt>
                <c:pt idx="186">
                  <c:v>-0.227006023162957</c:v>
                </c:pt>
                <c:pt idx="187">
                  <c:v>0.497384824477725</c:v>
                </c:pt>
                <c:pt idx="188">
                  <c:v>-1.6832471341823</c:v>
                </c:pt>
                <c:pt idx="189">
                  <c:v>-0.970583769927839</c:v>
                </c:pt>
                <c:pt idx="190">
                  <c:v>-0.622964140539427</c:v>
                </c:pt>
                <c:pt idx="191">
                  <c:v>-1.59027370261289</c:v>
                </c:pt>
                <c:pt idx="192">
                  <c:v>-1.26780369824332</c:v>
                </c:pt>
                <c:pt idx="193">
                  <c:v>-1.22951925746215</c:v>
                </c:pt>
                <c:pt idx="194">
                  <c:v>-0.0477978167833043</c:v>
                </c:pt>
                <c:pt idx="195">
                  <c:v>-0.164776561007742</c:v>
                </c:pt>
                <c:pt idx="196">
                  <c:v>-1.27469232342173</c:v>
                </c:pt>
                <c:pt idx="197">
                  <c:v>-0.842072947066853</c:v>
                </c:pt>
                <c:pt idx="198">
                  <c:v>-1.95752709885893</c:v>
                </c:pt>
                <c:pt idx="199">
                  <c:v>-0.543079482684486</c:v>
                </c:pt>
                <c:pt idx="200">
                  <c:v>-1.2561503781319</c:v>
                </c:pt>
                <c:pt idx="201">
                  <c:v>0.506608400085676</c:v>
                </c:pt>
                <c:pt idx="202">
                  <c:v>-0.416779204417104</c:v>
                </c:pt>
                <c:pt idx="203">
                  <c:v>-0.533650571857133</c:v>
                </c:pt>
                <c:pt idx="204">
                  <c:v>-1.57476602498992</c:v>
                </c:pt>
                <c:pt idx="205">
                  <c:v>-1.98417418292326</c:v>
                </c:pt>
                <c:pt idx="206">
                  <c:v>-1.26278310355752</c:v>
                </c:pt>
                <c:pt idx="207">
                  <c:v>0.338508001757338</c:v>
                </c:pt>
                <c:pt idx="208">
                  <c:v>1.87233984345907</c:v>
                </c:pt>
                <c:pt idx="209">
                  <c:v>0.178584098301509</c:v>
                </c:pt>
                <c:pt idx="210">
                  <c:v>-1.10709109135318</c:v>
                </c:pt>
                <c:pt idx="211">
                  <c:v>-0.605338462518159</c:v>
                </c:pt>
                <c:pt idx="212">
                  <c:v>0.365021346430037</c:v>
                </c:pt>
                <c:pt idx="213">
                  <c:v>-1.26228508666453</c:v>
                </c:pt>
                <c:pt idx="214">
                  <c:v>0.251490608666012</c:v>
                </c:pt>
                <c:pt idx="215">
                  <c:v>0.0787960378549516</c:v>
                </c:pt>
                <c:pt idx="216">
                  <c:v>-2.3507302599461</c:v>
                </c:pt>
                <c:pt idx="217">
                  <c:v>0.600029243651908</c:v>
                </c:pt>
                <c:pt idx="218">
                  <c:v>1.05298079326535</c:v>
                </c:pt>
                <c:pt idx="219">
                  <c:v>-0.376283910342828</c:v>
                </c:pt>
                <c:pt idx="220">
                  <c:v>-0.0788476341553538</c:v>
                </c:pt>
                <c:pt idx="221">
                  <c:v>-1.24866715075586</c:v>
                </c:pt>
                <c:pt idx="222">
                  <c:v>0.878006072663144</c:v>
                </c:pt>
                <c:pt idx="223">
                  <c:v>0.374191727934143</c:v>
                </c:pt>
                <c:pt idx="224">
                  <c:v>-1.06889559359804</c:v>
                </c:pt>
                <c:pt idx="225">
                  <c:v>-2.729872397052</c:v>
                </c:pt>
                <c:pt idx="226">
                  <c:v>-1.26366801797991</c:v>
                </c:pt>
                <c:pt idx="227">
                  <c:v>0.731701519461292</c:v>
                </c:pt>
                <c:pt idx="228">
                  <c:v>-0.631292578461987</c:v>
                </c:pt>
                <c:pt idx="229">
                  <c:v>-0.5669677625232</c:v>
                </c:pt>
                <c:pt idx="230">
                  <c:v>1.72257761946235</c:v>
                </c:pt>
                <c:pt idx="231">
                  <c:v>0.292831774090157</c:v>
                </c:pt>
                <c:pt idx="232">
                  <c:v>1.06950860468049</c:v>
                </c:pt>
                <c:pt idx="233">
                  <c:v>0.228805165561363</c:v>
                </c:pt>
                <c:pt idx="234">
                  <c:v>1.10475978782573</c:v>
                </c:pt>
                <c:pt idx="235">
                  <c:v>1.86927764889304</c:v>
                </c:pt>
                <c:pt idx="236">
                  <c:v>0.176624244725514</c:v>
                </c:pt>
                <c:pt idx="237">
                  <c:v>0.940120100520776</c:v>
                </c:pt>
                <c:pt idx="238">
                  <c:v>-0.775845734686141</c:v>
                </c:pt>
                <c:pt idx="239">
                  <c:v>0.178311160354072</c:v>
                </c:pt>
                <c:pt idx="240">
                  <c:v>1.1607908468556</c:v>
                </c:pt>
                <c:pt idx="241">
                  <c:v>0.734389930670718</c:v>
                </c:pt>
                <c:pt idx="242">
                  <c:v>0.40818418017842</c:v>
                </c:pt>
                <c:pt idx="243">
                  <c:v>0.954354073782491</c:v>
                </c:pt>
                <c:pt idx="244">
                  <c:v>0.703155038862998</c:v>
                </c:pt>
                <c:pt idx="245">
                  <c:v>-0.896973652320597</c:v>
                </c:pt>
                <c:pt idx="246">
                  <c:v>-0.238890207054213</c:v>
                </c:pt>
                <c:pt idx="247">
                  <c:v>-1.22870261129728</c:v>
                </c:pt>
                <c:pt idx="248">
                  <c:v>-1.71155892570408</c:v>
                </c:pt>
                <c:pt idx="249">
                  <c:v>0.340006349464758</c:v>
                </c:pt>
                <c:pt idx="250">
                  <c:v>0.272704466442963</c:v>
                </c:pt>
                <c:pt idx="251">
                  <c:v>0.718594648865907</c:v>
                </c:pt>
                <c:pt idx="252">
                  <c:v>0.334931041560336</c:v>
                </c:pt>
                <c:pt idx="253">
                  <c:v>0.604709435491158</c:v>
                </c:pt>
                <c:pt idx="254">
                  <c:v>0.115496336945852</c:v>
                </c:pt>
                <c:pt idx="255">
                  <c:v>0.326044743742685</c:v>
                </c:pt>
                <c:pt idx="256">
                  <c:v>-0.903176919230516</c:v>
                </c:pt>
                <c:pt idx="257">
                  <c:v>0.31065437700149</c:v>
                </c:pt>
                <c:pt idx="258">
                  <c:v>-2.10036430993753</c:v>
                </c:pt>
                <c:pt idx="259">
                  <c:v>-0.638951528084509</c:v>
                </c:pt>
                <c:pt idx="260">
                  <c:v>0.411840899002995</c:v>
                </c:pt>
                <c:pt idx="261">
                  <c:v>0.567726815240084</c:v>
                </c:pt>
                <c:pt idx="262">
                  <c:v>0.44721007998246</c:v>
                </c:pt>
                <c:pt idx="263">
                  <c:v>-0.735104128989003</c:v>
                </c:pt>
                <c:pt idx="264">
                  <c:v>-1.50845985606101</c:v>
                </c:pt>
                <c:pt idx="265">
                  <c:v>-1.2506244529132</c:v>
                </c:pt>
                <c:pt idx="266">
                  <c:v>-0.49271868480559</c:v>
                </c:pt>
                <c:pt idx="267">
                  <c:v>-0.276394140209688</c:v>
                </c:pt>
                <c:pt idx="268">
                  <c:v>0.25847834886607</c:v>
                </c:pt>
                <c:pt idx="269">
                  <c:v>-0.44461670041547</c:v>
                </c:pt>
                <c:pt idx="270">
                  <c:v>-0.520506815227816</c:v>
                </c:pt>
                <c:pt idx="271">
                  <c:v>-0.49972120086152</c:v>
                </c:pt>
                <c:pt idx="272">
                  <c:v>-1.01467251121216</c:v>
                </c:pt>
                <c:pt idx="273">
                  <c:v>-1.21081163153634</c:v>
                </c:pt>
                <c:pt idx="274">
                  <c:v>-0.245668801649544</c:v>
                </c:pt>
                <c:pt idx="275">
                  <c:v>0.224189800552515</c:v>
                </c:pt>
                <c:pt idx="276">
                  <c:v>0.0752959191204765</c:v>
                </c:pt>
                <c:pt idx="277">
                  <c:v>0.0307702936102725</c:v>
                </c:pt>
                <c:pt idx="278">
                  <c:v>0.268914268241393</c:v>
                </c:pt>
                <c:pt idx="279">
                  <c:v>-0.162797318544834</c:v>
                </c:pt>
                <c:pt idx="280">
                  <c:v>-0.180070179272837</c:v>
                </c:pt>
                <c:pt idx="281">
                  <c:v>0.0833632213455881</c:v>
                </c:pt>
                <c:pt idx="282">
                  <c:v>-0.930912528717849</c:v>
                </c:pt>
                <c:pt idx="283">
                  <c:v>-0.0378472771135179</c:v>
                </c:pt>
                <c:pt idx="284">
                  <c:v>-0.438140856056551</c:v>
                </c:pt>
                <c:pt idx="285">
                  <c:v>-1.92453518909504</c:v>
                </c:pt>
                <c:pt idx="286">
                  <c:v>-1.7120404107645</c:v>
                </c:pt>
                <c:pt idx="287">
                  <c:v>0.174809606058156</c:v>
                </c:pt>
                <c:pt idx="288">
                  <c:v>0.759082206837433</c:v>
                </c:pt>
                <c:pt idx="289">
                  <c:v>-0.281069227140678</c:v>
                </c:pt>
                <c:pt idx="290">
                  <c:v>-1.60311477129595</c:v>
                </c:pt>
                <c:pt idx="291">
                  <c:v>-0.286286204750009</c:v>
                </c:pt>
                <c:pt idx="292">
                  <c:v>-1.14020253084499</c:v>
                </c:pt>
                <c:pt idx="293">
                  <c:v>-1.02828462070242</c:v>
                </c:pt>
                <c:pt idx="294">
                  <c:v>-0.642261574823128</c:v>
                </c:pt>
                <c:pt idx="295">
                  <c:v>1.65213392515239</c:v>
                </c:pt>
                <c:pt idx="296">
                  <c:v>-0.162300802273018</c:v>
                </c:pt>
                <c:pt idx="297">
                  <c:v>-1.34599918292077</c:v>
                </c:pt>
                <c:pt idx="298">
                  <c:v>-0.575906970940724</c:v>
                </c:pt>
                <c:pt idx="299">
                  <c:v>-0.125385612555199</c:v>
                </c:pt>
                <c:pt idx="300">
                  <c:v>-2.42902852593927</c:v>
                </c:pt>
                <c:pt idx="301">
                  <c:v>-4.35278954306602</c:v>
                </c:pt>
                <c:pt idx="302">
                  <c:v>-2.50297208513884</c:v>
                </c:pt>
                <c:pt idx="303">
                  <c:v>1.88095675774644</c:v>
                </c:pt>
                <c:pt idx="304">
                  <c:v>1.5044796123025</c:v>
                </c:pt>
                <c:pt idx="305">
                  <c:v>-0.925136180940176</c:v>
                </c:pt>
                <c:pt idx="306">
                  <c:v>0.855463899578716</c:v>
                </c:pt>
                <c:pt idx="307">
                  <c:v>2.87267907863448</c:v>
                </c:pt>
                <c:pt idx="308">
                  <c:v>1.66840424975173</c:v>
                </c:pt>
                <c:pt idx="309">
                  <c:v>0.771099693763461</c:v>
                </c:pt>
                <c:pt idx="310">
                  <c:v>1.57994385794456</c:v>
                </c:pt>
                <c:pt idx="311">
                  <c:v>0.478887553064167</c:v>
                </c:pt>
                <c:pt idx="312">
                  <c:v>1.58312213893693</c:v>
                </c:pt>
                <c:pt idx="313">
                  <c:v>0.459939561296689</c:v>
                </c:pt>
                <c:pt idx="314">
                  <c:v>0.164272129773971</c:v>
                </c:pt>
                <c:pt idx="315">
                  <c:v>1.33083991691513</c:v>
                </c:pt>
                <c:pt idx="316">
                  <c:v>0.281682203899333</c:v>
                </c:pt>
                <c:pt idx="317">
                  <c:v>-0.449933210706021</c:v>
                </c:pt>
                <c:pt idx="318">
                  <c:v>1.52828604144597</c:v>
                </c:pt>
                <c:pt idx="319">
                  <c:v>0.974873008146174</c:v>
                </c:pt>
                <c:pt idx="320">
                  <c:v>-1.82229900650372</c:v>
                </c:pt>
                <c:pt idx="321">
                  <c:v>0.27489568289956</c:v>
                </c:pt>
                <c:pt idx="322">
                  <c:v>1.18802609805855</c:v>
                </c:pt>
                <c:pt idx="323">
                  <c:v>-0.216444655972434</c:v>
                </c:pt>
                <c:pt idx="324">
                  <c:v>1.1406918628654</c:v>
                </c:pt>
                <c:pt idx="325">
                  <c:v>0.925564611613038</c:v>
                </c:pt>
                <c:pt idx="326">
                  <c:v>-0.91849854200416</c:v>
                </c:pt>
                <c:pt idx="327">
                  <c:v>0.59801593443127</c:v>
                </c:pt>
                <c:pt idx="328">
                  <c:v>0.897224963963171</c:v>
                </c:pt>
                <c:pt idx="329">
                  <c:v>0.303430275599081</c:v>
                </c:pt>
                <c:pt idx="330">
                  <c:v>-0.437047304793597</c:v>
                </c:pt>
                <c:pt idx="331">
                  <c:v>0.494508966598349</c:v>
                </c:pt>
                <c:pt idx="332">
                  <c:v>-0.318990737120003</c:v>
                </c:pt>
                <c:pt idx="333">
                  <c:v>-1.36898341910082</c:v>
                </c:pt>
                <c:pt idx="334">
                  <c:v>0.197638933737313</c:v>
                </c:pt>
                <c:pt idx="335">
                  <c:v>-2.22043209528672</c:v>
                </c:pt>
                <c:pt idx="336">
                  <c:v>-0.974957023324257</c:v>
                </c:pt>
                <c:pt idx="337">
                  <c:v>1.50572164247686</c:v>
                </c:pt>
                <c:pt idx="338">
                  <c:v>-0.698234810871712</c:v>
                </c:pt>
                <c:pt idx="339">
                  <c:v>0.734669941427842</c:v>
                </c:pt>
                <c:pt idx="340">
                  <c:v>0.914976381731116</c:v>
                </c:pt>
                <c:pt idx="341">
                  <c:v>0.718517503034232</c:v>
                </c:pt>
                <c:pt idx="342">
                  <c:v>-0.391655086470853</c:v>
                </c:pt>
                <c:pt idx="343">
                  <c:v>0.139621422797149</c:v>
                </c:pt>
                <c:pt idx="344">
                  <c:v>-1.38706633140331</c:v>
                </c:pt>
                <c:pt idx="345">
                  <c:v>0.860000947044901</c:v>
                </c:pt>
                <c:pt idx="346">
                  <c:v>0.736615060295633</c:v>
                </c:pt>
                <c:pt idx="347">
                  <c:v>0.199419127888672</c:v>
                </c:pt>
                <c:pt idx="348">
                  <c:v>0.366285882083135</c:v>
                </c:pt>
                <c:pt idx="349">
                  <c:v>-0.0277496665751966</c:v>
                </c:pt>
                <c:pt idx="350">
                  <c:v>-0.0889465462265989</c:v>
                </c:pt>
                <c:pt idx="351">
                  <c:v>0.507762814518177</c:v>
                </c:pt>
                <c:pt idx="352">
                  <c:v>0.33521073624723</c:v>
                </c:pt>
                <c:pt idx="353">
                  <c:v>-0.305212994733539</c:v>
                </c:pt>
                <c:pt idx="354">
                  <c:v>0.08678058688211</c:v>
                </c:pt>
                <c:pt idx="355">
                  <c:v>0.692968489100245</c:v>
                </c:pt>
                <c:pt idx="356">
                  <c:v>-1.09986764324348</c:v>
                </c:pt>
                <c:pt idx="357">
                  <c:v>-1.96098572828875</c:v>
                </c:pt>
                <c:pt idx="358">
                  <c:v>0.612159174530299</c:v>
                </c:pt>
                <c:pt idx="359">
                  <c:v>-0.838679230738915</c:v>
                </c:pt>
                <c:pt idx="360">
                  <c:v>0.0874607487124973</c:v>
                </c:pt>
                <c:pt idx="361">
                  <c:v>1.1727664999686</c:v>
                </c:pt>
                <c:pt idx="362">
                  <c:v>-0.281738657869139</c:v>
                </c:pt>
                <c:pt idx="363">
                  <c:v>-0.276010645059331</c:v>
                </c:pt>
                <c:pt idx="364">
                  <c:v>-0.156508004385097</c:v>
                </c:pt>
                <c:pt idx="365">
                  <c:v>0.853380788406335</c:v>
                </c:pt>
                <c:pt idx="366">
                  <c:v>-0.50594138250386</c:v>
                </c:pt>
                <c:pt idx="367">
                  <c:v>-0.208583075285254</c:v>
                </c:pt>
                <c:pt idx="368">
                  <c:v>0.010828106699445</c:v>
                </c:pt>
                <c:pt idx="369">
                  <c:v>-0.0541412353368201</c:v>
                </c:pt>
                <c:pt idx="370">
                  <c:v>-1.58257593072704</c:v>
                </c:pt>
                <c:pt idx="371">
                  <c:v>0.51408983618291</c:v>
                </c:pt>
                <c:pt idx="372">
                  <c:v>-1.81523329450135</c:v>
                </c:pt>
                <c:pt idx="373">
                  <c:v>0.229772392257756</c:v>
                </c:pt>
                <c:pt idx="374">
                  <c:v>-1.09734794689758</c:v>
                </c:pt>
                <c:pt idx="375">
                  <c:v>-1.49592234788785</c:v>
                </c:pt>
                <c:pt idx="376">
                  <c:v>-0.149530369011866</c:v>
                </c:pt>
                <c:pt idx="377">
                  <c:v>1.11240648066558</c:v>
                </c:pt>
                <c:pt idx="378">
                  <c:v>-1.02571125319712</c:v>
                </c:pt>
                <c:pt idx="379">
                  <c:v>0.233903352914924</c:v>
                </c:pt>
                <c:pt idx="380">
                  <c:v>-0.457460053039433</c:v>
                </c:pt>
                <c:pt idx="381">
                  <c:v>-1.6504436548661</c:v>
                </c:pt>
                <c:pt idx="382">
                  <c:v>-1.01843819951831</c:v>
                </c:pt>
                <c:pt idx="383">
                  <c:v>-1.63591632888933</c:v>
                </c:pt>
                <c:pt idx="384">
                  <c:v>-1.56082534990676</c:v>
                </c:pt>
                <c:pt idx="385">
                  <c:v>0.860906218400634</c:v>
                </c:pt>
                <c:pt idx="386">
                  <c:v>-0.94981305291251</c:v>
                </c:pt>
                <c:pt idx="387">
                  <c:v>-0.866231737093852</c:v>
                </c:pt>
                <c:pt idx="388">
                  <c:v>-0.592288269473489</c:v>
                </c:pt>
                <c:pt idx="389">
                  <c:v>0.0123272122774089</c:v>
                </c:pt>
                <c:pt idx="390">
                  <c:v>1.4895212362793</c:v>
                </c:pt>
                <c:pt idx="391">
                  <c:v>1.06178370286824</c:v>
                </c:pt>
                <c:pt idx="392">
                  <c:v>0.0557618485363732</c:v>
                </c:pt>
                <c:pt idx="393">
                  <c:v>0.0931983198099432</c:v>
                </c:pt>
                <c:pt idx="394">
                  <c:v>1.14920283142449</c:v>
                </c:pt>
                <c:pt idx="395">
                  <c:v>0.798357330759448</c:v>
                </c:pt>
                <c:pt idx="396">
                  <c:v>-0.160947735267841</c:v>
                </c:pt>
                <c:pt idx="397">
                  <c:v>-0.399033925980476</c:v>
                </c:pt>
                <c:pt idx="398">
                  <c:v>-1.03415407157894</c:v>
                </c:pt>
                <c:pt idx="399">
                  <c:v>0.69329606862997</c:v>
                </c:pt>
                <c:pt idx="400">
                  <c:v>0.388996335377049</c:v>
                </c:pt>
                <c:pt idx="401">
                  <c:v>0.39185891606382</c:v>
                </c:pt>
                <c:pt idx="402">
                  <c:v>-0.874145398107108</c:v>
                </c:pt>
                <c:pt idx="403">
                  <c:v>0.153894018277639</c:v>
                </c:pt>
                <c:pt idx="404">
                  <c:v>-0.0743033014770241</c:v>
                </c:pt>
                <c:pt idx="405">
                  <c:v>-0.635995215013064</c:v>
                </c:pt>
                <c:pt idx="406">
                  <c:v>0.101441610404623</c:v>
                </c:pt>
                <c:pt idx="407">
                  <c:v>-0.787725145997088</c:v>
                </c:pt>
                <c:pt idx="408">
                  <c:v>-0.0751765217115177</c:v>
                </c:pt>
                <c:pt idx="409">
                  <c:v>-0.44094295716037</c:v>
                </c:pt>
                <c:pt idx="410">
                  <c:v>-0.938680270564506</c:v>
                </c:pt>
                <c:pt idx="411">
                  <c:v>-0.527809118911358</c:v>
                </c:pt>
                <c:pt idx="412">
                  <c:v>-0.319963615217944</c:v>
                </c:pt>
                <c:pt idx="413">
                  <c:v>-1.36215269482946</c:v>
                </c:pt>
                <c:pt idx="414">
                  <c:v>-1.16747000766709</c:v>
                </c:pt>
                <c:pt idx="415">
                  <c:v>-0.292242515094794</c:v>
                </c:pt>
                <c:pt idx="416">
                  <c:v>-0.809557267412994</c:v>
                </c:pt>
                <c:pt idx="417">
                  <c:v>-0.491165983493961</c:v>
                </c:pt>
                <c:pt idx="418">
                  <c:v>0.0187617408616472</c:v>
                </c:pt>
                <c:pt idx="419">
                  <c:v>-0.253920575565254</c:v>
                </c:pt>
                <c:pt idx="420">
                  <c:v>-0.384771229161929</c:v>
                </c:pt>
                <c:pt idx="421">
                  <c:v>-1.79192741236658</c:v>
                </c:pt>
                <c:pt idx="422">
                  <c:v>-1.20679261977553</c:v>
                </c:pt>
                <c:pt idx="423">
                  <c:v>-1.6358329158192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891304"/>
        <c:axId val="75397583"/>
      </c:lineChart>
      <c:catAx>
        <c:axId val="4189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397583"/>
        <c:crosses val="autoZero"/>
        <c:auto val="1"/>
        <c:lblAlgn val="ctr"/>
        <c:lblOffset val="100"/>
      </c:catAx>
      <c:valAx>
        <c:axId val="753975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89130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Excess returns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'z-score calc HMM_11(2)'!$C$4:$C$428</c:f>
              <c:numCache>
                <c:formatCode>General</c:formatCode>
                <c:ptCount val="425"/>
                <c:pt idx="0">
                  <c:v>0.454466905</c:v>
                </c:pt>
                <c:pt idx="1">
                  <c:v>1.753169269</c:v>
                </c:pt>
                <c:pt idx="2">
                  <c:v>0.187041494</c:v>
                </c:pt>
                <c:pt idx="3">
                  <c:v>-0.012445846</c:v>
                </c:pt>
                <c:pt idx="4">
                  <c:v>-1.407837397</c:v>
                </c:pt>
                <c:pt idx="5">
                  <c:v>2.715621938</c:v>
                </c:pt>
                <c:pt idx="6">
                  <c:v>-1.577111936</c:v>
                </c:pt>
                <c:pt idx="7">
                  <c:v>-1.662008648</c:v>
                </c:pt>
                <c:pt idx="8">
                  <c:v>-2.108282408</c:v>
                </c:pt>
                <c:pt idx="9">
                  <c:v>-4.668391962</c:v>
                </c:pt>
                <c:pt idx="10">
                  <c:v>0.807695001</c:v>
                </c:pt>
                <c:pt idx="11">
                  <c:v>1.501016887</c:v>
                </c:pt>
                <c:pt idx="12">
                  <c:v>1.702990859</c:v>
                </c:pt>
                <c:pt idx="13">
                  <c:v>1.435305096</c:v>
                </c:pt>
                <c:pt idx="14">
                  <c:v>2.239994825</c:v>
                </c:pt>
                <c:pt idx="15">
                  <c:v>0.176753479</c:v>
                </c:pt>
                <c:pt idx="16">
                  <c:v>-0.728534756</c:v>
                </c:pt>
                <c:pt idx="17">
                  <c:v>3.079407811</c:v>
                </c:pt>
                <c:pt idx="18">
                  <c:v>0.674998241</c:v>
                </c:pt>
                <c:pt idx="19">
                  <c:v>-0.191157636</c:v>
                </c:pt>
                <c:pt idx="20">
                  <c:v>1.092637972</c:v>
                </c:pt>
                <c:pt idx="21">
                  <c:v>3.488097313</c:v>
                </c:pt>
                <c:pt idx="22">
                  <c:v>0.706890074</c:v>
                </c:pt>
                <c:pt idx="23">
                  <c:v>0.21955717</c:v>
                </c:pt>
                <c:pt idx="24">
                  <c:v>1.442708488</c:v>
                </c:pt>
                <c:pt idx="25">
                  <c:v>0.35159694</c:v>
                </c:pt>
                <c:pt idx="26">
                  <c:v>-0.387266673</c:v>
                </c:pt>
                <c:pt idx="27">
                  <c:v>1.848472579</c:v>
                </c:pt>
                <c:pt idx="28">
                  <c:v>3.040826731</c:v>
                </c:pt>
                <c:pt idx="29">
                  <c:v>0.749680099</c:v>
                </c:pt>
                <c:pt idx="30">
                  <c:v>3.245579003</c:v>
                </c:pt>
                <c:pt idx="31">
                  <c:v>3.173784644</c:v>
                </c:pt>
                <c:pt idx="32">
                  <c:v>1.054734884</c:v>
                </c:pt>
                <c:pt idx="33">
                  <c:v>0.602768983</c:v>
                </c:pt>
                <c:pt idx="34">
                  <c:v>0.585812037</c:v>
                </c:pt>
                <c:pt idx="35">
                  <c:v>-1.525347379</c:v>
                </c:pt>
                <c:pt idx="36">
                  <c:v>1.065891407</c:v>
                </c:pt>
                <c:pt idx="37">
                  <c:v>0.741953163</c:v>
                </c:pt>
                <c:pt idx="38">
                  <c:v>1.834371005</c:v>
                </c:pt>
                <c:pt idx="39">
                  <c:v>-0.658970008</c:v>
                </c:pt>
                <c:pt idx="40">
                  <c:v>-0.77770099</c:v>
                </c:pt>
                <c:pt idx="41">
                  <c:v>3.632423111</c:v>
                </c:pt>
                <c:pt idx="42">
                  <c:v>1.668976277</c:v>
                </c:pt>
                <c:pt idx="43">
                  <c:v>0.216244115</c:v>
                </c:pt>
                <c:pt idx="44">
                  <c:v>-3.977364647</c:v>
                </c:pt>
                <c:pt idx="45">
                  <c:v>0.337554146</c:v>
                </c:pt>
                <c:pt idx="46">
                  <c:v>0.791931895</c:v>
                </c:pt>
                <c:pt idx="47">
                  <c:v>-0.192779782</c:v>
                </c:pt>
                <c:pt idx="48">
                  <c:v>0.14698891</c:v>
                </c:pt>
                <c:pt idx="49">
                  <c:v>-3.649447304</c:v>
                </c:pt>
                <c:pt idx="50">
                  <c:v>-3.923273392</c:v>
                </c:pt>
                <c:pt idx="51">
                  <c:v>2.488501833</c:v>
                </c:pt>
                <c:pt idx="52">
                  <c:v>1.987827456</c:v>
                </c:pt>
                <c:pt idx="53">
                  <c:v>2.999862862</c:v>
                </c:pt>
                <c:pt idx="54">
                  <c:v>2.7250693</c:v>
                </c:pt>
                <c:pt idx="55">
                  <c:v>-1.485042909</c:v>
                </c:pt>
                <c:pt idx="56">
                  <c:v>0.300624031</c:v>
                </c:pt>
                <c:pt idx="57">
                  <c:v>-0.359640182</c:v>
                </c:pt>
                <c:pt idx="58">
                  <c:v>0.958991898</c:v>
                </c:pt>
                <c:pt idx="59">
                  <c:v>0.143666007</c:v>
                </c:pt>
                <c:pt idx="60">
                  <c:v>-0.737228968</c:v>
                </c:pt>
                <c:pt idx="61">
                  <c:v>0.629787491</c:v>
                </c:pt>
                <c:pt idx="62">
                  <c:v>0.593558008</c:v>
                </c:pt>
                <c:pt idx="63">
                  <c:v>0.018733879</c:v>
                </c:pt>
                <c:pt idx="64">
                  <c:v>-0.161495808</c:v>
                </c:pt>
                <c:pt idx="65">
                  <c:v>1.197583065</c:v>
                </c:pt>
                <c:pt idx="66">
                  <c:v>-0.390570429</c:v>
                </c:pt>
                <c:pt idx="67">
                  <c:v>-1.455180699</c:v>
                </c:pt>
                <c:pt idx="68">
                  <c:v>-0.24913661</c:v>
                </c:pt>
                <c:pt idx="69">
                  <c:v>1.131326743</c:v>
                </c:pt>
                <c:pt idx="70">
                  <c:v>0.523229541</c:v>
                </c:pt>
                <c:pt idx="71">
                  <c:v>-0.830886898</c:v>
                </c:pt>
                <c:pt idx="72">
                  <c:v>-0.401016625</c:v>
                </c:pt>
                <c:pt idx="73">
                  <c:v>-2.34669128</c:v>
                </c:pt>
                <c:pt idx="74">
                  <c:v>-3.078602253</c:v>
                </c:pt>
                <c:pt idx="75">
                  <c:v>-0.88661724</c:v>
                </c:pt>
                <c:pt idx="76">
                  <c:v>-0.453682998</c:v>
                </c:pt>
                <c:pt idx="77">
                  <c:v>-2.739790737</c:v>
                </c:pt>
                <c:pt idx="78">
                  <c:v>-2.656389773</c:v>
                </c:pt>
                <c:pt idx="79">
                  <c:v>1.949729305</c:v>
                </c:pt>
                <c:pt idx="80">
                  <c:v>-0.859209116</c:v>
                </c:pt>
                <c:pt idx="81">
                  <c:v>1.231209948</c:v>
                </c:pt>
                <c:pt idx="82">
                  <c:v>1.757935572</c:v>
                </c:pt>
                <c:pt idx="83">
                  <c:v>1.978286137</c:v>
                </c:pt>
                <c:pt idx="84">
                  <c:v>-6.520117969</c:v>
                </c:pt>
                <c:pt idx="85">
                  <c:v>-8.179224067</c:v>
                </c:pt>
                <c:pt idx="86">
                  <c:v>-6.073946656</c:v>
                </c:pt>
                <c:pt idx="87">
                  <c:v>2.502962862</c:v>
                </c:pt>
                <c:pt idx="88">
                  <c:v>-0.041152005</c:v>
                </c:pt>
                <c:pt idx="89">
                  <c:v>2.190371787</c:v>
                </c:pt>
                <c:pt idx="90">
                  <c:v>9.90189473</c:v>
                </c:pt>
                <c:pt idx="91">
                  <c:v>5.284261007</c:v>
                </c:pt>
                <c:pt idx="92">
                  <c:v>3.488094695</c:v>
                </c:pt>
                <c:pt idx="93">
                  <c:v>-0.288322759</c:v>
                </c:pt>
                <c:pt idx="94">
                  <c:v>2.494437145</c:v>
                </c:pt>
                <c:pt idx="95">
                  <c:v>2.659066709</c:v>
                </c:pt>
                <c:pt idx="96">
                  <c:v>1.813948697</c:v>
                </c:pt>
                <c:pt idx="97">
                  <c:v>0.923349326</c:v>
                </c:pt>
                <c:pt idx="98">
                  <c:v>2.863647114</c:v>
                </c:pt>
                <c:pt idx="99">
                  <c:v>0.129542112</c:v>
                </c:pt>
                <c:pt idx="100">
                  <c:v>1.04832146</c:v>
                </c:pt>
                <c:pt idx="101">
                  <c:v>3.121927405</c:v>
                </c:pt>
                <c:pt idx="102">
                  <c:v>2.157370567</c:v>
                </c:pt>
                <c:pt idx="103">
                  <c:v>0.892268473</c:v>
                </c:pt>
                <c:pt idx="104">
                  <c:v>0.059117148</c:v>
                </c:pt>
                <c:pt idx="105">
                  <c:v>1.121178263</c:v>
                </c:pt>
                <c:pt idx="106">
                  <c:v>0.617148922</c:v>
                </c:pt>
                <c:pt idx="107">
                  <c:v>1.18842506</c:v>
                </c:pt>
                <c:pt idx="108">
                  <c:v>1.041771523</c:v>
                </c:pt>
                <c:pt idx="109">
                  <c:v>0.752726114</c:v>
                </c:pt>
                <c:pt idx="110">
                  <c:v>-1.65003123</c:v>
                </c:pt>
                <c:pt idx="111">
                  <c:v>1.020288632</c:v>
                </c:pt>
                <c:pt idx="112">
                  <c:v>0.856093567</c:v>
                </c:pt>
                <c:pt idx="113">
                  <c:v>2.636660611</c:v>
                </c:pt>
                <c:pt idx="114">
                  <c:v>1.528057772</c:v>
                </c:pt>
                <c:pt idx="115">
                  <c:v>1.028082488</c:v>
                </c:pt>
                <c:pt idx="116">
                  <c:v>0.628723872</c:v>
                </c:pt>
                <c:pt idx="117">
                  <c:v>0.961164283</c:v>
                </c:pt>
                <c:pt idx="118">
                  <c:v>1.827261759</c:v>
                </c:pt>
                <c:pt idx="119">
                  <c:v>0.720719028</c:v>
                </c:pt>
                <c:pt idx="120">
                  <c:v>0.590439857</c:v>
                </c:pt>
                <c:pt idx="121">
                  <c:v>-0.002817756</c:v>
                </c:pt>
                <c:pt idx="122">
                  <c:v>1.785383894</c:v>
                </c:pt>
                <c:pt idx="123">
                  <c:v>0.229466657</c:v>
                </c:pt>
                <c:pt idx="124">
                  <c:v>1.006522411</c:v>
                </c:pt>
                <c:pt idx="125">
                  <c:v>1.897748499</c:v>
                </c:pt>
                <c:pt idx="126">
                  <c:v>-0.471819935</c:v>
                </c:pt>
                <c:pt idx="127">
                  <c:v>-4.121119314</c:v>
                </c:pt>
                <c:pt idx="128">
                  <c:v>-0.957802185</c:v>
                </c:pt>
                <c:pt idx="129">
                  <c:v>-0.25803395</c:v>
                </c:pt>
                <c:pt idx="130">
                  <c:v>-0.00164685</c:v>
                </c:pt>
                <c:pt idx="131">
                  <c:v>0.56524091</c:v>
                </c:pt>
                <c:pt idx="132">
                  <c:v>0.335089209</c:v>
                </c:pt>
                <c:pt idx="133">
                  <c:v>-0.364333957</c:v>
                </c:pt>
                <c:pt idx="134">
                  <c:v>-0.142315612</c:v>
                </c:pt>
                <c:pt idx="135">
                  <c:v>-1.638503926</c:v>
                </c:pt>
                <c:pt idx="136">
                  <c:v>0.292917399</c:v>
                </c:pt>
                <c:pt idx="137">
                  <c:v>0.926242021</c:v>
                </c:pt>
                <c:pt idx="138">
                  <c:v>2.971090246</c:v>
                </c:pt>
                <c:pt idx="139">
                  <c:v>0.610307447</c:v>
                </c:pt>
                <c:pt idx="140">
                  <c:v>2.073007751</c:v>
                </c:pt>
                <c:pt idx="141">
                  <c:v>2.22477276</c:v>
                </c:pt>
                <c:pt idx="142">
                  <c:v>0.163924582</c:v>
                </c:pt>
                <c:pt idx="143">
                  <c:v>0.805919251</c:v>
                </c:pt>
                <c:pt idx="144">
                  <c:v>-0.158469386</c:v>
                </c:pt>
                <c:pt idx="145">
                  <c:v>0.791759274</c:v>
                </c:pt>
                <c:pt idx="146">
                  <c:v>0.145100024</c:v>
                </c:pt>
                <c:pt idx="147">
                  <c:v>0.458084085</c:v>
                </c:pt>
                <c:pt idx="148">
                  <c:v>1.069471743</c:v>
                </c:pt>
                <c:pt idx="149">
                  <c:v>1.314271492</c:v>
                </c:pt>
                <c:pt idx="150">
                  <c:v>-0.310369108</c:v>
                </c:pt>
                <c:pt idx="151">
                  <c:v>-0.457916489</c:v>
                </c:pt>
                <c:pt idx="152">
                  <c:v>-0.240024249</c:v>
                </c:pt>
                <c:pt idx="153">
                  <c:v>0.178964676</c:v>
                </c:pt>
                <c:pt idx="154">
                  <c:v>0.423811759</c:v>
                </c:pt>
                <c:pt idx="155">
                  <c:v>0.014443389</c:v>
                </c:pt>
                <c:pt idx="156">
                  <c:v>0.664629035</c:v>
                </c:pt>
                <c:pt idx="157">
                  <c:v>1.941492045</c:v>
                </c:pt>
                <c:pt idx="158">
                  <c:v>0.345999706</c:v>
                </c:pt>
                <c:pt idx="159">
                  <c:v>1.543352978</c:v>
                </c:pt>
                <c:pt idx="160">
                  <c:v>0.25341386</c:v>
                </c:pt>
                <c:pt idx="161">
                  <c:v>0.521646859</c:v>
                </c:pt>
                <c:pt idx="162">
                  <c:v>1.250449835</c:v>
                </c:pt>
                <c:pt idx="163">
                  <c:v>-1.930595599</c:v>
                </c:pt>
                <c:pt idx="164">
                  <c:v>0.619004859</c:v>
                </c:pt>
                <c:pt idx="165">
                  <c:v>1.626865097</c:v>
                </c:pt>
                <c:pt idx="166">
                  <c:v>1.007308761</c:v>
                </c:pt>
                <c:pt idx="167">
                  <c:v>2.278829559</c:v>
                </c:pt>
                <c:pt idx="168">
                  <c:v>-0.636737348</c:v>
                </c:pt>
                <c:pt idx="169">
                  <c:v>1.522380227</c:v>
                </c:pt>
                <c:pt idx="170">
                  <c:v>-0.331006204</c:v>
                </c:pt>
                <c:pt idx="171">
                  <c:v>0.560756791</c:v>
                </c:pt>
                <c:pt idx="172">
                  <c:v>0.393467935</c:v>
                </c:pt>
                <c:pt idx="173">
                  <c:v>1.354081345</c:v>
                </c:pt>
                <c:pt idx="174">
                  <c:v>0.193981276</c:v>
                </c:pt>
                <c:pt idx="175">
                  <c:v>0.543947984</c:v>
                </c:pt>
                <c:pt idx="176">
                  <c:v>-0.035789788</c:v>
                </c:pt>
                <c:pt idx="177">
                  <c:v>-0.052916973</c:v>
                </c:pt>
                <c:pt idx="178">
                  <c:v>-0.051397255</c:v>
                </c:pt>
                <c:pt idx="179">
                  <c:v>0.167128109</c:v>
                </c:pt>
                <c:pt idx="180">
                  <c:v>-6.105993824</c:v>
                </c:pt>
                <c:pt idx="181">
                  <c:v>-0.009712086</c:v>
                </c:pt>
                <c:pt idx="182">
                  <c:v>-2.389662843</c:v>
                </c:pt>
                <c:pt idx="183">
                  <c:v>3.75563928</c:v>
                </c:pt>
                <c:pt idx="184">
                  <c:v>-0.269961289</c:v>
                </c:pt>
                <c:pt idx="185">
                  <c:v>1.122873328</c:v>
                </c:pt>
                <c:pt idx="186">
                  <c:v>-0.939504867</c:v>
                </c:pt>
                <c:pt idx="187">
                  <c:v>0.518867935</c:v>
                </c:pt>
                <c:pt idx="188">
                  <c:v>1.549632616</c:v>
                </c:pt>
                <c:pt idx="189">
                  <c:v>-1.702975493</c:v>
                </c:pt>
                <c:pt idx="190">
                  <c:v>-0.613171137</c:v>
                </c:pt>
                <c:pt idx="191">
                  <c:v>0.020459242</c:v>
                </c:pt>
                <c:pt idx="192">
                  <c:v>-1.5006557</c:v>
                </c:pt>
                <c:pt idx="193">
                  <c:v>-1.112677039</c:v>
                </c:pt>
                <c:pt idx="194">
                  <c:v>-1.056452553</c:v>
                </c:pt>
                <c:pt idx="195">
                  <c:v>0.80845608</c:v>
                </c:pt>
                <c:pt idx="196">
                  <c:v>0.67855737</c:v>
                </c:pt>
                <c:pt idx="197">
                  <c:v>-0.842391687</c:v>
                </c:pt>
                <c:pt idx="198">
                  <c:v>-0.236378488</c:v>
                </c:pt>
                <c:pt idx="199">
                  <c:v>-2.594639609</c:v>
                </c:pt>
                <c:pt idx="200">
                  <c:v>-0.299821162</c:v>
                </c:pt>
                <c:pt idx="201">
                  <c:v>-1.530734468</c:v>
                </c:pt>
                <c:pt idx="202">
                  <c:v>1.615945867</c:v>
                </c:pt>
                <c:pt idx="203">
                  <c:v>0.280027157</c:v>
                </c:pt>
                <c:pt idx="204">
                  <c:v>0.181663413</c:v>
                </c:pt>
                <c:pt idx="205">
                  <c:v>-1.38754269</c:v>
                </c:pt>
                <c:pt idx="206">
                  <c:v>-3.815529781</c:v>
                </c:pt>
                <c:pt idx="207">
                  <c:v>-4.550875769</c:v>
                </c:pt>
                <c:pt idx="208">
                  <c:v>1.413298769</c:v>
                </c:pt>
                <c:pt idx="209">
                  <c:v>6.684150809</c:v>
                </c:pt>
                <c:pt idx="210">
                  <c:v>0.942486928</c:v>
                </c:pt>
                <c:pt idx="211">
                  <c:v>-2.802305503</c:v>
                </c:pt>
                <c:pt idx="212">
                  <c:v>-1.643275335</c:v>
                </c:pt>
                <c:pt idx="213">
                  <c:v>1.464588635</c:v>
                </c:pt>
                <c:pt idx="214">
                  <c:v>-3.125149952</c:v>
                </c:pt>
                <c:pt idx="215">
                  <c:v>1.161120429</c:v>
                </c:pt>
                <c:pt idx="216">
                  <c:v>0.862205312</c:v>
                </c:pt>
                <c:pt idx="217">
                  <c:v>-7.236782081</c:v>
                </c:pt>
                <c:pt idx="218">
                  <c:v>2.223288636</c:v>
                </c:pt>
                <c:pt idx="219">
                  <c:v>3.41305092</c:v>
                </c:pt>
                <c:pt idx="220">
                  <c:v>-0.558773609</c:v>
                </c:pt>
                <c:pt idx="221">
                  <c:v>0.553741742</c:v>
                </c:pt>
                <c:pt idx="222">
                  <c:v>-1.535278598</c:v>
                </c:pt>
                <c:pt idx="223">
                  <c:v>2.248257284</c:v>
                </c:pt>
                <c:pt idx="224">
                  <c:v>1.396944639</c:v>
                </c:pt>
                <c:pt idx="225">
                  <c:v>-0.657165664</c:v>
                </c:pt>
                <c:pt idx="226">
                  <c:v>-7.789493616</c:v>
                </c:pt>
                <c:pt idx="227">
                  <c:v>-4.616499332</c:v>
                </c:pt>
                <c:pt idx="228">
                  <c:v>2.672153589</c:v>
                </c:pt>
                <c:pt idx="229">
                  <c:v>-1.461592085</c:v>
                </c:pt>
                <c:pt idx="230">
                  <c:v>-1.016821916</c:v>
                </c:pt>
                <c:pt idx="231">
                  <c:v>5.890526147</c:v>
                </c:pt>
                <c:pt idx="232">
                  <c:v>1.278233753</c:v>
                </c:pt>
                <c:pt idx="233">
                  <c:v>3.175015753</c:v>
                </c:pt>
                <c:pt idx="234">
                  <c:v>1.135711968</c:v>
                </c:pt>
                <c:pt idx="235">
                  <c:v>2.735786858</c:v>
                </c:pt>
                <c:pt idx="236">
                  <c:v>5.663631478</c:v>
                </c:pt>
                <c:pt idx="237">
                  <c:v>0.937567777</c:v>
                </c:pt>
                <c:pt idx="238">
                  <c:v>2.735463438</c:v>
                </c:pt>
                <c:pt idx="239">
                  <c:v>-1.175158325</c:v>
                </c:pt>
                <c:pt idx="240">
                  <c:v>1.072887649</c:v>
                </c:pt>
                <c:pt idx="241">
                  <c:v>2.616600965</c:v>
                </c:pt>
                <c:pt idx="242">
                  <c:v>1.92940016</c:v>
                </c:pt>
                <c:pt idx="243">
                  <c:v>1.43477258</c:v>
                </c:pt>
                <c:pt idx="244">
                  <c:v>2.159373737</c:v>
                </c:pt>
                <c:pt idx="245">
                  <c:v>1.820263976</c:v>
                </c:pt>
                <c:pt idx="246">
                  <c:v>-0.311211838</c:v>
                </c:pt>
                <c:pt idx="247">
                  <c:v>0.586970111</c:v>
                </c:pt>
                <c:pt idx="248">
                  <c:v>-0.762654513</c:v>
                </c:pt>
                <c:pt idx="249">
                  <c:v>-1.768512248</c:v>
                </c:pt>
                <c:pt idx="250">
                  <c:v>1.343879374</c:v>
                </c:pt>
                <c:pt idx="251">
                  <c:v>1.250472798</c:v>
                </c:pt>
                <c:pt idx="252">
                  <c:v>1.832484581</c:v>
                </c:pt>
                <c:pt idx="253">
                  <c:v>1.331671157</c:v>
                </c:pt>
                <c:pt idx="254">
                  <c:v>1.680368774</c:v>
                </c:pt>
                <c:pt idx="255">
                  <c:v>1.048445633</c:v>
                </c:pt>
                <c:pt idx="256">
                  <c:v>1.319762482</c:v>
                </c:pt>
                <c:pt idx="257">
                  <c:v>-0.290072859</c:v>
                </c:pt>
                <c:pt idx="258">
                  <c:v>1.300068576</c:v>
                </c:pt>
                <c:pt idx="259">
                  <c:v>-3.161018875</c:v>
                </c:pt>
                <c:pt idx="260">
                  <c:v>-1.189775243</c:v>
                </c:pt>
                <c:pt idx="261">
                  <c:v>1.520150175</c:v>
                </c:pt>
                <c:pt idx="262">
                  <c:v>1.713346309</c:v>
                </c:pt>
                <c:pt idx="263">
                  <c:v>1.493344443</c:v>
                </c:pt>
                <c:pt idx="264">
                  <c:v>-0.109387901</c:v>
                </c:pt>
                <c:pt idx="265">
                  <c:v>-1.292562312</c:v>
                </c:pt>
                <c:pt idx="266">
                  <c:v>-0.970510349</c:v>
                </c:pt>
                <c:pt idx="267">
                  <c:v>0.210737885</c:v>
                </c:pt>
                <c:pt idx="268">
                  <c:v>0.535167635</c:v>
                </c:pt>
                <c:pt idx="269">
                  <c:v>1.232901418</c:v>
                </c:pt>
                <c:pt idx="270">
                  <c:v>0.325312022</c:v>
                </c:pt>
                <c:pt idx="271">
                  <c:v>0.226987243</c:v>
                </c:pt>
                <c:pt idx="272">
                  <c:v>0.254224682</c:v>
                </c:pt>
                <c:pt idx="273">
                  <c:v>-0.443445543</c:v>
                </c:pt>
                <c:pt idx="274">
                  <c:v>-0.751446864</c:v>
                </c:pt>
                <c:pt idx="275">
                  <c:v>0.57415258</c:v>
                </c:pt>
                <c:pt idx="276">
                  <c:v>1.188768858</c:v>
                </c:pt>
                <c:pt idx="277">
                  <c:v>0.997821934</c:v>
                </c:pt>
                <c:pt idx="278">
                  <c:v>0.941071304</c:v>
                </c:pt>
                <c:pt idx="279">
                  <c:v>1.246426537</c:v>
                </c:pt>
                <c:pt idx="280">
                  <c:v>0.691949838</c:v>
                </c:pt>
                <c:pt idx="281">
                  <c:v>0.670366283</c:v>
                </c:pt>
                <c:pt idx="282">
                  <c:v>1.008772334</c:v>
                </c:pt>
                <c:pt idx="283">
                  <c:v>-0.324135541</c:v>
                </c:pt>
                <c:pt idx="284">
                  <c:v>0.851089392</c:v>
                </c:pt>
                <c:pt idx="285">
                  <c:v>0.334698707</c:v>
                </c:pt>
                <c:pt idx="286">
                  <c:v>-2.212297257</c:v>
                </c:pt>
                <c:pt idx="287">
                  <c:v>-4.00528506</c:v>
                </c:pt>
                <c:pt idx="288">
                  <c:v>0.934325374</c:v>
                </c:pt>
                <c:pt idx="289">
                  <c:v>2.263618129</c:v>
                </c:pt>
                <c:pt idx="290">
                  <c:v>0.277753926</c:v>
                </c:pt>
                <c:pt idx="291">
                  <c:v>-2.533121081</c:v>
                </c:pt>
                <c:pt idx="292">
                  <c:v>0.021360592</c:v>
                </c:pt>
                <c:pt idx="293">
                  <c:v>-1.553742621</c:v>
                </c:pt>
                <c:pt idx="294">
                  <c:v>-1.503454947</c:v>
                </c:pt>
                <c:pt idx="295">
                  <c:v>-0.515186595</c:v>
                </c:pt>
                <c:pt idx="296">
                  <c:v>4.039410914</c:v>
                </c:pt>
                <c:pt idx="297">
                  <c:v>0.180483152</c:v>
                </c:pt>
                <c:pt idx="298">
                  <c:v>-3.005370132</c:v>
                </c:pt>
                <c:pt idx="299">
                  <c:v>-1.491161659</c:v>
                </c:pt>
                <c:pt idx="300">
                  <c:v>0.219481541</c:v>
                </c:pt>
                <c:pt idx="301">
                  <c:v>-8.46365741</c:v>
                </c:pt>
                <c:pt idx="302">
                  <c:v>-17.40443535</c:v>
                </c:pt>
                <c:pt idx="303">
                  <c:v>-9.805821543</c:v>
                </c:pt>
                <c:pt idx="304">
                  <c:v>7.402700377</c:v>
                </c:pt>
                <c:pt idx="305">
                  <c:v>5.821216088</c:v>
                </c:pt>
                <c:pt idx="306">
                  <c:v>-3.161898336</c:v>
                </c:pt>
                <c:pt idx="307">
                  <c:v>3.119129027</c:v>
                </c:pt>
                <c:pt idx="308">
                  <c:v>11.41626977</c:v>
                </c:pt>
                <c:pt idx="309">
                  <c:v>6.511740884</c:v>
                </c:pt>
                <c:pt idx="310">
                  <c:v>2.813708764</c:v>
                </c:pt>
                <c:pt idx="311">
                  <c:v>5.898060045</c:v>
                </c:pt>
                <c:pt idx="312">
                  <c:v>1.837677353</c:v>
                </c:pt>
                <c:pt idx="313">
                  <c:v>5.528587491</c:v>
                </c:pt>
                <c:pt idx="314">
                  <c:v>1.778740587</c:v>
                </c:pt>
                <c:pt idx="315">
                  <c:v>1.00239597</c:v>
                </c:pt>
                <c:pt idx="316">
                  <c:v>3.218111894</c:v>
                </c:pt>
                <c:pt idx="317">
                  <c:v>1.257177226</c:v>
                </c:pt>
                <c:pt idx="318">
                  <c:v>0.174431735</c:v>
                </c:pt>
                <c:pt idx="319">
                  <c:v>3.077017948</c:v>
                </c:pt>
                <c:pt idx="320">
                  <c:v>2.306893177</c:v>
                </c:pt>
                <c:pt idx="321">
                  <c:v>-3.669551246</c:v>
                </c:pt>
                <c:pt idx="322">
                  <c:v>1.227215976</c:v>
                </c:pt>
                <c:pt idx="323">
                  <c:v>3.484234495</c:v>
                </c:pt>
                <c:pt idx="324">
                  <c:v>0.026001072</c:v>
                </c:pt>
                <c:pt idx="325">
                  <c:v>2.958511201</c:v>
                </c:pt>
                <c:pt idx="326">
                  <c:v>2.539505795</c:v>
                </c:pt>
                <c:pt idx="327">
                  <c:v>-1.184960243</c:v>
                </c:pt>
                <c:pt idx="328">
                  <c:v>1.7869419</c:v>
                </c:pt>
                <c:pt idx="329">
                  <c:v>2.172112633</c:v>
                </c:pt>
                <c:pt idx="330">
                  <c:v>1.291763138</c:v>
                </c:pt>
                <c:pt idx="331">
                  <c:v>0.313207516</c:v>
                </c:pt>
                <c:pt idx="332">
                  <c:v>1.537957976</c:v>
                </c:pt>
                <c:pt idx="333">
                  <c:v>0.486413801</c:v>
                </c:pt>
                <c:pt idx="334">
                  <c:v>-0.978351194</c:v>
                </c:pt>
                <c:pt idx="335">
                  <c:v>1.152664879</c:v>
                </c:pt>
                <c:pt idx="336">
                  <c:v>-4.094920768</c:v>
                </c:pt>
                <c:pt idx="337">
                  <c:v>-3.323484143</c:v>
                </c:pt>
                <c:pt idx="338">
                  <c:v>5.819844635</c:v>
                </c:pt>
                <c:pt idx="339">
                  <c:v>-2.179372259</c:v>
                </c:pt>
                <c:pt idx="340">
                  <c:v>2.621559636</c:v>
                </c:pt>
                <c:pt idx="341">
                  <c:v>2.99061643</c:v>
                </c:pt>
                <c:pt idx="342">
                  <c:v>2.347617734</c:v>
                </c:pt>
                <c:pt idx="343">
                  <c:v>-0.139522587</c:v>
                </c:pt>
                <c:pt idx="344">
                  <c:v>1.041335653</c:v>
                </c:pt>
                <c:pt idx="345">
                  <c:v>-1.324227917</c:v>
                </c:pt>
                <c:pt idx="346">
                  <c:v>2.089274395</c:v>
                </c:pt>
                <c:pt idx="347">
                  <c:v>1.88475847</c:v>
                </c:pt>
                <c:pt idx="348">
                  <c:v>1.15383106</c:v>
                </c:pt>
                <c:pt idx="349">
                  <c:v>1.37217688</c:v>
                </c:pt>
                <c:pt idx="350">
                  <c:v>0.864337774</c:v>
                </c:pt>
                <c:pt idx="351">
                  <c:v>0.787114954</c:v>
                </c:pt>
                <c:pt idx="352">
                  <c:v>1.55319484</c:v>
                </c:pt>
                <c:pt idx="353">
                  <c:v>1.331617121</c:v>
                </c:pt>
                <c:pt idx="354">
                  <c:v>0.506655095</c:v>
                </c:pt>
                <c:pt idx="355">
                  <c:v>1.012933905</c:v>
                </c:pt>
                <c:pt idx="356">
                  <c:v>1.792892997</c:v>
                </c:pt>
                <c:pt idx="357">
                  <c:v>-0.581242006</c:v>
                </c:pt>
                <c:pt idx="358">
                  <c:v>-2.657555426</c:v>
                </c:pt>
                <c:pt idx="359">
                  <c:v>1.87793029</c:v>
                </c:pt>
                <c:pt idx="360">
                  <c:v>-0.609723823</c:v>
                </c:pt>
                <c:pt idx="361">
                  <c:v>0.98818544</c:v>
                </c:pt>
                <c:pt idx="362">
                  <c:v>2.474562374</c:v>
                </c:pt>
                <c:pt idx="363">
                  <c:v>0.50645922</c:v>
                </c:pt>
                <c:pt idx="364">
                  <c:v>0.538042865</c:v>
                </c:pt>
                <c:pt idx="365">
                  <c:v>0.699109754</c:v>
                </c:pt>
                <c:pt idx="366">
                  <c:v>2.002670378</c:v>
                </c:pt>
                <c:pt idx="367">
                  <c:v>0.235953509</c:v>
                </c:pt>
                <c:pt idx="368">
                  <c:v>0.631380117</c:v>
                </c:pt>
                <c:pt idx="369">
                  <c:v>0.915488236</c:v>
                </c:pt>
                <c:pt idx="370">
                  <c:v>0.832297521</c:v>
                </c:pt>
                <c:pt idx="371">
                  <c:v>-1.342431613</c:v>
                </c:pt>
                <c:pt idx="372">
                  <c:v>1.572301635</c:v>
                </c:pt>
                <c:pt idx="373">
                  <c:v>-2.115582626</c:v>
                </c:pt>
                <c:pt idx="374">
                  <c:v>1.181448341</c:v>
                </c:pt>
                <c:pt idx="375">
                  <c:v>-0.730536005</c:v>
                </c:pt>
                <c:pt idx="376">
                  <c:v>-1.458771298</c:v>
                </c:pt>
                <c:pt idx="377">
                  <c:v>0.658530192</c:v>
                </c:pt>
                <c:pt idx="378">
                  <c:v>2.381764241</c:v>
                </c:pt>
                <c:pt idx="379">
                  <c:v>-0.549067816</c:v>
                </c:pt>
                <c:pt idx="380">
                  <c:v>1.199832567</c:v>
                </c:pt>
                <c:pt idx="381">
                  <c:v>0.302760694</c:v>
                </c:pt>
                <c:pt idx="382">
                  <c:v>-1.499584684</c:v>
                </c:pt>
                <c:pt idx="383">
                  <c:v>-0.5841547</c:v>
                </c:pt>
                <c:pt idx="384">
                  <c:v>-1.757205428</c:v>
                </c:pt>
                <c:pt idx="385">
                  <c:v>-2.636896823</c:v>
                </c:pt>
                <c:pt idx="386">
                  <c:v>2.712015816</c:v>
                </c:pt>
                <c:pt idx="387">
                  <c:v>-2.247635301</c:v>
                </c:pt>
                <c:pt idx="388">
                  <c:v>-2.560844835</c:v>
                </c:pt>
                <c:pt idx="389">
                  <c:v>-1.63033575</c:v>
                </c:pt>
                <c:pt idx="390">
                  <c:v>0.550010934</c:v>
                </c:pt>
                <c:pt idx="391">
                  <c:v>4.328719461</c:v>
                </c:pt>
                <c:pt idx="392">
                  <c:v>3.830309143</c:v>
                </c:pt>
                <c:pt idx="393">
                  <c:v>0.605596814</c:v>
                </c:pt>
                <c:pt idx="394">
                  <c:v>0.89605147</c:v>
                </c:pt>
                <c:pt idx="395">
                  <c:v>2.64772847</c:v>
                </c:pt>
                <c:pt idx="396">
                  <c:v>2.050658727</c:v>
                </c:pt>
                <c:pt idx="397">
                  <c:v>0.644158822</c:v>
                </c:pt>
                <c:pt idx="398">
                  <c:v>0.365212371</c:v>
                </c:pt>
                <c:pt idx="399">
                  <c:v>-0.485571203</c:v>
                </c:pt>
                <c:pt idx="400">
                  <c:v>1.798788349</c:v>
                </c:pt>
                <c:pt idx="401">
                  <c:v>1.401716907</c:v>
                </c:pt>
                <c:pt idx="402">
                  <c:v>1.404796871</c:v>
                </c:pt>
                <c:pt idx="403">
                  <c:v>-0.25306955</c:v>
                </c:pt>
                <c:pt idx="404">
                  <c:v>1.098091274</c:v>
                </c:pt>
                <c:pt idx="405">
                  <c:v>0.805522626</c:v>
                </c:pt>
                <c:pt idx="406">
                  <c:v>0.075122012</c:v>
                </c:pt>
                <c:pt idx="407">
                  <c:v>1.031478889</c:v>
                </c:pt>
                <c:pt idx="408">
                  <c:v>-0.128981796</c:v>
                </c:pt>
                <c:pt idx="409">
                  <c:v>0.803789574</c:v>
                </c:pt>
                <c:pt idx="410">
                  <c:v>0.331600958</c:v>
                </c:pt>
                <c:pt idx="411">
                  <c:v>-0.335833447</c:v>
                </c:pt>
                <c:pt idx="412">
                  <c:v>0.211998658</c:v>
                </c:pt>
                <c:pt idx="413">
                  <c:v>0.487706573</c:v>
                </c:pt>
                <c:pt idx="414">
                  <c:v>-0.96342179</c:v>
                </c:pt>
                <c:pt idx="415">
                  <c:v>-0.725948381</c:v>
                </c:pt>
                <c:pt idx="416">
                  <c:v>0.50861302</c:v>
                </c:pt>
                <c:pt idx="417">
                  <c:v>-0.167755648</c:v>
                </c:pt>
                <c:pt idx="418">
                  <c:v>0.26068082</c:v>
                </c:pt>
                <c:pt idx="419">
                  <c:v>0.925182095</c:v>
                </c:pt>
                <c:pt idx="420">
                  <c:v>0.574733433</c:v>
                </c:pt>
                <c:pt idx="421">
                  <c:v>0.40552913</c:v>
                </c:pt>
                <c:pt idx="422">
                  <c:v>-1.801381326</c:v>
                </c:pt>
                <c:pt idx="423">
                  <c:v>-1.043954996</c:v>
                </c:pt>
                <c:pt idx="424">
                  <c:v>-2.354570977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7093966"/>
        <c:axId val="19998070"/>
      </c:lineChart>
      <c:catAx>
        <c:axId val="170939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998070"/>
        <c:crosses val="autoZero"/>
        <c:auto val="1"/>
        <c:lblAlgn val="ctr"/>
        <c:lblOffset val="100"/>
      </c:catAx>
      <c:valAx>
        <c:axId val="199980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09396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transformed z-score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'z-score calc HMM_01(2) '!$M$5:$M$428</c:f>
              <c:numCache>
                <c:formatCode>General</c:formatCode>
                <c:ptCount val="424"/>
                <c:pt idx="0">
                  <c:v>0.812762097096283</c:v>
                </c:pt>
                <c:pt idx="1">
                  <c:v>-0.285850204262677</c:v>
                </c:pt>
                <c:pt idx="2">
                  <c:v>-0.453222342370762</c:v>
                </c:pt>
                <c:pt idx="3">
                  <c:v>-1.48231565783745</c:v>
                </c:pt>
                <c:pt idx="4">
                  <c:v>1.50001776927176</c:v>
                </c:pt>
                <c:pt idx="5">
                  <c:v>-1.39080067273616</c:v>
                </c:pt>
                <c:pt idx="6">
                  <c:v>-1.33625875138787</c:v>
                </c:pt>
                <c:pt idx="7">
                  <c:v>-1.36892795325923</c:v>
                </c:pt>
                <c:pt idx="8">
                  <c:v>-1.64224202152651</c:v>
                </c:pt>
                <c:pt idx="9">
                  <c:v>0.0778614154328012</c:v>
                </c:pt>
                <c:pt idx="10">
                  <c:v>0.438065461979581</c:v>
                </c:pt>
                <c:pt idx="11">
                  <c:v>0.685960663529969</c:v>
                </c:pt>
                <c:pt idx="12">
                  <c:v>0.609924554077415</c:v>
                </c:pt>
                <c:pt idx="13">
                  <c:v>1.21323441612012</c:v>
                </c:pt>
                <c:pt idx="14">
                  <c:v>-0.297012051876657</c:v>
                </c:pt>
                <c:pt idx="15">
                  <c:v>-0.998828868280693</c:v>
                </c:pt>
                <c:pt idx="16">
                  <c:v>1.75241553812327</c:v>
                </c:pt>
                <c:pt idx="17">
                  <c:v>0.0775763604730205</c:v>
                </c:pt>
                <c:pt idx="18">
                  <c:v>-0.582803741907518</c:v>
                </c:pt>
                <c:pt idx="19">
                  <c:v>0.413461110477756</c:v>
                </c:pt>
                <c:pt idx="20">
                  <c:v>1.97311682867654</c:v>
                </c:pt>
                <c:pt idx="21">
                  <c:v>0.0939995031117976</c:v>
                </c:pt>
                <c:pt idx="22">
                  <c:v>-0.263074981721235</c:v>
                </c:pt>
                <c:pt idx="23">
                  <c:v>0.682680687893684</c:v>
                </c:pt>
                <c:pt idx="24">
                  <c:v>-0.170488057217588</c:v>
                </c:pt>
                <c:pt idx="25">
                  <c:v>-0.753449304702377</c:v>
                </c:pt>
                <c:pt idx="26">
                  <c:v>0.999376300503511</c:v>
                </c:pt>
                <c:pt idx="27">
                  <c:v>1.74971018927535</c:v>
                </c:pt>
                <c:pt idx="28">
                  <c:v>0.132812806539673</c:v>
                </c:pt>
                <c:pt idx="29">
                  <c:v>1.78079988705535</c:v>
                </c:pt>
                <c:pt idx="30">
                  <c:v>1.4062415939161</c:v>
                </c:pt>
                <c:pt idx="31">
                  <c:v>0.2757396487467</c:v>
                </c:pt>
                <c:pt idx="32">
                  <c:v>0.0253360606202654</c:v>
                </c:pt>
                <c:pt idx="33">
                  <c:v>0.0145190360388353</c:v>
                </c:pt>
                <c:pt idx="34">
                  <c:v>-1.54774795285678</c:v>
                </c:pt>
                <c:pt idx="35">
                  <c:v>0.378040511613801</c:v>
                </c:pt>
                <c:pt idx="36">
                  <c:v>0.137576066517392</c:v>
                </c:pt>
                <c:pt idx="37">
                  <c:v>0.990279815729123</c:v>
                </c:pt>
                <c:pt idx="38">
                  <c:v>-0.951267280222558</c:v>
                </c:pt>
                <c:pt idx="39">
                  <c:v>-1.0360904587663</c:v>
                </c:pt>
                <c:pt idx="40">
                  <c:v>1.96156505064185</c:v>
                </c:pt>
                <c:pt idx="41">
                  <c:v>0.653761430558768</c:v>
                </c:pt>
                <c:pt idx="42">
                  <c:v>-0.248685064626923</c:v>
                </c:pt>
                <c:pt idx="43">
                  <c:v>-2.16662328906817</c:v>
                </c:pt>
                <c:pt idx="44">
                  <c:v>-0.0776898401338717</c:v>
                </c:pt>
                <c:pt idx="45">
                  <c:v>0.114647194031015</c:v>
                </c:pt>
                <c:pt idx="46">
                  <c:v>-0.505943343109492</c:v>
                </c:pt>
                <c:pt idx="47">
                  <c:v>-0.314960839210449</c:v>
                </c:pt>
                <c:pt idx="48">
                  <c:v>-2.1962597875565</c:v>
                </c:pt>
                <c:pt idx="49">
                  <c:v>-1.2466708426023</c:v>
                </c:pt>
                <c:pt idx="50">
                  <c:v>0.57378329859954</c:v>
                </c:pt>
                <c:pt idx="51">
                  <c:v>0.515180257192536</c:v>
                </c:pt>
                <c:pt idx="52">
                  <c:v>0.971727100886694</c:v>
                </c:pt>
                <c:pt idx="53">
                  <c:v>0.826942252932349</c:v>
                </c:pt>
                <c:pt idx="54">
                  <c:v>-0.812592788140187</c:v>
                </c:pt>
                <c:pt idx="55">
                  <c:v>-0.130070493364697</c:v>
                </c:pt>
                <c:pt idx="56">
                  <c:v>-0.597001977456411</c:v>
                </c:pt>
                <c:pt idx="57">
                  <c:v>0.289405406402031</c:v>
                </c:pt>
                <c:pt idx="58">
                  <c:v>-0.32983673359971</c:v>
                </c:pt>
                <c:pt idx="59">
                  <c:v>-1.01387605594111</c:v>
                </c:pt>
                <c:pt idx="60">
                  <c:v>0.0495172756663061</c:v>
                </c:pt>
                <c:pt idx="61">
                  <c:v>0.0211447080693853</c:v>
                </c:pt>
                <c:pt idx="62">
                  <c:v>-0.436419933531121</c:v>
                </c:pt>
                <c:pt idx="63">
                  <c:v>-0.578144212189752</c:v>
                </c:pt>
                <c:pt idx="64">
                  <c:v>0.500370824531939</c:v>
                </c:pt>
                <c:pt idx="65">
                  <c:v>-0.75590932174582</c:v>
                </c:pt>
                <c:pt idx="66">
                  <c:v>-1.51543070066544</c:v>
                </c:pt>
                <c:pt idx="67">
                  <c:v>-0.619794736915575</c:v>
                </c:pt>
                <c:pt idx="68">
                  <c:v>0.441782112099355</c:v>
                </c:pt>
                <c:pt idx="69">
                  <c:v>-0.0347483532969916</c:v>
                </c:pt>
                <c:pt idx="70">
                  <c:v>-1.0911525822575</c:v>
                </c:pt>
                <c:pt idx="71">
                  <c:v>-0.755441743641822</c:v>
                </c:pt>
                <c:pt idx="72">
                  <c:v>-1.94825369372397</c:v>
                </c:pt>
                <c:pt idx="73">
                  <c:v>-1.60172213780726</c:v>
                </c:pt>
                <c:pt idx="74">
                  <c:v>-0.504614872915023</c:v>
                </c:pt>
                <c:pt idx="75">
                  <c:v>-0.46697955279103</c:v>
                </c:pt>
                <c:pt idx="76">
                  <c:v>-1.41677048523586</c:v>
                </c:pt>
                <c:pt idx="77">
                  <c:v>-0.990821628619186</c:v>
                </c:pt>
                <c:pt idx="78">
                  <c:v>0.447862046557439</c:v>
                </c:pt>
                <c:pt idx="79">
                  <c:v>-0.591888309056096</c:v>
                </c:pt>
                <c:pt idx="80">
                  <c:v>0.364287846885779</c:v>
                </c:pt>
                <c:pt idx="81">
                  <c:v>0.794895225243826</c:v>
                </c:pt>
                <c:pt idx="82">
                  <c:v>1.00808907482274</c:v>
                </c:pt>
                <c:pt idx="83">
                  <c:v>-2.56267405664681</c:v>
                </c:pt>
                <c:pt idx="84">
                  <c:v>-2.21280311616156</c:v>
                </c:pt>
                <c:pt idx="85">
                  <c:v>-1.7052672339851</c:v>
                </c:pt>
                <c:pt idx="86">
                  <c:v>0.576688241934664</c:v>
                </c:pt>
                <c:pt idx="87">
                  <c:v>-0.233028158345416</c:v>
                </c:pt>
                <c:pt idx="88">
                  <c:v>0.815491175325016</c:v>
                </c:pt>
                <c:pt idx="89">
                  <c:v>2.66645631087802</c:v>
                </c:pt>
                <c:pt idx="90">
                  <c:v>1.24617406596977</c:v>
                </c:pt>
                <c:pt idx="91">
                  <c:v>0.821189456785002</c:v>
                </c:pt>
                <c:pt idx="92">
                  <c:v>-0.283813301255204</c:v>
                </c:pt>
                <c:pt idx="93">
                  <c:v>0.805889571441309</c:v>
                </c:pt>
                <c:pt idx="94">
                  <c:v>0.916210910830927</c:v>
                </c:pt>
                <c:pt idx="95">
                  <c:v>0.615537336092716</c:v>
                </c:pt>
                <c:pt idx="96">
                  <c:v>0.227062005729108</c:v>
                </c:pt>
                <c:pt idx="97">
                  <c:v>1.48639351658636</c:v>
                </c:pt>
                <c:pt idx="98">
                  <c:v>-0.301519187600132</c:v>
                </c:pt>
                <c:pt idx="99">
                  <c:v>0.366369973148832</c:v>
                </c:pt>
                <c:pt idx="100">
                  <c:v>1.77827762134789</c:v>
                </c:pt>
                <c:pt idx="101">
                  <c:v>1.05928850773013</c:v>
                </c:pt>
                <c:pt idx="102">
                  <c:v>0.238826007209647</c:v>
                </c:pt>
                <c:pt idx="103">
                  <c:v>-0.394730498947623</c:v>
                </c:pt>
                <c:pt idx="104">
                  <c:v>0.437720454868996</c:v>
                </c:pt>
                <c:pt idx="105">
                  <c:v>0.0399135334022791</c:v>
                </c:pt>
                <c:pt idx="106">
                  <c:v>0.4941984780339</c:v>
                </c:pt>
                <c:pt idx="107">
                  <c:v>0.377737586898551</c:v>
                </c:pt>
                <c:pt idx="108">
                  <c:v>0.148103818840508</c:v>
                </c:pt>
                <c:pt idx="109">
                  <c:v>-1.65057070861723</c:v>
                </c:pt>
                <c:pt idx="110">
                  <c:v>0.343489420041048</c:v>
                </c:pt>
                <c:pt idx="111">
                  <c:v>0.22723496954823</c:v>
                </c:pt>
                <c:pt idx="112">
                  <c:v>1.54789133443988</c:v>
                </c:pt>
                <c:pt idx="113">
                  <c:v>0.724683856250998</c:v>
                </c:pt>
                <c:pt idx="114">
                  <c:v>0.360159634445587</c:v>
                </c:pt>
                <c:pt idx="115">
                  <c:v>0.0489842338967186</c:v>
                </c:pt>
                <c:pt idx="116">
                  <c:v>0.313902064973751</c:v>
                </c:pt>
                <c:pt idx="117">
                  <c:v>0.988981786044859</c:v>
                </c:pt>
                <c:pt idx="118">
                  <c:v>0.121640570821601</c:v>
                </c:pt>
                <c:pt idx="119">
                  <c:v>0.0186783147929985</c:v>
                </c:pt>
                <c:pt idx="120">
                  <c:v>-0.453581618859912</c:v>
                </c:pt>
                <c:pt idx="121">
                  <c:v>0.956723367625161</c:v>
                </c:pt>
                <c:pt idx="122">
                  <c:v>-0.266987318618495</c:v>
                </c:pt>
                <c:pt idx="123">
                  <c:v>0.349486788169939</c:v>
                </c:pt>
                <c:pt idx="124">
                  <c:v>1.04123325184362</c:v>
                </c:pt>
                <c:pt idx="125">
                  <c:v>-0.810589292377688</c:v>
                </c:pt>
                <c:pt idx="126">
                  <c:v>-2.32251283547357</c:v>
                </c:pt>
                <c:pt idx="127">
                  <c:v>-0.483749775175685</c:v>
                </c:pt>
                <c:pt idx="128">
                  <c:v>-0.348699331170701</c:v>
                </c:pt>
                <c:pt idx="129">
                  <c:v>-0.334772542513559</c:v>
                </c:pt>
                <c:pt idx="130">
                  <c:v>-0.00126575617970589</c:v>
                </c:pt>
                <c:pt idx="131">
                  <c:v>-0.179724149444958</c:v>
                </c:pt>
                <c:pt idx="132">
                  <c:v>-0.730792538898855</c:v>
                </c:pt>
                <c:pt idx="133">
                  <c:v>-0.559662454549073</c:v>
                </c:pt>
                <c:pt idx="134">
                  <c:v>-1.63014196106684</c:v>
                </c:pt>
                <c:pt idx="135">
                  <c:v>-0.207392753845689</c:v>
                </c:pt>
                <c:pt idx="136">
                  <c:v>0.28225671811011</c:v>
                </c:pt>
                <c:pt idx="137">
                  <c:v>1.74062837147</c:v>
                </c:pt>
                <c:pt idx="138">
                  <c:v>0.0321324161116729</c:v>
                </c:pt>
                <c:pt idx="139">
                  <c:v>1.13952115215037</c:v>
                </c:pt>
                <c:pt idx="140">
                  <c:v>1.2347888585255</c:v>
                </c:pt>
                <c:pt idx="141">
                  <c:v>-0.310465837104951</c:v>
                </c:pt>
                <c:pt idx="142">
                  <c:v>0.188778762638239</c:v>
                </c:pt>
                <c:pt idx="143">
                  <c:v>-0.574841643217449</c:v>
                </c:pt>
                <c:pt idx="144">
                  <c:v>0.178871600224979</c:v>
                </c:pt>
                <c:pt idx="145">
                  <c:v>-0.336144533419214</c:v>
                </c:pt>
                <c:pt idx="146">
                  <c:v>-0.0869133560446912</c:v>
                </c:pt>
                <c:pt idx="147">
                  <c:v>0.400393953156118</c:v>
                </c:pt>
                <c:pt idx="148">
                  <c:v>0.593137544655437</c:v>
                </c:pt>
                <c:pt idx="149">
                  <c:v>-0.693482535752385</c:v>
                </c:pt>
                <c:pt idx="150">
                  <c:v>-0.805908187699846</c:v>
                </c:pt>
                <c:pt idx="151">
                  <c:v>-0.635788257480175</c:v>
                </c:pt>
                <c:pt idx="152">
                  <c:v>-0.307886180801159</c:v>
                </c:pt>
                <c:pt idx="153">
                  <c:v>-0.114130486617402</c:v>
                </c:pt>
                <c:pt idx="154">
                  <c:v>-0.439935276538538</c:v>
                </c:pt>
                <c:pt idx="155">
                  <c:v>0.0778719074412623</c:v>
                </c:pt>
                <c:pt idx="156">
                  <c:v>1.07562040990435</c:v>
                </c:pt>
                <c:pt idx="157">
                  <c:v>-0.174496977959713</c:v>
                </c:pt>
                <c:pt idx="158">
                  <c:v>0.76993030016749</c:v>
                </c:pt>
                <c:pt idx="159">
                  <c:v>-0.248812167267772</c:v>
                </c:pt>
                <c:pt idx="160">
                  <c:v>-0.0361597371367951</c:v>
                </c:pt>
                <c:pt idx="161">
                  <c:v>0.543369259525405</c:v>
                </c:pt>
                <c:pt idx="162">
                  <c:v>-1.79949785428678</c:v>
                </c:pt>
                <c:pt idx="163">
                  <c:v>0.0382664780157768</c:v>
                </c:pt>
                <c:pt idx="164">
                  <c:v>0.814691179966712</c:v>
                </c:pt>
                <c:pt idx="165">
                  <c:v>0.345932168936821</c:v>
                </c:pt>
                <c:pt idx="166">
                  <c:v>1.31076393143429</c:v>
                </c:pt>
                <c:pt idx="167">
                  <c:v>-0.91976950325029</c:v>
                </c:pt>
                <c:pt idx="168">
                  <c:v>0.741113726733113</c:v>
                </c:pt>
                <c:pt idx="169">
                  <c:v>-0.703158223095689</c:v>
                </c:pt>
                <c:pt idx="170">
                  <c:v>-0.00494980558829</c:v>
                </c:pt>
                <c:pt idx="171">
                  <c:v>-0.13832199203624</c:v>
                </c:pt>
                <c:pt idx="172">
                  <c:v>0.624730473987843</c:v>
                </c:pt>
                <c:pt idx="173">
                  <c:v>-0.296693500291128</c:v>
                </c:pt>
                <c:pt idx="174">
                  <c:v>-0.0183900488278883</c:v>
                </c:pt>
                <c:pt idx="175">
                  <c:v>-0.479803998729963</c:v>
                </c:pt>
                <c:pt idx="176">
                  <c:v>-0.492614077679575</c:v>
                </c:pt>
                <c:pt idx="177">
                  <c:v>-0.491145808399288</c:v>
                </c:pt>
                <c:pt idx="178">
                  <c:v>-0.318226454793369</c:v>
                </c:pt>
                <c:pt idx="179">
                  <c:v>-2.69631436522503</c:v>
                </c:pt>
                <c:pt idx="180">
                  <c:v>-0.185001288763895</c:v>
                </c:pt>
                <c:pt idx="181">
                  <c:v>-1.05988081676619</c:v>
                </c:pt>
                <c:pt idx="182">
                  <c:v>0.961591225197709</c:v>
                </c:pt>
                <c:pt idx="183">
                  <c:v>-0.27950335913373</c:v>
                </c:pt>
                <c:pt idx="184">
                  <c:v>0.268867925107868</c:v>
                </c:pt>
                <c:pt idx="185">
                  <c:v>-0.910683554108804</c:v>
                </c:pt>
                <c:pt idx="186">
                  <c:v>-0.0338929359080056</c:v>
                </c:pt>
                <c:pt idx="187">
                  <c:v>0.745533261867962</c:v>
                </c:pt>
                <c:pt idx="188">
                  <c:v>-1.62208561353323</c:v>
                </c:pt>
                <c:pt idx="189">
                  <c:v>-0.847855468323547</c:v>
                </c:pt>
                <c:pt idx="190">
                  <c:v>-0.417852109851803</c:v>
                </c:pt>
                <c:pt idx="191">
                  <c:v>-1.52219783438197</c:v>
                </c:pt>
                <c:pt idx="192">
                  <c:v>-1.20399564039585</c:v>
                </c:pt>
                <c:pt idx="193">
                  <c:v>-1.16736205634328</c:v>
                </c:pt>
                <c:pt idx="194">
                  <c:v>0.183602862480024</c:v>
                </c:pt>
                <c:pt idx="195">
                  <c:v>0.0878971262418452</c:v>
                </c:pt>
                <c:pt idx="196">
                  <c:v>-1.09655214822535</c:v>
                </c:pt>
                <c:pt idx="197">
                  <c:v>-0.628371800008911</c:v>
                </c:pt>
                <c:pt idx="198">
                  <c:v>-2.0380387034558</c:v>
                </c:pt>
                <c:pt idx="199">
                  <c:v>-0.518812437971628</c:v>
                </c:pt>
                <c:pt idx="200">
                  <c:v>-1.32623507122567</c:v>
                </c:pt>
                <c:pt idx="201">
                  <c:v>0.704582900055661</c:v>
                </c:pt>
                <c:pt idx="202">
                  <c:v>-0.215110973656411</c:v>
                </c:pt>
                <c:pt idx="203">
                  <c:v>-0.301837805989168</c:v>
                </c:pt>
                <c:pt idx="204">
                  <c:v>-1.47175293611682</c:v>
                </c:pt>
                <c:pt idx="205">
                  <c:v>-2.13582767332322</c:v>
                </c:pt>
                <c:pt idx="206">
                  <c:v>-1.3672920414213</c:v>
                </c:pt>
                <c:pt idx="207">
                  <c:v>0.268755855334929</c:v>
                </c:pt>
                <c:pt idx="208">
                  <c:v>1.73438624221111</c:v>
                </c:pt>
                <c:pt idx="209">
                  <c:v>0.121094171570169</c:v>
                </c:pt>
                <c:pt idx="210">
                  <c:v>-1.1626903200478</c:v>
                </c:pt>
                <c:pt idx="211">
                  <c:v>-0.684161059563245</c:v>
                </c:pt>
                <c:pt idx="212">
                  <c:v>0.337443493520679</c:v>
                </c:pt>
                <c:pt idx="213">
                  <c:v>-1.33489818397778</c:v>
                </c:pt>
                <c:pt idx="214">
                  <c:v>0.201727152602462</c:v>
                </c:pt>
                <c:pt idx="215">
                  <c:v>0.148748040194416</c:v>
                </c:pt>
                <c:pt idx="216">
                  <c:v>-2.42820744184087</c:v>
                </c:pt>
                <c:pt idx="217">
                  <c:v>0.502382207078674</c:v>
                </c:pt>
                <c:pt idx="218">
                  <c:v>0.925261597750192</c:v>
                </c:pt>
                <c:pt idx="219">
                  <c:v>-0.394307864199781</c:v>
                </c:pt>
                <c:pt idx="220">
                  <c:v>-0.00664405000881005</c:v>
                </c:pt>
                <c:pt idx="221">
                  <c:v>-1.21234430786421</c:v>
                </c:pt>
                <c:pt idx="222">
                  <c:v>0.988511447697555</c:v>
                </c:pt>
                <c:pt idx="223">
                  <c:v>0.557615770594176</c:v>
                </c:pt>
                <c:pt idx="224">
                  <c:v>-0.895887107554096</c:v>
                </c:pt>
                <c:pt idx="225">
                  <c:v>-2.84645957448761</c:v>
                </c:pt>
                <c:pt idx="226">
                  <c:v>-1.3569152977455</c:v>
                </c:pt>
                <c:pt idx="227">
                  <c:v>0.620359354435737</c:v>
                </c:pt>
                <c:pt idx="228">
                  <c:v>-0.674085564226713</c:v>
                </c:pt>
                <c:pt idx="229">
                  <c:v>-0.607780309985084</c:v>
                </c:pt>
                <c:pt idx="230">
                  <c:v>1.62737490740701</c:v>
                </c:pt>
                <c:pt idx="231">
                  <c:v>0.227173592763314</c:v>
                </c:pt>
                <c:pt idx="232">
                  <c:v>0.968151313886282</c:v>
                </c:pt>
                <c:pt idx="233">
                  <c:v>0.233291452054975</c:v>
                </c:pt>
                <c:pt idx="234">
                  <c:v>1.06325894635419</c:v>
                </c:pt>
                <c:pt idx="235">
                  <c:v>1.67216527479007</c:v>
                </c:pt>
                <c:pt idx="236">
                  <c:v>0.119687014712035</c:v>
                </c:pt>
                <c:pt idx="237">
                  <c:v>0.874607036285378</c:v>
                </c:pt>
                <c:pt idx="238">
                  <c:v>-0.746461256688582</c:v>
                </c:pt>
                <c:pt idx="239">
                  <c:v>0.275086137902587</c:v>
                </c:pt>
                <c:pt idx="240">
                  <c:v>1.24492511765272</c:v>
                </c:pt>
                <c:pt idx="241">
                  <c:v>0.870650303104153</c:v>
                </c:pt>
                <c:pt idx="242">
                  <c:v>0.62104800967123</c:v>
                </c:pt>
                <c:pt idx="243">
                  <c:v>1.17231377380933</c:v>
                </c:pt>
                <c:pt idx="244">
                  <c:v>0.939026918557452</c:v>
                </c:pt>
                <c:pt idx="245">
                  <c:v>-0.676893029157757</c:v>
                </c:pt>
                <c:pt idx="246">
                  <c:v>0.0157583441121663</c:v>
                </c:pt>
                <c:pt idx="247">
                  <c:v>-1.03815174205798</c:v>
                </c:pt>
                <c:pt idx="248">
                  <c:v>-1.67883143241835</c:v>
                </c:pt>
                <c:pt idx="249">
                  <c:v>0.568591244306631</c:v>
                </c:pt>
                <c:pt idx="250">
                  <c:v>0.527577592163054</c:v>
                </c:pt>
                <c:pt idx="251">
                  <c:v>0.980526656899202</c:v>
                </c:pt>
                <c:pt idx="252">
                  <c:v>0.5985180937276</c:v>
                </c:pt>
                <c:pt idx="253">
                  <c:v>0.870927012175179</c:v>
                </c:pt>
                <c:pt idx="254">
                  <c:v>0.38015162648162</c:v>
                </c:pt>
                <c:pt idx="255">
                  <c:v>0.595820461897548</c:v>
                </c:pt>
                <c:pt idx="256">
                  <c:v>-0.67706136541995</c:v>
                </c:pt>
                <c:pt idx="257">
                  <c:v>0.579694305233804</c:v>
                </c:pt>
                <c:pt idx="258">
                  <c:v>-2.19649445127042</c:v>
                </c:pt>
                <c:pt idx="259">
                  <c:v>-0.736354146567686</c:v>
                </c:pt>
                <c:pt idx="260">
                  <c:v>0.493892312007115</c:v>
                </c:pt>
                <c:pt idx="261">
                  <c:v>0.734912519254498</c:v>
                </c:pt>
                <c:pt idx="262">
                  <c:v>0.667753497456032</c:v>
                </c:pt>
                <c:pt idx="263">
                  <c:v>-0.518499142350037</c:v>
                </c:pt>
                <c:pt idx="264">
                  <c:v>-1.39252350235573</c:v>
                </c:pt>
                <c:pt idx="265">
                  <c:v>-1.13601389897248</c:v>
                </c:pt>
                <c:pt idx="266">
                  <c:v>-0.274296693191907</c:v>
                </c:pt>
                <c:pt idx="267">
                  <c:v>-0.0251669632831544</c:v>
                </c:pt>
                <c:pt idx="268">
                  <c:v>0.528257741631998</c:v>
                </c:pt>
                <c:pt idx="269">
                  <c:v>-0.19243261991992</c:v>
                </c:pt>
                <c:pt idx="270">
                  <c:v>-0.271088098101919</c:v>
                </c:pt>
                <c:pt idx="271">
                  <c:v>-0.249475613858282</c:v>
                </c:pt>
                <c:pt idx="272">
                  <c:v>-0.798686806199527</c:v>
                </c:pt>
                <c:pt idx="273">
                  <c:v>-1.02695885237911</c:v>
                </c:pt>
                <c:pt idx="274">
                  <c:v>0.00564422488939379</c:v>
                </c:pt>
                <c:pt idx="275">
                  <c:v>0.493263175545345</c:v>
                </c:pt>
                <c:pt idx="276">
                  <c:v>0.342656328402874</c:v>
                </c:pt>
                <c:pt idx="277">
                  <c:v>0.298004282120203</c:v>
                </c:pt>
                <c:pt idx="278">
                  <c:v>0.539906276143075</c:v>
                </c:pt>
                <c:pt idx="279">
                  <c:v>0.0995694835137954</c:v>
                </c:pt>
                <c:pt idx="280">
                  <c:v>0.0825175307454018</c:v>
                </c:pt>
                <c:pt idx="281">
                  <c:v>0.352252176828267</c:v>
                </c:pt>
                <c:pt idx="282">
                  <c:v>-0.70585218567438</c:v>
                </c:pt>
                <c:pt idx="283">
                  <c:v>0.225849327829961</c:v>
                </c:pt>
                <c:pt idx="284">
                  <c:v>-0.185229882582908</c:v>
                </c:pt>
                <c:pt idx="285">
                  <c:v>-1.93950234014891</c:v>
                </c:pt>
                <c:pt idx="286">
                  <c:v>-1.88341570729422</c:v>
                </c:pt>
                <c:pt idx="287">
                  <c:v>0.120804839664199</c:v>
                </c:pt>
                <c:pt idx="288">
                  <c:v>0.742774861348992</c:v>
                </c:pt>
                <c:pt idx="289">
                  <c:v>-0.162164005194641</c:v>
                </c:pt>
                <c:pt idx="290">
                  <c:v>-1.61666817107166</c:v>
                </c:pt>
                <c:pt idx="291">
                  <c:v>-0.264949624309281</c:v>
                </c:pt>
                <c:pt idx="292">
                  <c:v>-1.18298492766528</c:v>
                </c:pt>
                <c:pt idx="293">
                  <c:v>-1.11663094965412</c:v>
                </c:pt>
                <c:pt idx="294">
                  <c:v>-0.645264756743512</c:v>
                </c:pt>
                <c:pt idx="295">
                  <c:v>1.71616690496759</c:v>
                </c:pt>
                <c:pt idx="296">
                  <c:v>-0.162214108604595</c:v>
                </c:pt>
                <c:pt idx="297">
                  <c:v>-1.43461104333969</c:v>
                </c:pt>
                <c:pt idx="298">
                  <c:v>-0.659981233547678</c:v>
                </c:pt>
                <c:pt idx="299">
                  <c:v>-0.141243184933824</c:v>
                </c:pt>
                <c:pt idx="300">
                  <c:v>-2.54926565205105</c:v>
                </c:pt>
                <c:pt idx="301">
                  <c:v>-4.46397406466345</c:v>
                </c:pt>
                <c:pt idx="302">
                  <c:v>-2.6073091233744</c:v>
                </c:pt>
                <c:pt idx="303">
                  <c:v>1.75203048996975</c:v>
                </c:pt>
                <c:pt idx="304">
                  <c:v>1.37374405814193</c:v>
                </c:pt>
                <c:pt idx="305">
                  <c:v>-1.01253301936745</c:v>
                </c:pt>
                <c:pt idx="306">
                  <c:v>0.735647959815811</c:v>
                </c:pt>
                <c:pt idx="307">
                  <c:v>2.74297575607476</c:v>
                </c:pt>
                <c:pt idx="308">
                  <c:v>1.53848550066454</c:v>
                </c:pt>
                <c:pt idx="309">
                  <c:v>0.656128779915681</c:v>
                </c:pt>
                <c:pt idx="310">
                  <c:v>1.4407569795462</c:v>
                </c:pt>
                <c:pt idx="311">
                  <c:v>0.39473549150694</c:v>
                </c:pt>
                <c:pt idx="312">
                  <c:v>1.44091484270892</c:v>
                </c:pt>
                <c:pt idx="313">
                  <c:v>0.377948586387023</c:v>
                </c:pt>
                <c:pt idx="314">
                  <c:v>0.191062919421455</c:v>
                </c:pt>
                <c:pt idx="315">
                  <c:v>1.26711103706514</c:v>
                </c:pt>
                <c:pt idx="316">
                  <c:v>0.342322573607264</c:v>
                </c:pt>
                <c:pt idx="317">
                  <c:v>-0.258378002850569</c:v>
                </c:pt>
                <c:pt idx="318">
                  <c:v>1.60415228597695</c:v>
                </c:pt>
                <c:pt idx="319">
                  <c:v>1.05344977509018</c:v>
                </c:pt>
                <c:pt idx="320">
                  <c:v>-1.79508642429496</c:v>
                </c:pt>
                <c:pt idx="321">
                  <c:v>0.220682238333643</c:v>
                </c:pt>
                <c:pt idx="322">
                  <c:v>1.08253067914908</c:v>
                </c:pt>
                <c:pt idx="323">
                  <c:v>-0.208903020303259</c:v>
                </c:pt>
                <c:pt idx="324">
                  <c:v>1.08108820263799</c:v>
                </c:pt>
                <c:pt idx="325">
                  <c:v>0.859104344761532</c:v>
                </c:pt>
                <c:pt idx="326">
                  <c:v>-0.82630586828133</c:v>
                </c:pt>
                <c:pt idx="327">
                  <c:v>0.677300208307446</c:v>
                </c:pt>
                <c:pt idx="328">
                  <c:v>1.01087931804532</c:v>
                </c:pt>
                <c:pt idx="329">
                  <c:v>0.511627491677448</c:v>
                </c:pt>
                <c:pt idx="330">
                  <c:v>-0.1947568742429</c:v>
                </c:pt>
                <c:pt idx="331">
                  <c:v>0.758724664572397</c:v>
                </c:pt>
                <c:pt idx="332">
                  <c:v>-0.0638205395475415</c:v>
                </c:pt>
                <c:pt idx="333">
                  <c:v>-1.19796312998178</c:v>
                </c:pt>
                <c:pt idx="334">
                  <c:v>0.458379825588869</c:v>
                </c:pt>
                <c:pt idx="335">
                  <c:v>-2.3380072793819</c:v>
                </c:pt>
                <c:pt idx="336">
                  <c:v>-1.07119884884488</c:v>
                </c:pt>
                <c:pt idx="337">
                  <c:v>1.37594813569075</c:v>
                </c:pt>
                <c:pt idx="338">
                  <c:v>-0.778973250867625</c:v>
                </c:pt>
                <c:pt idx="339">
                  <c:v>0.636023048788546</c:v>
                </c:pt>
                <c:pt idx="340">
                  <c:v>0.803614257098514</c:v>
                </c:pt>
                <c:pt idx="341">
                  <c:v>0.630757797941641</c:v>
                </c:pt>
                <c:pt idx="342">
                  <c:v>-0.322044049743919</c:v>
                </c:pt>
                <c:pt idx="343">
                  <c:v>0.296386432985908</c:v>
                </c:pt>
                <c:pt idx="344">
                  <c:v>-1.27283687485308</c:v>
                </c:pt>
                <c:pt idx="345">
                  <c:v>1.04732894022489</c:v>
                </c:pt>
                <c:pt idx="346">
                  <c:v>0.951011108631307</c:v>
                </c:pt>
                <c:pt idx="347">
                  <c:v>0.447978445048335</c:v>
                </c:pt>
                <c:pt idx="348">
                  <c:v>0.629706414322678</c:v>
                </c:pt>
                <c:pt idx="349">
                  <c:v>0.235550656087345</c:v>
                </c:pt>
                <c:pt idx="350">
                  <c:v>0.175349838518032</c:v>
                </c:pt>
                <c:pt idx="351">
                  <c:v>0.77971456779262</c:v>
                </c:pt>
                <c:pt idx="352">
                  <c:v>0.604093121349487</c:v>
                </c:pt>
                <c:pt idx="353">
                  <c:v>-0.0479982674322073</c:v>
                </c:pt>
                <c:pt idx="354">
                  <c:v>0.355206565818977</c:v>
                </c:pt>
                <c:pt idx="355">
                  <c:v>0.962966587135821</c:v>
                </c:pt>
                <c:pt idx="356">
                  <c:v>-0.89553508151762</c:v>
                </c:pt>
                <c:pt idx="357">
                  <c:v>-2.03913570285892</c:v>
                </c:pt>
                <c:pt idx="358">
                  <c:v>0.726883707491445</c:v>
                </c:pt>
                <c:pt idx="359">
                  <c:v>-0.766638545406294</c:v>
                </c:pt>
                <c:pt idx="360">
                  <c:v>0.310194539395282</c:v>
                </c:pt>
                <c:pt idx="361">
                  <c:v>1.39786704098583</c:v>
                </c:pt>
                <c:pt idx="362">
                  <c:v>-0.0461100300955115</c:v>
                </c:pt>
                <c:pt idx="363">
                  <c:v>-0.0228338149932179</c:v>
                </c:pt>
                <c:pt idx="364">
                  <c:v>0.105162164273082</c:v>
                </c:pt>
                <c:pt idx="365">
                  <c:v>1.120129822728</c:v>
                </c:pt>
                <c:pt idx="366">
                  <c:v>-0.26077633074155</c:v>
                </c:pt>
                <c:pt idx="367">
                  <c:v>0.0512262707723779</c:v>
                </c:pt>
                <c:pt idx="368">
                  <c:v>0.277813581963888</c:v>
                </c:pt>
                <c:pt idx="369">
                  <c:v>0.211649949392554</c:v>
                </c:pt>
                <c:pt idx="370">
                  <c:v>-1.45562319764678</c:v>
                </c:pt>
                <c:pt idx="371">
                  <c:v>0.768438861702001</c:v>
                </c:pt>
                <c:pt idx="372">
                  <c:v>-1.82668497680231</c:v>
                </c:pt>
                <c:pt idx="373">
                  <c:v>0.422639433706741</c:v>
                </c:pt>
                <c:pt idx="374">
                  <c:v>-0.958913583569411</c:v>
                </c:pt>
                <c:pt idx="375">
                  <c:v>-1.45083557946452</c:v>
                </c:pt>
                <c:pt idx="376">
                  <c:v>0.0686251689579399</c:v>
                </c:pt>
                <c:pt idx="377">
                  <c:v>1.35292649486293</c:v>
                </c:pt>
                <c:pt idx="378">
                  <c:v>-0.84173422139774</c:v>
                </c:pt>
                <c:pt idx="379">
                  <c:v>0.492386316814729</c:v>
                </c:pt>
                <c:pt idx="380">
                  <c:v>-0.209208160175221</c:v>
                </c:pt>
                <c:pt idx="381">
                  <c:v>-1.55189553529011</c:v>
                </c:pt>
                <c:pt idx="382">
                  <c:v>-0.863829969348024</c:v>
                </c:pt>
                <c:pt idx="383">
                  <c:v>-1.63311775926421</c:v>
                </c:pt>
                <c:pt idx="384">
                  <c:v>-1.7255513661158</c:v>
                </c:pt>
                <c:pt idx="385">
                  <c:v>0.884176808220215</c:v>
                </c:pt>
                <c:pt idx="386">
                  <c:v>-1.06101067370067</c:v>
                </c:pt>
                <c:pt idx="387">
                  <c:v>-0.981205369533768</c:v>
                </c:pt>
                <c:pt idx="388">
                  <c:v>-0.676957280462348</c:v>
                </c:pt>
                <c:pt idx="389">
                  <c:v>-0.00657600896645637</c:v>
                </c:pt>
                <c:pt idx="390">
                  <c:v>1.40803771086613</c:v>
                </c:pt>
                <c:pt idx="391">
                  <c:v>0.929616676978479</c:v>
                </c:pt>
                <c:pt idx="392">
                  <c:v>0.0128998028454022</c:v>
                </c:pt>
                <c:pt idx="393">
                  <c:v>0.165508849924362</c:v>
                </c:pt>
                <c:pt idx="394">
                  <c:v>1.20266466720141</c:v>
                </c:pt>
                <c:pt idx="395">
                  <c:v>0.897314236555305</c:v>
                </c:pt>
                <c:pt idx="396">
                  <c:v>0.0544093074568285</c:v>
                </c:pt>
                <c:pt idx="397">
                  <c:v>-0.155425697258121</c:v>
                </c:pt>
                <c:pt idx="398">
                  <c:v>-0.821852325742514</c:v>
                </c:pt>
                <c:pt idx="399">
                  <c:v>0.957261821553626</c:v>
                </c:pt>
                <c:pt idx="400">
                  <c:v>0.653389241203191</c:v>
                </c:pt>
                <c:pt idx="401">
                  <c:v>0.659385023285059</c:v>
                </c:pt>
                <c:pt idx="402">
                  <c:v>-0.646812160901977</c:v>
                </c:pt>
                <c:pt idx="403">
                  <c:v>0.420958623968408</c:v>
                </c:pt>
                <c:pt idx="404">
                  <c:v>0.18994174922365</c:v>
                </c:pt>
                <c:pt idx="405">
                  <c:v>-0.391725550536262</c:v>
                </c:pt>
                <c:pt idx="406">
                  <c:v>0.369854003244224</c:v>
                </c:pt>
                <c:pt idx="407">
                  <c:v>-0.552764440258695</c:v>
                </c:pt>
                <c:pt idx="408">
                  <c:v>0.18858192331626</c:v>
                </c:pt>
                <c:pt idx="409">
                  <c:v>-0.187798406262222</c:v>
                </c:pt>
                <c:pt idx="410">
                  <c:v>-0.715314447935944</c:v>
                </c:pt>
                <c:pt idx="411">
                  <c:v>-0.282108478162915</c:v>
                </c:pt>
                <c:pt idx="412">
                  <c:v>-0.0632403533369022</c:v>
                </c:pt>
                <c:pt idx="413">
                  <c:v>-1.19043544300477</c:v>
                </c:pt>
                <c:pt idx="414">
                  <c:v>-0.995402067916928</c:v>
                </c:pt>
                <c:pt idx="415">
                  <c:v>-0.0458975855755745</c:v>
                </c:pt>
                <c:pt idx="416">
                  <c:v>-0.581317485764249</c:v>
                </c:pt>
                <c:pt idx="417">
                  <c:v>-0.243562981672313</c:v>
                </c:pt>
                <c:pt idx="418">
                  <c:v>0.285412589637494</c:v>
                </c:pt>
                <c:pt idx="419">
                  <c:v>0.00617267360901855</c:v>
                </c:pt>
                <c:pt idx="420">
                  <c:v>-0.128945340753964</c:v>
                </c:pt>
                <c:pt idx="421">
                  <c:v>-1.73938797568209</c:v>
                </c:pt>
                <c:pt idx="422">
                  <c:v>-1.14058742490238</c:v>
                </c:pt>
                <c:pt idx="423">
                  <c:v>-1.76020361280348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268633"/>
        <c:axId val="68800890"/>
      </c:lineChart>
      <c:catAx>
        <c:axId val="682686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800890"/>
        <c:crosses val="autoZero"/>
        <c:auto val="1"/>
        <c:lblAlgn val="ctr"/>
        <c:lblOffset val="100"/>
      </c:catAx>
      <c:valAx>
        <c:axId val="688008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26863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Excess returns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'z-score calc HMM_01(2) '!$C$4:$C$428</c:f>
              <c:numCache>
                <c:formatCode>General</c:formatCode>
                <c:ptCount val="425"/>
                <c:pt idx="0">
                  <c:v>0.454466905</c:v>
                </c:pt>
                <c:pt idx="1">
                  <c:v>1.753169269</c:v>
                </c:pt>
                <c:pt idx="2">
                  <c:v>0.187041494</c:v>
                </c:pt>
                <c:pt idx="3">
                  <c:v>-0.012445846</c:v>
                </c:pt>
                <c:pt idx="4">
                  <c:v>-1.407837397</c:v>
                </c:pt>
                <c:pt idx="5">
                  <c:v>2.715621938</c:v>
                </c:pt>
                <c:pt idx="6">
                  <c:v>-1.577111936</c:v>
                </c:pt>
                <c:pt idx="7">
                  <c:v>-1.662008648</c:v>
                </c:pt>
                <c:pt idx="8">
                  <c:v>-2.108282408</c:v>
                </c:pt>
                <c:pt idx="9">
                  <c:v>-4.668391962</c:v>
                </c:pt>
                <c:pt idx="10">
                  <c:v>0.807695001</c:v>
                </c:pt>
                <c:pt idx="11">
                  <c:v>1.501016887</c:v>
                </c:pt>
                <c:pt idx="12">
                  <c:v>1.702990859</c:v>
                </c:pt>
                <c:pt idx="13">
                  <c:v>1.435305096</c:v>
                </c:pt>
                <c:pt idx="14">
                  <c:v>2.239994825</c:v>
                </c:pt>
                <c:pt idx="15">
                  <c:v>0.176753479</c:v>
                </c:pt>
                <c:pt idx="16">
                  <c:v>-0.728534756</c:v>
                </c:pt>
                <c:pt idx="17">
                  <c:v>3.079407811</c:v>
                </c:pt>
                <c:pt idx="18">
                  <c:v>0.674998241</c:v>
                </c:pt>
                <c:pt idx="19">
                  <c:v>-0.191157636</c:v>
                </c:pt>
                <c:pt idx="20">
                  <c:v>1.092637972</c:v>
                </c:pt>
                <c:pt idx="21">
                  <c:v>3.488097313</c:v>
                </c:pt>
                <c:pt idx="22">
                  <c:v>0.706890074</c:v>
                </c:pt>
                <c:pt idx="23">
                  <c:v>0.21955717</c:v>
                </c:pt>
                <c:pt idx="24">
                  <c:v>1.442708488</c:v>
                </c:pt>
                <c:pt idx="25">
                  <c:v>0.35159694</c:v>
                </c:pt>
                <c:pt idx="26">
                  <c:v>-0.387266673</c:v>
                </c:pt>
                <c:pt idx="27">
                  <c:v>1.848472579</c:v>
                </c:pt>
                <c:pt idx="28">
                  <c:v>3.040826731</c:v>
                </c:pt>
                <c:pt idx="29">
                  <c:v>0.749680099</c:v>
                </c:pt>
                <c:pt idx="30">
                  <c:v>3.245579003</c:v>
                </c:pt>
                <c:pt idx="31">
                  <c:v>3.173784644</c:v>
                </c:pt>
                <c:pt idx="32">
                  <c:v>1.054734884</c:v>
                </c:pt>
                <c:pt idx="33">
                  <c:v>0.602768983</c:v>
                </c:pt>
                <c:pt idx="34">
                  <c:v>0.585812037</c:v>
                </c:pt>
                <c:pt idx="35">
                  <c:v>-1.525347379</c:v>
                </c:pt>
                <c:pt idx="36">
                  <c:v>1.065891407</c:v>
                </c:pt>
                <c:pt idx="37">
                  <c:v>0.741953163</c:v>
                </c:pt>
                <c:pt idx="38">
                  <c:v>1.834371005</c:v>
                </c:pt>
                <c:pt idx="39">
                  <c:v>-0.658970008</c:v>
                </c:pt>
                <c:pt idx="40">
                  <c:v>-0.77770099</c:v>
                </c:pt>
                <c:pt idx="41">
                  <c:v>3.632423111</c:v>
                </c:pt>
                <c:pt idx="42">
                  <c:v>1.668976277</c:v>
                </c:pt>
                <c:pt idx="43">
                  <c:v>0.216244115</c:v>
                </c:pt>
                <c:pt idx="44">
                  <c:v>-3.977364647</c:v>
                </c:pt>
                <c:pt idx="45">
                  <c:v>0.337554146</c:v>
                </c:pt>
                <c:pt idx="46">
                  <c:v>0.791931895</c:v>
                </c:pt>
                <c:pt idx="47">
                  <c:v>-0.192779782</c:v>
                </c:pt>
                <c:pt idx="48">
                  <c:v>0.14698891</c:v>
                </c:pt>
                <c:pt idx="49">
                  <c:v>-3.649447304</c:v>
                </c:pt>
                <c:pt idx="50">
                  <c:v>-3.923273392</c:v>
                </c:pt>
                <c:pt idx="51">
                  <c:v>2.488501833</c:v>
                </c:pt>
                <c:pt idx="52">
                  <c:v>1.987827456</c:v>
                </c:pt>
                <c:pt idx="53">
                  <c:v>2.999862862</c:v>
                </c:pt>
                <c:pt idx="54">
                  <c:v>2.7250693</c:v>
                </c:pt>
                <c:pt idx="55">
                  <c:v>-1.485042909</c:v>
                </c:pt>
                <c:pt idx="56">
                  <c:v>0.300624031</c:v>
                </c:pt>
                <c:pt idx="57">
                  <c:v>-0.359640182</c:v>
                </c:pt>
                <c:pt idx="58">
                  <c:v>0.958991898</c:v>
                </c:pt>
                <c:pt idx="59">
                  <c:v>0.143666007</c:v>
                </c:pt>
                <c:pt idx="60">
                  <c:v>-0.737228968</c:v>
                </c:pt>
                <c:pt idx="61">
                  <c:v>0.629787491</c:v>
                </c:pt>
                <c:pt idx="62">
                  <c:v>0.593558008</c:v>
                </c:pt>
                <c:pt idx="63">
                  <c:v>0.018733879</c:v>
                </c:pt>
                <c:pt idx="64">
                  <c:v>-0.161495808</c:v>
                </c:pt>
                <c:pt idx="65">
                  <c:v>1.197583065</c:v>
                </c:pt>
                <c:pt idx="66">
                  <c:v>-0.390570429</c:v>
                </c:pt>
                <c:pt idx="67">
                  <c:v>-1.455180699</c:v>
                </c:pt>
                <c:pt idx="68">
                  <c:v>-0.24913661</c:v>
                </c:pt>
                <c:pt idx="69">
                  <c:v>1.131326743</c:v>
                </c:pt>
                <c:pt idx="70">
                  <c:v>0.523229541</c:v>
                </c:pt>
                <c:pt idx="71">
                  <c:v>-0.830886898</c:v>
                </c:pt>
                <c:pt idx="72">
                  <c:v>-0.401016625</c:v>
                </c:pt>
                <c:pt idx="73">
                  <c:v>-2.34669128</c:v>
                </c:pt>
                <c:pt idx="74">
                  <c:v>-3.078602253</c:v>
                </c:pt>
                <c:pt idx="75">
                  <c:v>-0.88661724</c:v>
                </c:pt>
                <c:pt idx="76">
                  <c:v>-0.453682998</c:v>
                </c:pt>
                <c:pt idx="77">
                  <c:v>-2.739790737</c:v>
                </c:pt>
                <c:pt idx="78">
                  <c:v>-2.656389773</c:v>
                </c:pt>
                <c:pt idx="79">
                  <c:v>1.949729305</c:v>
                </c:pt>
                <c:pt idx="80">
                  <c:v>-0.859209116</c:v>
                </c:pt>
                <c:pt idx="81">
                  <c:v>1.231209948</c:v>
                </c:pt>
                <c:pt idx="82">
                  <c:v>1.757935572</c:v>
                </c:pt>
                <c:pt idx="83">
                  <c:v>1.978286137</c:v>
                </c:pt>
                <c:pt idx="84">
                  <c:v>-6.520117969</c:v>
                </c:pt>
                <c:pt idx="85">
                  <c:v>-8.179224067</c:v>
                </c:pt>
                <c:pt idx="86">
                  <c:v>-6.073946656</c:v>
                </c:pt>
                <c:pt idx="87">
                  <c:v>2.502962862</c:v>
                </c:pt>
                <c:pt idx="88">
                  <c:v>-0.041152005</c:v>
                </c:pt>
                <c:pt idx="89">
                  <c:v>2.190371787</c:v>
                </c:pt>
                <c:pt idx="90">
                  <c:v>9.90189473</c:v>
                </c:pt>
                <c:pt idx="91">
                  <c:v>5.284261007</c:v>
                </c:pt>
                <c:pt idx="92">
                  <c:v>3.488094695</c:v>
                </c:pt>
                <c:pt idx="93">
                  <c:v>-0.288322759</c:v>
                </c:pt>
                <c:pt idx="94">
                  <c:v>2.494437145</c:v>
                </c:pt>
                <c:pt idx="95">
                  <c:v>2.659066709</c:v>
                </c:pt>
                <c:pt idx="96">
                  <c:v>1.813948697</c:v>
                </c:pt>
                <c:pt idx="97">
                  <c:v>0.923349326</c:v>
                </c:pt>
                <c:pt idx="98">
                  <c:v>2.863647114</c:v>
                </c:pt>
                <c:pt idx="99">
                  <c:v>0.129542112</c:v>
                </c:pt>
                <c:pt idx="100">
                  <c:v>1.04832146</c:v>
                </c:pt>
                <c:pt idx="101">
                  <c:v>3.121927405</c:v>
                </c:pt>
                <c:pt idx="102">
                  <c:v>2.157370567</c:v>
                </c:pt>
                <c:pt idx="103">
                  <c:v>0.892268473</c:v>
                </c:pt>
                <c:pt idx="104">
                  <c:v>0.059117148</c:v>
                </c:pt>
                <c:pt idx="105">
                  <c:v>1.121178263</c:v>
                </c:pt>
                <c:pt idx="106">
                  <c:v>0.617148922</c:v>
                </c:pt>
                <c:pt idx="107">
                  <c:v>1.18842506</c:v>
                </c:pt>
                <c:pt idx="108">
                  <c:v>1.041771523</c:v>
                </c:pt>
                <c:pt idx="109">
                  <c:v>0.752726114</c:v>
                </c:pt>
                <c:pt idx="110">
                  <c:v>-1.65003123</c:v>
                </c:pt>
                <c:pt idx="111">
                  <c:v>1.020288632</c:v>
                </c:pt>
                <c:pt idx="112">
                  <c:v>0.856093567</c:v>
                </c:pt>
                <c:pt idx="113">
                  <c:v>2.636660611</c:v>
                </c:pt>
                <c:pt idx="114">
                  <c:v>1.528057772</c:v>
                </c:pt>
                <c:pt idx="115">
                  <c:v>1.028082488</c:v>
                </c:pt>
                <c:pt idx="116">
                  <c:v>0.628723872</c:v>
                </c:pt>
                <c:pt idx="117">
                  <c:v>0.961164283</c:v>
                </c:pt>
                <c:pt idx="118">
                  <c:v>1.827261759</c:v>
                </c:pt>
                <c:pt idx="119">
                  <c:v>0.720719028</c:v>
                </c:pt>
                <c:pt idx="120">
                  <c:v>0.590439857</c:v>
                </c:pt>
                <c:pt idx="121">
                  <c:v>-0.002817756</c:v>
                </c:pt>
                <c:pt idx="122">
                  <c:v>1.785383894</c:v>
                </c:pt>
                <c:pt idx="123">
                  <c:v>0.229466657</c:v>
                </c:pt>
                <c:pt idx="124">
                  <c:v>1.006522411</c:v>
                </c:pt>
                <c:pt idx="125">
                  <c:v>1.897748499</c:v>
                </c:pt>
                <c:pt idx="126">
                  <c:v>-0.471819935</c:v>
                </c:pt>
                <c:pt idx="127">
                  <c:v>-4.121119314</c:v>
                </c:pt>
                <c:pt idx="128">
                  <c:v>-0.957802185</c:v>
                </c:pt>
                <c:pt idx="129">
                  <c:v>-0.25803395</c:v>
                </c:pt>
                <c:pt idx="130">
                  <c:v>-0.00164685</c:v>
                </c:pt>
                <c:pt idx="131">
                  <c:v>0.56524091</c:v>
                </c:pt>
                <c:pt idx="132">
                  <c:v>0.335089209</c:v>
                </c:pt>
                <c:pt idx="133">
                  <c:v>-0.364333957</c:v>
                </c:pt>
                <c:pt idx="134">
                  <c:v>-0.142315612</c:v>
                </c:pt>
                <c:pt idx="135">
                  <c:v>-1.638503926</c:v>
                </c:pt>
                <c:pt idx="136">
                  <c:v>0.292917399</c:v>
                </c:pt>
                <c:pt idx="137">
                  <c:v>0.926242021</c:v>
                </c:pt>
                <c:pt idx="138">
                  <c:v>2.971090246</c:v>
                </c:pt>
                <c:pt idx="139">
                  <c:v>0.610307447</c:v>
                </c:pt>
                <c:pt idx="140">
                  <c:v>2.073007751</c:v>
                </c:pt>
                <c:pt idx="141">
                  <c:v>2.22477276</c:v>
                </c:pt>
                <c:pt idx="142">
                  <c:v>0.163924582</c:v>
                </c:pt>
                <c:pt idx="143">
                  <c:v>0.805919251</c:v>
                </c:pt>
                <c:pt idx="144">
                  <c:v>-0.158469386</c:v>
                </c:pt>
                <c:pt idx="145">
                  <c:v>0.791759274</c:v>
                </c:pt>
                <c:pt idx="146">
                  <c:v>0.145100024</c:v>
                </c:pt>
                <c:pt idx="147">
                  <c:v>0.458084085</c:v>
                </c:pt>
                <c:pt idx="148">
                  <c:v>1.069471743</c:v>
                </c:pt>
                <c:pt idx="149">
                  <c:v>1.314271492</c:v>
                </c:pt>
                <c:pt idx="150">
                  <c:v>-0.310369108</c:v>
                </c:pt>
                <c:pt idx="151">
                  <c:v>-0.457916489</c:v>
                </c:pt>
                <c:pt idx="152">
                  <c:v>-0.240024249</c:v>
                </c:pt>
                <c:pt idx="153">
                  <c:v>0.178964676</c:v>
                </c:pt>
                <c:pt idx="154">
                  <c:v>0.423811759</c:v>
                </c:pt>
                <c:pt idx="155">
                  <c:v>0.014443389</c:v>
                </c:pt>
                <c:pt idx="156">
                  <c:v>0.664629035</c:v>
                </c:pt>
                <c:pt idx="157">
                  <c:v>1.941492045</c:v>
                </c:pt>
                <c:pt idx="158">
                  <c:v>0.345999706</c:v>
                </c:pt>
                <c:pt idx="159">
                  <c:v>1.543352978</c:v>
                </c:pt>
                <c:pt idx="160">
                  <c:v>0.25341386</c:v>
                </c:pt>
                <c:pt idx="161">
                  <c:v>0.521646859</c:v>
                </c:pt>
                <c:pt idx="162">
                  <c:v>1.250449835</c:v>
                </c:pt>
                <c:pt idx="163">
                  <c:v>-1.930595599</c:v>
                </c:pt>
                <c:pt idx="164">
                  <c:v>0.619004859</c:v>
                </c:pt>
                <c:pt idx="165">
                  <c:v>1.626865097</c:v>
                </c:pt>
                <c:pt idx="166">
                  <c:v>1.007308761</c:v>
                </c:pt>
                <c:pt idx="167">
                  <c:v>2.278829559</c:v>
                </c:pt>
                <c:pt idx="168">
                  <c:v>-0.636737348</c:v>
                </c:pt>
                <c:pt idx="169">
                  <c:v>1.522380227</c:v>
                </c:pt>
                <c:pt idx="170">
                  <c:v>-0.331006204</c:v>
                </c:pt>
                <c:pt idx="171">
                  <c:v>0.560756791</c:v>
                </c:pt>
                <c:pt idx="172">
                  <c:v>0.393467935</c:v>
                </c:pt>
                <c:pt idx="173">
                  <c:v>1.354081345</c:v>
                </c:pt>
                <c:pt idx="174">
                  <c:v>0.193981276</c:v>
                </c:pt>
                <c:pt idx="175">
                  <c:v>0.543947984</c:v>
                </c:pt>
                <c:pt idx="176">
                  <c:v>-0.035789788</c:v>
                </c:pt>
                <c:pt idx="177">
                  <c:v>-0.052916973</c:v>
                </c:pt>
                <c:pt idx="178">
                  <c:v>-0.051397255</c:v>
                </c:pt>
                <c:pt idx="179">
                  <c:v>0.167128109</c:v>
                </c:pt>
                <c:pt idx="180">
                  <c:v>-6.105993824</c:v>
                </c:pt>
                <c:pt idx="181">
                  <c:v>-0.009712086</c:v>
                </c:pt>
                <c:pt idx="182">
                  <c:v>-2.389662843</c:v>
                </c:pt>
                <c:pt idx="183">
                  <c:v>3.75563928</c:v>
                </c:pt>
                <c:pt idx="184">
                  <c:v>-0.269961289</c:v>
                </c:pt>
                <c:pt idx="185">
                  <c:v>1.122873328</c:v>
                </c:pt>
                <c:pt idx="186">
                  <c:v>-0.939504867</c:v>
                </c:pt>
                <c:pt idx="187">
                  <c:v>0.518867935</c:v>
                </c:pt>
                <c:pt idx="188">
                  <c:v>1.549632616</c:v>
                </c:pt>
                <c:pt idx="189">
                  <c:v>-1.702975493</c:v>
                </c:pt>
                <c:pt idx="190">
                  <c:v>-0.613171137</c:v>
                </c:pt>
                <c:pt idx="191">
                  <c:v>0.020459242</c:v>
                </c:pt>
                <c:pt idx="192">
                  <c:v>-1.5006557</c:v>
                </c:pt>
                <c:pt idx="193">
                  <c:v>-1.112677039</c:v>
                </c:pt>
                <c:pt idx="194">
                  <c:v>-1.056452553</c:v>
                </c:pt>
                <c:pt idx="195">
                  <c:v>0.80845608</c:v>
                </c:pt>
                <c:pt idx="196">
                  <c:v>0.67855737</c:v>
                </c:pt>
                <c:pt idx="197">
                  <c:v>-0.842391687</c:v>
                </c:pt>
                <c:pt idx="198">
                  <c:v>-0.236378488</c:v>
                </c:pt>
                <c:pt idx="199">
                  <c:v>-2.594639609</c:v>
                </c:pt>
                <c:pt idx="200">
                  <c:v>-0.299821162</c:v>
                </c:pt>
                <c:pt idx="201">
                  <c:v>-1.530734468</c:v>
                </c:pt>
                <c:pt idx="202">
                  <c:v>1.615945867</c:v>
                </c:pt>
                <c:pt idx="203">
                  <c:v>0.280027157</c:v>
                </c:pt>
                <c:pt idx="204">
                  <c:v>0.181663413</c:v>
                </c:pt>
                <c:pt idx="205">
                  <c:v>-1.38754269</c:v>
                </c:pt>
                <c:pt idx="206">
                  <c:v>-3.815529781</c:v>
                </c:pt>
                <c:pt idx="207">
                  <c:v>-4.550875769</c:v>
                </c:pt>
                <c:pt idx="208">
                  <c:v>1.413298769</c:v>
                </c:pt>
                <c:pt idx="209">
                  <c:v>6.684150809</c:v>
                </c:pt>
                <c:pt idx="210">
                  <c:v>0.942486928</c:v>
                </c:pt>
                <c:pt idx="211">
                  <c:v>-2.802305503</c:v>
                </c:pt>
                <c:pt idx="212">
                  <c:v>-1.643275335</c:v>
                </c:pt>
                <c:pt idx="213">
                  <c:v>1.464588635</c:v>
                </c:pt>
                <c:pt idx="214">
                  <c:v>-3.125149952</c:v>
                </c:pt>
                <c:pt idx="215">
                  <c:v>1.161120429</c:v>
                </c:pt>
                <c:pt idx="216">
                  <c:v>0.862205312</c:v>
                </c:pt>
                <c:pt idx="217">
                  <c:v>-7.236782081</c:v>
                </c:pt>
                <c:pt idx="218">
                  <c:v>2.223288636</c:v>
                </c:pt>
                <c:pt idx="219">
                  <c:v>3.41305092</c:v>
                </c:pt>
                <c:pt idx="220">
                  <c:v>-0.558773609</c:v>
                </c:pt>
                <c:pt idx="221">
                  <c:v>0.553741742</c:v>
                </c:pt>
                <c:pt idx="222">
                  <c:v>-1.535278598</c:v>
                </c:pt>
                <c:pt idx="223">
                  <c:v>2.248257284</c:v>
                </c:pt>
                <c:pt idx="224">
                  <c:v>1.396944639</c:v>
                </c:pt>
                <c:pt idx="225">
                  <c:v>-0.657165664</c:v>
                </c:pt>
                <c:pt idx="226">
                  <c:v>-7.789493616</c:v>
                </c:pt>
                <c:pt idx="227">
                  <c:v>-4.616499332</c:v>
                </c:pt>
                <c:pt idx="228">
                  <c:v>2.672153589</c:v>
                </c:pt>
                <c:pt idx="229">
                  <c:v>-1.461592085</c:v>
                </c:pt>
                <c:pt idx="230">
                  <c:v>-1.016821916</c:v>
                </c:pt>
                <c:pt idx="231">
                  <c:v>5.890526147</c:v>
                </c:pt>
                <c:pt idx="232">
                  <c:v>1.278233753</c:v>
                </c:pt>
                <c:pt idx="233">
                  <c:v>3.175015753</c:v>
                </c:pt>
                <c:pt idx="234">
                  <c:v>1.135711968</c:v>
                </c:pt>
                <c:pt idx="235">
                  <c:v>2.735786858</c:v>
                </c:pt>
                <c:pt idx="236">
                  <c:v>5.663631478</c:v>
                </c:pt>
                <c:pt idx="237">
                  <c:v>0.937567777</c:v>
                </c:pt>
                <c:pt idx="238">
                  <c:v>2.735463438</c:v>
                </c:pt>
                <c:pt idx="239">
                  <c:v>-1.175158325</c:v>
                </c:pt>
                <c:pt idx="240">
                  <c:v>1.072887649</c:v>
                </c:pt>
                <c:pt idx="241">
                  <c:v>2.616600965</c:v>
                </c:pt>
                <c:pt idx="242">
                  <c:v>1.92940016</c:v>
                </c:pt>
                <c:pt idx="243">
                  <c:v>1.43477258</c:v>
                </c:pt>
                <c:pt idx="244">
                  <c:v>2.159373737</c:v>
                </c:pt>
                <c:pt idx="245">
                  <c:v>1.820263976</c:v>
                </c:pt>
                <c:pt idx="246">
                  <c:v>-0.311211838</c:v>
                </c:pt>
                <c:pt idx="247">
                  <c:v>0.586970111</c:v>
                </c:pt>
                <c:pt idx="248">
                  <c:v>-0.762654513</c:v>
                </c:pt>
                <c:pt idx="249">
                  <c:v>-1.768512248</c:v>
                </c:pt>
                <c:pt idx="250">
                  <c:v>1.343879374</c:v>
                </c:pt>
                <c:pt idx="251">
                  <c:v>1.250472798</c:v>
                </c:pt>
                <c:pt idx="252">
                  <c:v>1.832484581</c:v>
                </c:pt>
                <c:pt idx="253">
                  <c:v>1.331671157</c:v>
                </c:pt>
                <c:pt idx="254">
                  <c:v>1.680368774</c:v>
                </c:pt>
                <c:pt idx="255">
                  <c:v>1.048445633</c:v>
                </c:pt>
                <c:pt idx="256">
                  <c:v>1.319762482</c:v>
                </c:pt>
                <c:pt idx="257">
                  <c:v>-0.290072859</c:v>
                </c:pt>
                <c:pt idx="258">
                  <c:v>1.300068576</c:v>
                </c:pt>
                <c:pt idx="259">
                  <c:v>-3.161018875</c:v>
                </c:pt>
                <c:pt idx="260">
                  <c:v>-1.189775243</c:v>
                </c:pt>
                <c:pt idx="261">
                  <c:v>1.520150175</c:v>
                </c:pt>
                <c:pt idx="262">
                  <c:v>1.713346309</c:v>
                </c:pt>
                <c:pt idx="263">
                  <c:v>1.493344443</c:v>
                </c:pt>
                <c:pt idx="264">
                  <c:v>-0.109387901</c:v>
                </c:pt>
                <c:pt idx="265">
                  <c:v>-1.292562312</c:v>
                </c:pt>
                <c:pt idx="266">
                  <c:v>-0.970510349</c:v>
                </c:pt>
                <c:pt idx="267">
                  <c:v>0.210737885</c:v>
                </c:pt>
                <c:pt idx="268">
                  <c:v>0.535167635</c:v>
                </c:pt>
                <c:pt idx="269">
                  <c:v>1.232901418</c:v>
                </c:pt>
                <c:pt idx="270">
                  <c:v>0.325312022</c:v>
                </c:pt>
                <c:pt idx="271">
                  <c:v>0.226987243</c:v>
                </c:pt>
                <c:pt idx="272">
                  <c:v>0.254224682</c:v>
                </c:pt>
                <c:pt idx="273">
                  <c:v>-0.443445543</c:v>
                </c:pt>
                <c:pt idx="274">
                  <c:v>-0.751446864</c:v>
                </c:pt>
                <c:pt idx="275">
                  <c:v>0.57415258</c:v>
                </c:pt>
                <c:pt idx="276">
                  <c:v>1.188768858</c:v>
                </c:pt>
                <c:pt idx="277">
                  <c:v>0.997821934</c:v>
                </c:pt>
                <c:pt idx="278">
                  <c:v>0.941071304</c:v>
                </c:pt>
                <c:pt idx="279">
                  <c:v>1.246426537</c:v>
                </c:pt>
                <c:pt idx="280">
                  <c:v>0.691949838</c:v>
                </c:pt>
                <c:pt idx="281">
                  <c:v>0.670366283</c:v>
                </c:pt>
                <c:pt idx="282">
                  <c:v>1.008772334</c:v>
                </c:pt>
                <c:pt idx="283">
                  <c:v>-0.324135541</c:v>
                </c:pt>
                <c:pt idx="284">
                  <c:v>0.851089392</c:v>
                </c:pt>
                <c:pt idx="285">
                  <c:v>0.334698707</c:v>
                </c:pt>
                <c:pt idx="286">
                  <c:v>-2.212297257</c:v>
                </c:pt>
                <c:pt idx="287">
                  <c:v>-4.00528506</c:v>
                </c:pt>
                <c:pt idx="288">
                  <c:v>0.934325374</c:v>
                </c:pt>
                <c:pt idx="289">
                  <c:v>2.263618129</c:v>
                </c:pt>
                <c:pt idx="290">
                  <c:v>0.277753926</c:v>
                </c:pt>
                <c:pt idx="291">
                  <c:v>-2.533121081</c:v>
                </c:pt>
                <c:pt idx="292">
                  <c:v>0.021360592</c:v>
                </c:pt>
                <c:pt idx="293">
                  <c:v>-1.553742621</c:v>
                </c:pt>
                <c:pt idx="294">
                  <c:v>-1.503454947</c:v>
                </c:pt>
                <c:pt idx="295">
                  <c:v>-0.515186595</c:v>
                </c:pt>
                <c:pt idx="296">
                  <c:v>4.039410914</c:v>
                </c:pt>
                <c:pt idx="297">
                  <c:v>0.180483152</c:v>
                </c:pt>
                <c:pt idx="298">
                  <c:v>-3.005370132</c:v>
                </c:pt>
                <c:pt idx="299">
                  <c:v>-1.491161659</c:v>
                </c:pt>
                <c:pt idx="300">
                  <c:v>0.219481541</c:v>
                </c:pt>
                <c:pt idx="301">
                  <c:v>-8.46365741</c:v>
                </c:pt>
                <c:pt idx="302">
                  <c:v>-17.40443535</c:v>
                </c:pt>
                <c:pt idx="303">
                  <c:v>-9.805821543</c:v>
                </c:pt>
                <c:pt idx="304">
                  <c:v>7.402700377</c:v>
                </c:pt>
                <c:pt idx="305">
                  <c:v>5.821216088</c:v>
                </c:pt>
                <c:pt idx="306">
                  <c:v>-3.161898336</c:v>
                </c:pt>
                <c:pt idx="307">
                  <c:v>3.119129027</c:v>
                </c:pt>
                <c:pt idx="308">
                  <c:v>11.41626977</c:v>
                </c:pt>
                <c:pt idx="309">
                  <c:v>6.511740884</c:v>
                </c:pt>
                <c:pt idx="310">
                  <c:v>2.813708764</c:v>
                </c:pt>
                <c:pt idx="311">
                  <c:v>5.898060045</c:v>
                </c:pt>
                <c:pt idx="312">
                  <c:v>1.837677353</c:v>
                </c:pt>
                <c:pt idx="313">
                  <c:v>5.528587491</c:v>
                </c:pt>
                <c:pt idx="314">
                  <c:v>1.778740587</c:v>
                </c:pt>
                <c:pt idx="315">
                  <c:v>1.00239597</c:v>
                </c:pt>
                <c:pt idx="316">
                  <c:v>3.218111894</c:v>
                </c:pt>
                <c:pt idx="317">
                  <c:v>1.257177226</c:v>
                </c:pt>
                <c:pt idx="318">
                  <c:v>0.174431735</c:v>
                </c:pt>
                <c:pt idx="319">
                  <c:v>3.077017948</c:v>
                </c:pt>
                <c:pt idx="320">
                  <c:v>2.306893177</c:v>
                </c:pt>
                <c:pt idx="321">
                  <c:v>-3.669551246</c:v>
                </c:pt>
                <c:pt idx="322">
                  <c:v>1.227215976</c:v>
                </c:pt>
                <c:pt idx="323">
                  <c:v>3.484234495</c:v>
                </c:pt>
                <c:pt idx="324">
                  <c:v>0.026001072</c:v>
                </c:pt>
                <c:pt idx="325">
                  <c:v>2.958511201</c:v>
                </c:pt>
                <c:pt idx="326">
                  <c:v>2.539505795</c:v>
                </c:pt>
                <c:pt idx="327">
                  <c:v>-1.184960243</c:v>
                </c:pt>
                <c:pt idx="328">
                  <c:v>1.7869419</c:v>
                </c:pt>
                <c:pt idx="329">
                  <c:v>2.172112633</c:v>
                </c:pt>
                <c:pt idx="330">
                  <c:v>1.291763138</c:v>
                </c:pt>
                <c:pt idx="331">
                  <c:v>0.313207516</c:v>
                </c:pt>
                <c:pt idx="332">
                  <c:v>1.537957976</c:v>
                </c:pt>
                <c:pt idx="333">
                  <c:v>0.486413801</c:v>
                </c:pt>
                <c:pt idx="334">
                  <c:v>-0.978351194</c:v>
                </c:pt>
                <c:pt idx="335">
                  <c:v>1.152664879</c:v>
                </c:pt>
                <c:pt idx="336">
                  <c:v>-4.094920768</c:v>
                </c:pt>
                <c:pt idx="337">
                  <c:v>-3.323484143</c:v>
                </c:pt>
                <c:pt idx="338">
                  <c:v>5.819844635</c:v>
                </c:pt>
                <c:pt idx="339">
                  <c:v>-2.179372259</c:v>
                </c:pt>
                <c:pt idx="340">
                  <c:v>2.621559636</c:v>
                </c:pt>
                <c:pt idx="341">
                  <c:v>2.99061643</c:v>
                </c:pt>
                <c:pt idx="342">
                  <c:v>2.347617734</c:v>
                </c:pt>
                <c:pt idx="343">
                  <c:v>-0.139522587</c:v>
                </c:pt>
                <c:pt idx="344">
                  <c:v>1.041335653</c:v>
                </c:pt>
                <c:pt idx="345">
                  <c:v>-1.324227917</c:v>
                </c:pt>
                <c:pt idx="346">
                  <c:v>2.089274395</c:v>
                </c:pt>
                <c:pt idx="347">
                  <c:v>1.88475847</c:v>
                </c:pt>
                <c:pt idx="348">
                  <c:v>1.15383106</c:v>
                </c:pt>
                <c:pt idx="349">
                  <c:v>1.37217688</c:v>
                </c:pt>
                <c:pt idx="350">
                  <c:v>0.864337774</c:v>
                </c:pt>
                <c:pt idx="351">
                  <c:v>0.787114954</c:v>
                </c:pt>
                <c:pt idx="352">
                  <c:v>1.55319484</c:v>
                </c:pt>
                <c:pt idx="353">
                  <c:v>1.331617121</c:v>
                </c:pt>
                <c:pt idx="354">
                  <c:v>0.506655095</c:v>
                </c:pt>
                <c:pt idx="355">
                  <c:v>1.012933905</c:v>
                </c:pt>
                <c:pt idx="356">
                  <c:v>1.792892997</c:v>
                </c:pt>
                <c:pt idx="357">
                  <c:v>-0.581242006</c:v>
                </c:pt>
                <c:pt idx="358">
                  <c:v>-2.657555426</c:v>
                </c:pt>
                <c:pt idx="359">
                  <c:v>1.87793029</c:v>
                </c:pt>
                <c:pt idx="360">
                  <c:v>-0.609723823</c:v>
                </c:pt>
                <c:pt idx="361">
                  <c:v>0.98818544</c:v>
                </c:pt>
                <c:pt idx="362">
                  <c:v>2.474562374</c:v>
                </c:pt>
                <c:pt idx="363">
                  <c:v>0.50645922</c:v>
                </c:pt>
                <c:pt idx="364">
                  <c:v>0.538042865</c:v>
                </c:pt>
                <c:pt idx="365">
                  <c:v>0.699109754</c:v>
                </c:pt>
                <c:pt idx="366">
                  <c:v>2.002670378</c:v>
                </c:pt>
                <c:pt idx="367">
                  <c:v>0.235953509</c:v>
                </c:pt>
                <c:pt idx="368">
                  <c:v>0.631380117</c:v>
                </c:pt>
                <c:pt idx="369">
                  <c:v>0.915488236</c:v>
                </c:pt>
                <c:pt idx="370">
                  <c:v>0.832297521</c:v>
                </c:pt>
                <c:pt idx="371">
                  <c:v>-1.342431613</c:v>
                </c:pt>
                <c:pt idx="372">
                  <c:v>1.572301635</c:v>
                </c:pt>
                <c:pt idx="373">
                  <c:v>-2.115582626</c:v>
                </c:pt>
                <c:pt idx="374">
                  <c:v>1.181448341</c:v>
                </c:pt>
                <c:pt idx="375">
                  <c:v>-0.730536005</c:v>
                </c:pt>
                <c:pt idx="376">
                  <c:v>-1.458771298</c:v>
                </c:pt>
                <c:pt idx="377">
                  <c:v>0.658530192</c:v>
                </c:pt>
                <c:pt idx="378">
                  <c:v>2.381764241</c:v>
                </c:pt>
                <c:pt idx="379">
                  <c:v>-0.549067816</c:v>
                </c:pt>
                <c:pt idx="380">
                  <c:v>1.199832567</c:v>
                </c:pt>
                <c:pt idx="381">
                  <c:v>0.302760694</c:v>
                </c:pt>
                <c:pt idx="382">
                  <c:v>-1.499584684</c:v>
                </c:pt>
                <c:pt idx="383">
                  <c:v>-0.5841547</c:v>
                </c:pt>
                <c:pt idx="384">
                  <c:v>-1.757205428</c:v>
                </c:pt>
                <c:pt idx="385">
                  <c:v>-2.636896823</c:v>
                </c:pt>
                <c:pt idx="386">
                  <c:v>2.712015816</c:v>
                </c:pt>
                <c:pt idx="387">
                  <c:v>-2.247635301</c:v>
                </c:pt>
                <c:pt idx="388">
                  <c:v>-2.560844835</c:v>
                </c:pt>
                <c:pt idx="389">
                  <c:v>-1.63033575</c:v>
                </c:pt>
                <c:pt idx="390">
                  <c:v>0.550010934</c:v>
                </c:pt>
                <c:pt idx="391">
                  <c:v>4.328719461</c:v>
                </c:pt>
                <c:pt idx="392">
                  <c:v>3.830309143</c:v>
                </c:pt>
                <c:pt idx="393">
                  <c:v>0.605596814</c:v>
                </c:pt>
                <c:pt idx="394">
                  <c:v>0.89605147</c:v>
                </c:pt>
                <c:pt idx="395">
                  <c:v>2.64772847</c:v>
                </c:pt>
                <c:pt idx="396">
                  <c:v>2.050658727</c:v>
                </c:pt>
                <c:pt idx="397">
                  <c:v>0.644158822</c:v>
                </c:pt>
                <c:pt idx="398">
                  <c:v>0.365212371</c:v>
                </c:pt>
                <c:pt idx="399">
                  <c:v>-0.485571203</c:v>
                </c:pt>
                <c:pt idx="400">
                  <c:v>1.798788349</c:v>
                </c:pt>
                <c:pt idx="401">
                  <c:v>1.401716907</c:v>
                </c:pt>
                <c:pt idx="402">
                  <c:v>1.404796871</c:v>
                </c:pt>
                <c:pt idx="403">
                  <c:v>-0.25306955</c:v>
                </c:pt>
                <c:pt idx="404">
                  <c:v>1.098091274</c:v>
                </c:pt>
                <c:pt idx="405">
                  <c:v>0.805522626</c:v>
                </c:pt>
                <c:pt idx="406">
                  <c:v>0.075122012</c:v>
                </c:pt>
                <c:pt idx="407">
                  <c:v>1.031478889</c:v>
                </c:pt>
                <c:pt idx="408">
                  <c:v>-0.128981796</c:v>
                </c:pt>
                <c:pt idx="409">
                  <c:v>0.803789574</c:v>
                </c:pt>
                <c:pt idx="410">
                  <c:v>0.331600958</c:v>
                </c:pt>
                <c:pt idx="411">
                  <c:v>-0.335833447</c:v>
                </c:pt>
                <c:pt idx="412">
                  <c:v>0.211998658</c:v>
                </c:pt>
                <c:pt idx="413">
                  <c:v>0.487706573</c:v>
                </c:pt>
                <c:pt idx="414">
                  <c:v>-0.96342179</c:v>
                </c:pt>
                <c:pt idx="415">
                  <c:v>-0.725948381</c:v>
                </c:pt>
                <c:pt idx="416">
                  <c:v>0.50861302</c:v>
                </c:pt>
                <c:pt idx="417">
                  <c:v>-0.167755648</c:v>
                </c:pt>
                <c:pt idx="418">
                  <c:v>0.26068082</c:v>
                </c:pt>
                <c:pt idx="419">
                  <c:v>0.925182095</c:v>
                </c:pt>
                <c:pt idx="420">
                  <c:v>0.574733433</c:v>
                </c:pt>
                <c:pt idx="421">
                  <c:v>0.40552913</c:v>
                </c:pt>
                <c:pt idx="422">
                  <c:v>-1.801381326</c:v>
                </c:pt>
                <c:pt idx="423">
                  <c:v>-1.043954996</c:v>
                </c:pt>
                <c:pt idx="424">
                  <c:v>-2.354570977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613861"/>
        <c:axId val="36232329"/>
      </c:lineChart>
      <c:catAx>
        <c:axId val="3961386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232329"/>
        <c:crosses val="autoZero"/>
        <c:auto val="1"/>
        <c:lblAlgn val="ctr"/>
        <c:lblOffset val="100"/>
      </c:catAx>
      <c:valAx>
        <c:axId val="362323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61386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transformed z-score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'z-score calc HMM_10(2) '!$M$5:$M$428</c:f>
              <c:numCache>
                <c:formatCode>General</c:formatCode>
                <c:ptCount val="424"/>
                <c:pt idx="0">
                  <c:v>0.671606672685982</c:v>
                </c:pt>
                <c:pt idx="1">
                  <c:v>-0.106831106681824</c:v>
                </c:pt>
                <c:pt idx="2">
                  <c:v>-0.248758576525643</c:v>
                </c:pt>
                <c:pt idx="3">
                  <c:v>-0.913678536231878</c:v>
                </c:pt>
                <c:pt idx="4">
                  <c:v>1.09082974456051</c:v>
                </c:pt>
                <c:pt idx="5">
                  <c:v>-0.795211936094054</c:v>
                </c:pt>
                <c:pt idx="6">
                  <c:v>-0.726298702475199</c:v>
                </c:pt>
                <c:pt idx="7">
                  <c:v>-0.715444868389361</c:v>
                </c:pt>
                <c:pt idx="8">
                  <c:v>-0.565961859378947</c:v>
                </c:pt>
                <c:pt idx="9">
                  <c:v>0.756003177578311</c:v>
                </c:pt>
                <c:pt idx="10">
                  <c:v>0.789710459218788</c:v>
                </c:pt>
                <c:pt idx="11">
                  <c:v>0.722132513978239</c:v>
                </c:pt>
                <c:pt idx="12">
                  <c:v>0.518293372016663</c:v>
                </c:pt>
                <c:pt idx="13">
                  <c:v>0.860477961283508</c:v>
                </c:pt>
                <c:pt idx="14">
                  <c:v>-0.124747321397761</c:v>
                </c:pt>
                <c:pt idx="15">
                  <c:v>-0.589309385482939</c:v>
                </c:pt>
                <c:pt idx="16">
                  <c:v>1.2589651912325</c:v>
                </c:pt>
                <c:pt idx="17">
                  <c:v>0.164838088391307</c:v>
                </c:pt>
                <c:pt idx="18">
                  <c:v>-0.315079037375084</c:v>
                </c:pt>
                <c:pt idx="19">
                  <c:v>0.279223843833972</c:v>
                </c:pt>
                <c:pt idx="20">
                  <c:v>1.45657974346842</c:v>
                </c:pt>
                <c:pt idx="21">
                  <c:v>0.237520437607226</c:v>
                </c:pt>
                <c:pt idx="22">
                  <c:v>-0.0985568513203384</c:v>
                </c:pt>
                <c:pt idx="23">
                  <c:v>0.452513805238789</c:v>
                </c:pt>
                <c:pt idx="24">
                  <c:v>-0.0843616070481037</c:v>
                </c:pt>
                <c:pt idx="25">
                  <c:v>-0.447868315279323</c:v>
                </c:pt>
                <c:pt idx="26">
                  <c:v>0.644943640427152</c:v>
                </c:pt>
                <c:pt idx="27">
                  <c:v>1.23789098169882</c:v>
                </c:pt>
                <c:pt idx="28">
                  <c:v>0.187587369560028</c:v>
                </c:pt>
                <c:pt idx="29">
                  <c:v>1.34635686615428</c:v>
                </c:pt>
                <c:pt idx="30">
                  <c:v>1.37144185772911</c:v>
                </c:pt>
                <c:pt idx="31">
                  <c:v>0.509448431208281</c:v>
                </c:pt>
                <c:pt idx="32">
                  <c:v>0.145366228186643</c:v>
                </c:pt>
                <c:pt idx="33">
                  <c:v>0.0551371317520475</c:v>
                </c:pt>
                <c:pt idx="34">
                  <c:v>-0.958242667799152</c:v>
                </c:pt>
                <c:pt idx="35">
                  <c:v>0.296917159711214</c:v>
                </c:pt>
                <c:pt idx="36">
                  <c:v>0.111413152293494</c:v>
                </c:pt>
                <c:pt idx="37">
                  <c:v>0.637233466424557</c:v>
                </c:pt>
                <c:pt idx="38">
                  <c:v>-0.562422994874499</c:v>
                </c:pt>
                <c:pt idx="39">
                  <c:v>-0.613835893389186</c:v>
                </c:pt>
                <c:pt idx="40">
                  <c:v>1.53319209178867</c:v>
                </c:pt>
                <c:pt idx="41">
                  <c:v>0.718657368779212</c:v>
                </c:pt>
                <c:pt idx="42">
                  <c:v>-0.0293680828460107</c:v>
                </c:pt>
                <c:pt idx="43">
                  <c:v>-1.55884183256696</c:v>
                </c:pt>
                <c:pt idx="44">
                  <c:v>0.585056453776605</c:v>
                </c:pt>
                <c:pt idx="45">
                  <c:v>0.481477396377677</c:v>
                </c:pt>
                <c:pt idx="46">
                  <c:v>-0.147452520858192</c:v>
                </c:pt>
                <c:pt idx="47">
                  <c:v>-0.122193719756275</c:v>
                </c:pt>
                <c:pt idx="48">
                  <c:v>-1.62444450702314</c:v>
                </c:pt>
                <c:pt idx="49">
                  <c:v>-0.0908117937672436</c:v>
                </c:pt>
                <c:pt idx="50">
                  <c:v>1.37398700955683</c:v>
                </c:pt>
                <c:pt idx="51">
                  <c:v>1.09723073761631</c:v>
                </c:pt>
                <c:pt idx="52">
                  <c:v>1.42270840603216</c:v>
                </c:pt>
                <c:pt idx="53">
                  <c:v>1.33826619697681</c:v>
                </c:pt>
                <c:pt idx="54">
                  <c:v>-0.107128553111875</c:v>
                </c:pt>
                <c:pt idx="55">
                  <c:v>0.332786914988901</c:v>
                </c:pt>
                <c:pt idx="56">
                  <c:v>-0.186375341728224</c:v>
                </c:pt>
                <c:pt idx="57">
                  <c:v>0.269162498562879</c:v>
                </c:pt>
                <c:pt idx="58">
                  <c:v>-0.167710726564358</c:v>
                </c:pt>
                <c:pt idx="59">
                  <c:v>-0.605331170593774</c:v>
                </c:pt>
                <c:pt idx="60">
                  <c:v>0.0545214648119667</c:v>
                </c:pt>
                <c:pt idx="61">
                  <c:v>0.0272915462681617</c:v>
                </c:pt>
                <c:pt idx="62">
                  <c:v>-0.255003463742978</c:v>
                </c:pt>
                <c:pt idx="63">
                  <c:v>-0.341056227123188</c:v>
                </c:pt>
                <c:pt idx="64">
                  <c:v>0.322622454784885</c:v>
                </c:pt>
                <c:pt idx="65">
                  <c:v>-0.449275365417369</c:v>
                </c:pt>
                <c:pt idx="66">
                  <c:v>-0.937779994667098</c:v>
                </c:pt>
                <c:pt idx="67">
                  <c:v>-0.328269428504561</c:v>
                </c:pt>
                <c:pt idx="68">
                  <c:v>0.30152912634995</c:v>
                </c:pt>
                <c:pt idx="69">
                  <c:v>-0.00395684895469143</c:v>
                </c:pt>
                <c:pt idx="70">
                  <c:v>-0.659807758321565</c:v>
                </c:pt>
                <c:pt idx="71">
                  <c:v>-0.439157385695511</c:v>
                </c:pt>
                <c:pt idx="72">
                  <c:v>-1.29777268998629</c:v>
                </c:pt>
                <c:pt idx="73">
                  <c:v>-0.896686444327639</c:v>
                </c:pt>
                <c:pt idx="74">
                  <c:v>0.209681962058901</c:v>
                </c:pt>
                <c:pt idx="75">
                  <c:v>0.112239603362066</c:v>
                </c:pt>
                <c:pt idx="76">
                  <c:v>-0.69962553959258</c:v>
                </c:pt>
                <c:pt idx="77">
                  <c:v>-0.0865200993223885</c:v>
                </c:pt>
                <c:pt idx="78">
                  <c:v>1.13920784018796</c:v>
                </c:pt>
                <c:pt idx="79">
                  <c:v>0.0577050783413127</c:v>
                </c:pt>
                <c:pt idx="80">
                  <c:v>0.596808829765814</c:v>
                </c:pt>
                <c:pt idx="81">
                  <c:v>0.688312520790355</c:v>
                </c:pt>
                <c:pt idx="82">
                  <c:v>0.748885259274949</c:v>
                </c:pt>
                <c:pt idx="83">
                  <c:v>-1.65925423142514</c:v>
                </c:pt>
                <c:pt idx="84">
                  <c:v>-0.583762221877665</c:v>
                </c:pt>
                <c:pt idx="85">
                  <c:v>-0.12856699665674</c:v>
                </c:pt>
                <c:pt idx="86">
                  <c:v>1.38057821639758</c:v>
                </c:pt>
                <c:pt idx="87">
                  <c:v>0.389674715791956</c:v>
                </c:pt>
                <c:pt idx="88">
                  <c:v>1.00792097550626</c:v>
                </c:pt>
                <c:pt idx="89">
                  <c:v>4.69302834586108</c:v>
                </c:pt>
                <c:pt idx="90">
                  <c:v>2.59576241463306</c:v>
                </c:pt>
                <c:pt idx="91">
                  <c:v>1.79258537138335</c:v>
                </c:pt>
                <c:pt idx="92">
                  <c:v>0.4131451913198</c:v>
                </c:pt>
                <c:pt idx="93">
                  <c:v>1.21047444789301</c:v>
                </c:pt>
                <c:pt idx="94">
                  <c:v>1.2503517346224</c:v>
                </c:pt>
                <c:pt idx="95">
                  <c:v>0.875805454344516</c:v>
                </c:pt>
                <c:pt idx="96">
                  <c:v>0.371126304704702</c:v>
                </c:pt>
                <c:pt idx="97">
                  <c:v>1.18014488173011</c:v>
                </c:pt>
                <c:pt idx="98">
                  <c:v>-0.0391520914404895</c:v>
                </c:pt>
                <c:pt idx="99">
                  <c:v>0.285105778001999</c:v>
                </c:pt>
                <c:pt idx="100">
                  <c:v>1.27926159821158</c:v>
                </c:pt>
                <c:pt idx="101">
                  <c:v>0.860502670137467</c:v>
                </c:pt>
                <c:pt idx="102">
                  <c:v>0.243489858748081</c:v>
                </c:pt>
                <c:pt idx="103">
                  <c:v>-0.205980434126781</c:v>
                </c:pt>
                <c:pt idx="104">
                  <c:v>0.289539528669384</c:v>
                </c:pt>
                <c:pt idx="105">
                  <c:v>0.0391285333884201</c:v>
                </c:pt>
                <c:pt idx="106">
                  <c:v>0.316483733768883</c:v>
                </c:pt>
                <c:pt idx="107">
                  <c:v>0.245312478808073</c:v>
                </c:pt>
                <c:pt idx="108">
                  <c:v>0.103176484681377</c:v>
                </c:pt>
                <c:pt idx="109">
                  <c:v>-1.03892987164741</c:v>
                </c:pt>
                <c:pt idx="110">
                  <c:v>0.275753057068781</c:v>
                </c:pt>
                <c:pt idx="111">
                  <c:v>0.166595056644465</c:v>
                </c:pt>
                <c:pt idx="112">
                  <c:v>1.03410132118288</c:v>
                </c:pt>
                <c:pt idx="113">
                  <c:v>0.514163829477035</c:v>
                </c:pt>
                <c:pt idx="114">
                  <c:v>0.254200847939699</c:v>
                </c:pt>
                <c:pt idx="115">
                  <c:v>0.0476910859068375</c:v>
                </c:pt>
                <c:pt idx="116">
                  <c:v>0.205511786718708</c:v>
                </c:pt>
                <c:pt idx="117">
                  <c:v>0.631589289031268</c:v>
                </c:pt>
                <c:pt idx="118">
                  <c:v>0.0951147026945186</c:v>
                </c:pt>
                <c:pt idx="119">
                  <c:v>0.0248785952419544</c:v>
                </c:pt>
                <c:pt idx="120">
                  <c:v>-0.265735801787099</c:v>
                </c:pt>
                <c:pt idx="121">
                  <c:v>0.611236931672224</c:v>
                </c:pt>
                <c:pt idx="122">
                  <c:v>-0.1434140246529</c:v>
                </c:pt>
                <c:pt idx="123">
                  <c:v>0.228779932838687</c:v>
                </c:pt>
                <c:pt idx="124">
                  <c:v>0.666754100512625</c:v>
                </c:pt>
                <c:pt idx="125">
                  <c:v>-0.474733686182888</c:v>
                </c:pt>
                <c:pt idx="126">
                  <c:v>-1.77958412308303</c:v>
                </c:pt>
                <c:pt idx="127">
                  <c:v>0.266944598840737</c:v>
                </c:pt>
                <c:pt idx="128">
                  <c:v>0.246534131158988</c:v>
                </c:pt>
                <c:pt idx="129">
                  <c:v>0.0597874885069844</c:v>
                </c:pt>
                <c:pt idx="130">
                  <c:v>0.11385865756407</c:v>
                </c:pt>
                <c:pt idx="131">
                  <c:v>-0.0690060550169452</c:v>
                </c:pt>
                <c:pt idx="132">
                  <c:v>-0.427966732362183</c:v>
                </c:pt>
                <c:pt idx="133">
                  <c:v>-0.324000730112154</c:v>
                </c:pt>
                <c:pt idx="134">
                  <c:v>-1.02161108705706</c:v>
                </c:pt>
                <c:pt idx="135">
                  <c:v>-0.0630357362020628</c:v>
                </c:pt>
                <c:pt idx="136">
                  <c:v>0.200570654826155</c:v>
                </c:pt>
                <c:pt idx="137">
                  <c:v>1.19997621761803</c:v>
                </c:pt>
                <c:pt idx="138">
                  <c:v>0.105203982713255</c:v>
                </c:pt>
                <c:pt idx="139">
                  <c:v>0.765280902058388</c:v>
                </c:pt>
                <c:pt idx="140">
                  <c:v>0.842632686324287</c:v>
                </c:pt>
                <c:pt idx="141">
                  <c:v>-0.144554118274378</c:v>
                </c:pt>
                <c:pt idx="142">
                  <c:v>0.137660558685511</c:v>
                </c:pt>
                <c:pt idx="143">
                  <c:v>-0.337518093777653</c:v>
                </c:pt>
                <c:pt idx="144">
                  <c:v>0.124046409748915</c:v>
                </c:pt>
                <c:pt idx="145">
                  <c:v>-0.193501766510742</c:v>
                </c:pt>
                <c:pt idx="146">
                  <c:v>-0.0412962688187283</c:v>
                </c:pt>
                <c:pt idx="147">
                  <c:v>0.257414324733024</c:v>
                </c:pt>
                <c:pt idx="148">
                  <c:v>0.378583285581055</c:v>
                </c:pt>
                <c:pt idx="149">
                  <c:v>-0.410490263349148</c:v>
                </c:pt>
                <c:pt idx="150">
                  <c:v>-0.478101075530369</c:v>
                </c:pt>
                <c:pt idx="151">
                  <c:v>-0.370829666495829</c:v>
                </c:pt>
                <c:pt idx="152">
                  <c:v>-0.171857649670803</c:v>
                </c:pt>
                <c:pt idx="153">
                  <c:v>-0.0568259847630728</c:v>
                </c:pt>
                <c:pt idx="154">
                  <c:v>-0.257418713951781</c:v>
                </c:pt>
                <c:pt idx="155">
                  <c:v>0.0600555316088763</c:v>
                </c:pt>
                <c:pt idx="156">
                  <c:v>0.68756734761004</c:v>
                </c:pt>
                <c:pt idx="157">
                  <c:v>-0.0844004655216851</c:v>
                </c:pt>
                <c:pt idx="158">
                  <c:v>0.492983351883977</c:v>
                </c:pt>
                <c:pt idx="159">
                  <c:v>-0.135242653627989</c:v>
                </c:pt>
                <c:pt idx="160">
                  <c:v>-0.00926668206544575</c:v>
                </c:pt>
                <c:pt idx="161">
                  <c:v>0.346620578564529</c:v>
                </c:pt>
                <c:pt idx="162">
                  <c:v>-1.15580830622031</c:v>
                </c:pt>
                <c:pt idx="163">
                  <c:v>0.11710559344936</c:v>
                </c:pt>
                <c:pt idx="164">
                  <c:v>0.548299418133318</c:v>
                </c:pt>
                <c:pt idx="165">
                  <c:v>0.239403468480716</c:v>
                </c:pt>
                <c:pt idx="166">
                  <c:v>0.857226480168236</c:v>
                </c:pt>
                <c:pt idx="167">
                  <c:v>-0.529952789266221</c:v>
                </c:pt>
                <c:pt idx="168">
                  <c:v>0.493457714690846</c:v>
                </c:pt>
                <c:pt idx="169">
                  <c:v>-0.408410051817732</c:v>
                </c:pt>
                <c:pt idx="170">
                  <c:v>0.0156772329355026</c:v>
                </c:pt>
                <c:pt idx="171">
                  <c:v>-0.0717415340976015</c:v>
                </c:pt>
                <c:pt idx="172">
                  <c:v>0.397754068880122</c:v>
                </c:pt>
                <c:pt idx="173">
                  <c:v>-0.167340549150118</c:v>
                </c:pt>
                <c:pt idx="174">
                  <c:v>0.0010081455359053</c:v>
                </c:pt>
                <c:pt idx="175">
                  <c:v>-0.282086298936668</c:v>
                </c:pt>
                <c:pt idx="176">
                  <c:v>-0.288512089525988</c:v>
                </c:pt>
                <c:pt idx="177">
                  <c:v>-0.287085555685994</c:v>
                </c:pt>
                <c:pt idx="178">
                  <c:v>-0.181237684553628</c:v>
                </c:pt>
                <c:pt idx="179">
                  <c:v>-2.05316696891101</c:v>
                </c:pt>
                <c:pt idx="180">
                  <c:v>0.51403293414329</c:v>
                </c:pt>
                <c:pt idx="181">
                  <c:v>-0.266491698418144</c:v>
                </c:pt>
                <c:pt idx="182">
                  <c:v>1.85992184532201</c:v>
                </c:pt>
                <c:pt idx="183">
                  <c:v>0.414055483450359</c:v>
                </c:pt>
                <c:pt idx="184">
                  <c:v>0.63556974199824</c:v>
                </c:pt>
                <c:pt idx="185">
                  <c:v>-0.378699438006976</c:v>
                </c:pt>
                <c:pt idx="186">
                  <c:v>0.113498231515113</c:v>
                </c:pt>
                <c:pt idx="187">
                  <c:v>0.52026234362306</c:v>
                </c:pt>
                <c:pt idx="188">
                  <c:v>-1.0088144512649</c:v>
                </c:pt>
                <c:pt idx="189">
                  <c:v>-0.436548099895193</c:v>
                </c:pt>
                <c:pt idx="190">
                  <c:v>-0.205168616446247</c:v>
                </c:pt>
                <c:pt idx="191">
                  <c:v>-0.937331707964907</c:v>
                </c:pt>
                <c:pt idx="192">
                  <c:v>-0.687944939665819</c:v>
                </c:pt>
                <c:pt idx="193">
                  <c:v>-0.66281452828187</c:v>
                </c:pt>
                <c:pt idx="194">
                  <c:v>0.174181170676459</c:v>
                </c:pt>
                <c:pt idx="195">
                  <c:v>0.0789864967928707</c:v>
                </c:pt>
                <c:pt idx="196">
                  <c:v>-0.661190846044356</c:v>
                </c:pt>
                <c:pt idx="197">
                  <c:v>-0.359634088931872</c:v>
                </c:pt>
                <c:pt idx="198">
                  <c:v>-1.39741081027256</c:v>
                </c:pt>
                <c:pt idx="199">
                  <c:v>-0.0815062807680999</c:v>
                </c:pt>
                <c:pt idx="200">
                  <c:v>-0.733295373247379</c:v>
                </c:pt>
                <c:pt idx="201">
                  <c:v>0.624208116073071</c:v>
                </c:pt>
                <c:pt idx="202">
                  <c:v>-0.0589184485965097</c:v>
                </c:pt>
                <c:pt idx="203">
                  <c:v>-0.155431042478705</c:v>
                </c:pt>
                <c:pt idx="204">
                  <c:v>-0.907029368253601</c:v>
                </c:pt>
                <c:pt idx="205">
                  <c:v>-1.5313574472294</c:v>
                </c:pt>
                <c:pt idx="206">
                  <c:v>-0.0620605362557136</c:v>
                </c:pt>
                <c:pt idx="207">
                  <c:v>0.963314428346669</c:v>
                </c:pt>
                <c:pt idx="208">
                  <c:v>3.17381900416551</c:v>
                </c:pt>
                <c:pt idx="209">
                  <c:v>0.80060760793125</c:v>
                </c:pt>
                <c:pt idx="210">
                  <c:v>-0.323570621750122</c:v>
                </c:pt>
                <c:pt idx="211">
                  <c:v>0.125665773842813</c:v>
                </c:pt>
                <c:pt idx="212">
                  <c:v>0.896420889045722</c:v>
                </c:pt>
                <c:pt idx="213">
                  <c:v>-0.509114603565651</c:v>
                </c:pt>
                <c:pt idx="214">
                  <c:v>0.846086484832393</c:v>
                </c:pt>
                <c:pt idx="215">
                  <c:v>0.514951186455156</c:v>
                </c:pt>
                <c:pt idx="216">
                  <c:v>-1.23330082649923</c:v>
                </c:pt>
                <c:pt idx="217">
                  <c:v>1.26895559704117</c:v>
                </c:pt>
                <c:pt idx="218">
                  <c:v>1.68293592307943</c:v>
                </c:pt>
                <c:pt idx="219">
                  <c:v>0.296736324729311</c:v>
                </c:pt>
                <c:pt idx="220">
                  <c:v>0.406066530112199</c:v>
                </c:pt>
                <c:pt idx="221">
                  <c:v>-0.606175446557172</c:v>
                </c:pt>
                <c:pt idx="222">
                  <c:v>0.955540257602136</c:v>
                </c:pt>
                <c:pt idx="223">
                  <c:v>0.530979244888379</c:v>
                </c:pt>
                <c:pt idx="224">
                  <c:v>-0.482509621150841</c:v>
                </c:pt>
                <c:pt idx="225">
                  <c:v>-1.87912057704039</c:v>
                </c:pt>
                <c:pt idx="226">
                  <c:v>-0.00588717960478245</c:v>
                </c:pt>
                <c:pt idx="227">
                  <c:v>1.4493441708823</c:v>
                </c:pt>
                <c:pt idx="228">
                  <c:v>0.0937163771891146</c:v>
                </c:pt>
                <c:pt idx="229">
                  <c:v>0.0797459766272609</c:v>
                </c:pt>
                <c:pt idx="230">
                  <c:v>2.76841678328204</c:v>
                </c:pt>
                <c:pt idx="231">
                  <c:v>0.915258806074974</c:v>
                </c:pt>
                <c:pt idx="232">
                  <c:v>1.52445160470366</c:v>
                </c:pt>
                <c:pt idx="233">
                  <c:v>0.736787756238656</c:v>
                </c:pt>
                <c:pt idx="234">
                  <c:v>1.2295708291731</c:v>
                </c:pt>
                <c:pt idx="235">
                  <c:v>2.6319202872578</c:v>
                </c:pt>
                <c:pt idx="236">
                  <c:v>0.798271392234036</c:v>
                </c:pt>
                <c:pt idx="237">
                  <c:v>1.31768717660341</c:v>
                </c:pt>
                <c:pt idx="238">
                  <c:v>-0.0857053972043912</c:v>
                </c:pt>
                <c:pt idx="239">
                  <c:v>0.542497156707438</c:v>
                </c:pt>
                <c:pt idx="240">
                  <c:v>1.09456989763322</c:v>
                </c:pt>
                <c:pt idx="241">
                  <c:v>0.78388344688069</c:v>
                </c:pt>
                <c:pt idx="242">
                  <c:v>0.505774520080877</c:v>
                </c:pt>
                <c:pt idx="243">
                  <c:v>0.817250107521114</c:v>
                </c:pt>
                <c:pt idx="244">
                  <c:v>0.652714940353405</c:v>
                </c:pt>
                <c:pt idx="245">
                  <c:v>-0.377865437793685</c:v>
                </c:pt>
                <c:pt idx="246">
                  <c:v>0.0332502440829065</c:v>
                </c:pt>
                <c:pt idx="247">
                  <c:v>-0.624626856416829</c:v>
                </c:pt>
                <c:pt idx="248">
                  <c:v>-1.05581931911279</c:v>
                </c:pt>
                <c:pt idx="249">
                  <c:v>0.449985175912614</c:v>
                </c:pt>
                <c:pt idx="250">
                  <c:v>0.368746691537008</c:v>
                </c:pt>
                <c:pt idx="251">
                  <c:v>0.64072726421421</c:v>
                </c:pt>
                <c:pt idx="252">
                  <c:v>0.396998837983972</c:v>
                </c:pt>
                <c:pt idx="253">
                  <c:v>0.563276746200653</c:v>
                </c:pt>
                <c:pt idx="254">
                  <c:v>0.254892057318523</c:v>
                </c:pt>
                <c:pt idx="255">
                  <c:v>0.383260136765922</c:v>
                </c:pt>
                <c:pt idx="256">
                  <c:v>-0.399531644185296</c:v>
                </c:pt>
                <c:pt idx="257">
                  <c:v>0.37448096432853</c:v>
                </c:pt>
                <c:pt idx="258">
                  <c:v>-1.60841473266424</c:v>
                </c:pt>
                <c:pt idx="259">
                  <c:v>-0.0674485046437024</c:v>
                </c:pt>
                <c:pt idx="260">
                  <c:v>0.739806765655376</c:v>
                </c:pt>
                <c:pt idx="261">
                  <c:v>0.692305823706204</c:v>
                </c:pt>
                <c:pt idx="262">
                  <c:v>0.527149527453311</c:v>
                </c:pt>
                <c:pt idx="263">
                  <c:v>-0.271510495442609</c:v>
                </c:pt>
                <c:pt idx="264">
                  <c:v>-0.846695036835852</c:v>
                </c:pt>
                <c:pt idx="265">
                  <c:v>-0.655602433958342</c:v>
                </c:pt>
                <c:pt idx="266">
                  <c:v>-0.121532676435187</c:v>
                </c:pt>
                <c:pt idx="267">
                  <c:v>0.00617500418573221</c:v>
                </c:pt>
                <c:pt idx="268">
                  <c:v>0.339826965478882</c:v>
                </c:pt>
                <c:pt idx="269">
                  <c:v>-0.103922786589118</c:v>
                </c:pt>
                <c:pt idx="270">
                  <c:v>-0.153878002131052</c:v>
                </c:pt>
                <c:pt idx="271">
                  <c:v>-0.140933965466972</c:v>
                </c:pt>
                <c:pt idx="272">
                  <c:v>-0.477855176939645</c:v>
                </c:pt>
                <c:pt idx="273">
                  <c:v>-0.615468969757965</c:v>
                </c:pt>
                <c:pt idx="274">
                  <c:v>0.027021901821869</c:v>
                </c:pt>
                <c:pt idx="275">
                  <c:v>0.318557297515102</c:v>
                </c:pt>
                <c:pt idx="276">
                  <c:v>0.224355473639894</c:v>
                </c:pt>
                <c:pt idx="277">
                  <c:v>0.195475521346958</c:v>
                </c:pt>
                <c:pt idx="278">
                  <c:v>0.345050243664815</c:v>
                </c:pt>
                <c:pt idx="279">
                  <c:v>0.0742992877373283</c:v>
                </c:pt>
                <c:pt idx="280">
                  <c:v>0.0620088190038048</c:v>
                </c:pt>
                <c:pt idx="281">
                  <c:v>0.227489562024067</c:v>
                </c:pt>
                <c:pt idx="282">
                  <c:v>-0.420247050338566</c:v>
                </c:pt>
                <c:pt idx="283">
                  <c:v>0.153785816257746</c:v>
                </c:pt>
                <c:pt idx="284">
                  <c:v>-0.100971089332751</c:v>
                </c:pt>
                <c:pt idx="285">
                  <c:v>-1.28120423880777</c:v>
                </c:pt>
                <c:pt idx="286">
                  <c:v>-1.13899309855458</c:v>
                </c:pt>
                <c:pt idx="287">
                  <c:v>0.788074665733304</c:v>
                </c:pt>
                <c:pt idx="288">
                  <c:v>1.10280426425592</c:v>
                </c:pt>
                <c:pt idx="289">
                  <c:v>0.215132863996636</c:v>
                </c:pt>
                <c:pt idx="290">
                  <c:v>-0.966627605221306</c:v>
                </c:pt>
                <c:pt idx="291">
                  <c:v>0.235318777452136</c:v>
                </c:pt>
                <c:pt idx="292">
                  <c:v>-0.569374214867088</c:v>
                </c:pt>
                <c:pt idx="293">
                  <c:v>-0.499422235823972</c:v>
                </c:pt>
                <c:pt idx="294">
                  <c:v>-0.170748959100094</c:v>
                </c:pt>
                <c:pt idx="295">
                  <c:v>1.77233912938042</c:v>
                </c:pt>
                <c:pt idx="296">
                  <c:v>0.39949124919357</c:v>
                </c:pt>
                <c:pt idx="297">
                  <c:v>-0.680140856344322</c:v>
                </c:pt>
                <c:pt idx="298">
                  <c:v>0.123733599375191</c:v>
                </c:pt>
                <c:pt idx="299">
                  <c:v>0.434294470580158</c:v>
                </c:pt>
                <c:pt idx="300">
                  <c:v>-1.20007567180294</c:v>
                </c:pt>
                <c:pt idx="301">
                  <c:v>-4.62868326691914</c:v>
                </c:pt>
                <c:pt idx="302">
                  <c:v>-1.15113056204992</c:v>
                </c:pt>
                <c:pt idx="303">
                  <c:v>3.58923282974248</c:v>
                </c:pt>
                <c:pt idx="304">
                  <c:v>2.84410939384715</c:v>
                </c:pt>
                <c:pt idx="305">
                  <c:v>0.0565033625368815</c:v>
                </c:pt>
                <c:pt idx="306">
                  <c:v>1.63243417612383</c:v>
                </c:pt>
                <c:pt idx="307">
                  <c:v>5.51967454249257</c:v>
                </c:pt>
                <c:pt idx="308">
                  <c:v>3.16728789563142</c:v>
                </c:pt>
                <c:pt idx="309">
                  <c:v>1.50765218259664</c:v>
                </c:pt>
                <c:pt idx="310">
                  <c:v>2.85138394626383</c:v>
                </c:pt>
                <c:pt idx="311">
                  <c:v>1.11985867337814</c:v>
                </c:pt>
                <c:pt idx="312">
                  <c:v>2.63626930164706</c:v>
                </c:pt>
                <c:pt idx="313">
                  <c:v>1.09731264477001</c:v>
                </c:pt>
                <c:pt idx="314">
                  <c:v>0.651826672036594</c:v>
                </c:pt>
                <c:pt idx="315">
                  <c:v>1.43273332153914</c:v>
                </c:pt>
                <c:pt idx="316">
                  <c:v>0.668898069038185</c:v>
                </c:pt>
                <c:pt idx="317">
                  <c:v>0.0273095177307244</c:v>
                </c:pt>
                <c:pt idx="318">
                  <c:v>1.27898161306419</c:v>
                </c:pt>
                <c:pt idx="319">
                  <c:v>0.966325552116661</c:v>
                </c:pt>
                <c:pt idx="320">
                  <c:v>-1.07209363934401</c:v>
                </c:pt>
                <c:pt idx="321">
                  <c:v>0.875910074220136</c:v>
                </c:pt>
                <c:pt idx="322">
                  <c:v>1.64566633812642</c:v>
                </c:pt>
                <c:pt idx="323">
                  <c:v>0.40581576347353</c:v>
                </c:pt>
                <c:pt idx="324">
                  <c:v>1.35156456483999</c:v>
                </c:pt>
                <c:pt idx="325">
                  <c:v>1.20783643507756</c:v>
                </c:pt>
                <c:pt idx="326">
                  <c:v>-0.195281161802865</c:v>
                </c:pt>
                <c:pt idx="327">
                  <c:v>0.801978562719859</c:v>
                </c:pt>
                <c:pt idx="328">
                  <c:v>0.892447226163673</c:v>
                </c:pt>
                <c:pt idx="329">
                  <c:v>0.452031481165779</c:v>
                </c:pt>
                <c:pt idx="330">
                  <c:v>-0.0687082581503939</c:v>
                </c:pt>
                <c:pt idx="331">
                  <c:v>0.496183708308524</c:v>
                </c:pt>
                <c:pt idx="332">
                  <c:v>-0.0193037108759959</c:v>
                </c:pt>
                <c:pt idx="333">
                  <c:v>-0.727507955512402</c:v>
                </c:pt>
                <c:pt idx="334">
                  <c:v>0.311872522697301</c:v>
                </c:pt>
                <c:pt idx="335">
                  <c:v>-1.80639514224297</c:v>
                </c:pt>
                <c:pt idx="336">
                  <c:v>0.00761686187087722</c:v>
                </c:pt>
                <c:pt idx="337">
                  <c:v>2.84187864638852</c:v>
                </c:pt>
                <c:pt idx="338">
                  <c:v>0.125497887574082</c:v>
                </c:pt>
                <c:pt idx="339">
                  <c:v>1.40543496133487</c:v>
                </c:pt>
                <c:pt idx="340">
                  <c:v>1.50957286720114</c:v>
                </c:pt>
                <c:pt idx="341">
                  <c:v>1.23779760569632</c:v>
                </c:pt>
                <c:pt idx="342">
                  <c:v>0.227861880902124</c:v>
                </c:pt>
                <c:pt idx="343">
                  <c:v>0.433874354328888</c:v>
                </c:pt>
                <c:pt idx="344">
                  <c:v>-0.711870549468592</c:v>
                </c:pt>
                <c:pt idx="345">
                  <c:v>0.815972218165588</c:v>
                </c:pt>
                <c:pt idx="346">
                  <c:v>0.701734868701204</c:v>
                </c:pt>
                <c:pt idx="347">
                  <c:v>0.331944670258136</c:v>
                </c:pt>
                <c:pt idx="348">
                  <c:v>0.416839626789711</c:v>
                </c:pt>
                <c:pt idx="349">
                  <c:v>0.163421341456563</c:v>
                </c:pt>
                <c:pt idx="350">
                  <c:v>0.120848891373399</c:v>
                </c:pt>
                <c:pt idx="351">
                  <c:v>0.496063100442729</c:v>
                </c:pt>
                <c:pt idx="352">
                  <c:v>0.390272970381234</c:v>
                </c:pt>
                <c:pt idx="353">
                  <c:v>-0.0140630017952399</c:v>
                </c:pt>
                <c:pt idx="354">
                  <c:v>0.230380905966828</c:v>
                </c:pt>
                <c:pt idx="355">
                  <c:v>0.614633394867843</c:v>
                </c:pt>
                <c:pt idx="356">
                  <c:v>-0.529709690528227</c:v>
                </c:pt>
                <c:pt idx="357">
                  <c:v>-1.40431555638356</c:v>
                </c:pt>
                <c:pt idx="358">
                  <c:v>0.837883071137303</c:v>
                </c:pt>
                <c:pt idx="359">
                  <c:v>-0.314092094010733</c:v>
                </c:pt>
                <c:pt idx="360">
                  <c:v>0.284460086041341</c:v>
                </c:pt>
                <c:pt idx="361">
                  <c:v>0.964556834013344</c:v>
                </c:pt>
                <c:pt idx="362">
                  <c:v>0.030963071468466</c:v>
                </c:pt>
                <c:pt idx="363">
                  <c:v>0.0103046211182471</c:v>
                </c:pt>
                <c:pt idx="364">
                  <c:v>0.0788405386511289</c:v>
                </c:pt>
                <c:pt idx="365">
                  <c:v>0.718183375749689</c:v>
                </c:pt>
                <c:pt idx="366">
                  <c:v>-0.135455733734508</c:v>
                </c:pt>
                <c:pt idx="367">
                  <c:v>0.0463295099746201</c:v>
                </c:pt>
                <c:pt idx="368">
                  <c:v>0.182468449331208</c:v>
                </c:pt>
                <c:pt idx="369">
                  <c:v>0.141426177311231</c:v>
                </c:pt>
                <c:pt idx="370">
                  <c:v>-0.899999686960569</c:v>
                </c:pt>
                <c:pt idx="371">
                  <c:v>0.526168367643397</c:v>
                </c:pt>
                <c:pt idx="372">
                  <c:v>-1.18146830673699</c:v>
                </c:pt>
                <c:pt idx="373">
                  <c:v>0.422609161958361</c:v>
                </c:pt>
                <c:pt idx="374">
                  <c:v>-0.532486917275276</c:v>
                </c:pt>
                <c:pt idx="375">
                  <c:v>-0.873758715374825</c:v>
                </c:pt>
                <c:pt idx="376">
                  <c:v>0.11752204192264</c:v>
                </c:pt>
                <c:pt idx="377">
                  <c:v>0.915408310776647</c:v>
                </c:pt>
                <c:pt idx="378">
                  <c:v>-0.468107712242045</c:v>
                </c:pt>
                <c:pt idx="379">
                  <c:v>0.338846759331877</c:v>
                </c:pt>
                <c:pt idx="380">
                  <c:v>-0.108593436196975</c:v>
                </c:pt>
                <c:pt idx="381">
                  <c:v>-0.965746255631884</c:v>
                </c:pt>
                <c:pt idx="382">
                  <c:v>-0.47903223393571</c:v>
                </c:pt>
                <c:pt idx="383">
                  <c:v>-1.01511964366949</c:v>
                </c:pt>
                <c:pt idx="384">
                  <c:v>-1.084394804157</c:v>
                </c:pt>
                <c:pt idx="385">
                  <c:v>1.29860161625941</c:v>
                </c:pt>
                <c:pt idx="386">
                  <c:v>-0.298830170243051</c:v>
                </c:pt>
                <c:pt idx="387">
                  <c:v>-0.0992414115650246</c:v>
                </c:pt>
                <c:pt idx="388">
                  <c:v>0.133808308103327</c:v>
                </c:pt>
                <c:pt idx="389">
                  <c:v>0.573855792546294</c:v>
                </c:pt>
                <c:pt idx="390">
                  <c:v>1.98919194351656</c:v>
                </c:pt>
                <c:pt idx="391">
                  <c:v>1.92340764708964</c:v>
                </c:pt>
                <c:pt idx="392">
                  <c:v>0.675206281319533</c:v>
                </c:pt>
                <c:pt idx="393">
                  <c:v>0.528483286504594</c:v>
                </c:pt>
                <c:pt idx="394">
                  <c:v>1.12667019998716</c:v>
                </c:pt>
                <c:pt idx="395">
                  <c:v>0.86171403143699</c:v>
                </c:pt>
                <c:pt idx="396">
                  <c:v>0.167848738136847</c:v>
                </c:pt>
                <c:pt idx="397">
                  <c:v>-0.0478952973470059</c:v>
                </c:pt>
                <c:pt idx="398">
                  <c:v>-0.48257962209351</c:v>
                </c:pt>
                <c:pt idx="399">
                  <c:v>0.623189546405741</c:v>
                </c:pt>
                <c:pt idx="400">
                  <c:v>0.430270167322576</c:v>
                </c:pt>
                <c:pt idx="401">
                  <c:v>0.427988983351331</c:v>
                </c:pt>
                <c:pt idx="402">
                  <c:v>-0.378877553716117</c:v>
                </c:pt>
                <c:pt idx="403">
                  <c:v>0.275599680350478</c:v>
                </c:pt>
                <c:pt idx="404">
                  <c:v>0.130142092236855</c:v>
                </c:pt>
                <c:pt idx="405">
                  <c:v>-0.227615593844737</c:v>
                </c:pt>
                <c:pt idx="406">
                  <c:v>0.2396387493681</c:v>
                </c:pt>
                <c:pt idx="407">
                  <c:v>-0.325784108719241</c:v>
                </c:pt>
                <c:pt idx="408">
                  <c:v>0.129200004144146</c:v>
                </c:pt>
                <c:pt idx="409">
                  <c:v>-0.103088081077223</c:v>
                </c:pt>
                <c:pt idx="410">
                  <c:v>-0.426522035196495</c:v>
                </c:pt>
                <c:pt idx="411">
                  <c:v>-0.15740418877064</c:v>
                </c:pt>
                <c:pt idx="412">
                  <c:v>-0.0262032594576599</c:v>
                </c:pt>
                <c:pt idx="413">
                  <c:v>-0.724487284613243</c:v>
                </c:pt>
                <c:pt idx="414">
                  <c:v>-0.585979200596548</c:v>
                </c:pt>
                <c:pt idx="415">
                  <c:v>-0.000682305002017863</c:v>
                </c:pt>
                <c:pt idx="416">
                  <c:v>-0.34020073182801</c:v>
                </c:pt>
                <c:pt idx="417">
                  <c:v>-0.134128543771234</c:v>
                </c:pt>
                <c:pt idx="418">
                  <c:v>0.187570838180457</c:v>
                </c:pt>
                <c:pt idx="419">
                  <c:v>0.0155013826598558</c:v>
                </c:pt>
                <c:pt idx="420">
                  <c:v>-0.0678655226680761</c:v>
                </c:pt>
                <c:pt idx="421">
                  <c:v>-1.1072271726157</c:v>
                </c:pt>
                <c:pt idx="422">
                  <c:v>-0.634996230317995</c:v>
                </c:pt>
                <c:pt idx="423">
                  <c:v>-1.12382074697424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7456737"/>
        <c:axId val="18725090"/>
      </c:lineChart>
      <c:catAx>
        <c:axId val="374567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725090"/>
        <c:crosses val="autoZero"/>
        <c:auto val="1"/>
        <c:lblAlgn val="ctr"/>
        <c:lblOffset val="100"/>
      </c:catAx>
      <c:valAx>
        <c:axId val="187250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45673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Excess returns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'z-score calc HMM_10(2) '!$C$4:$C$428</c:f>
              <c:numCache>
                <c:formatCode>General</c:formatCode>
                <c:ptCount val="425"/>
                <c:pt idx="0">
                  <c:v>0.454466905</c:v>
                </c:pt>
                <c:pt idx="1">
                  <c:v>1.753169269</c:v>
                </c:pt>
                <c:pt idx="2">
                  <c:v>0.187041494</c:v>
                </c:pt>
                <c:pt idx="3">
                  <c:v>-0.012445846</c:v>
                </c:pt>
                <c:pt idx="4">
                  <c:v>-1.407837397</c:v>
                </c:pt>
                <c:pt idx="5">
                  <c:v>2.715621938</c:v>
                </c:pt>
                <c:pt idx="6">
                  <c:v>-1.577111936</c:v>
                </c:pt>
                <c:pt idx="7">
                  <c:v>-1.662008648</c:v>
                </c:pt>
                <c:pt idx="8">
                  <c:v>-2.108282408</c:v>
                </c:pt>
                <c:pt idx="9">
                  <c:v>-4.668391962</c:v>
                </c:pt>
                <c:pt idx="10">
                  <c:v>0.807695001</c:v>
                </c:pt>
                <c:pt idx="11">
                  <c:v>1.501016887</c:v>
                </c:pt>
                <c:pt idx="12">
                  <c:v>1.702990859</c:v>
                </c:pt>
                <c:pt idx="13">
                  <c:v>1.435305096</c:v>
                </c:pt>
                <c:pt idx="14">
                  <c:v>2.239994825</c:v>
                </c:pt>
                <c:pt idx="15">
                  <c:v>0.176753479</c:v>
                </c:pt>
                <c:pt idx="16">
                  <c:v>-0.728534756</c:v>
                </c:pt>
                <c:pt idx="17">
                  <c:v>3.079407811</c:v>
                </c:pt>
                <c:pt idx="18">
                  <c:v>0.674998241</c:v>
                </c:pt>
                <c:pt idx="19">
                  <c:v>-0.191157636</c:v>
                </c:pt>
                <c:pt idx="20">
                  <c:v>1.092637972</c:v>
                </c:pt>
                <c:pt idx="21">
                  <c:v>3.488097313</c:v>
                </c:pt>
                <c:pt idx="22">
                  <c:v>0.706890074</c:v>
                </c:pt>
                <c:pt idx="23">
                  <c:v>0.21955717</c:v>
                </c:pt>
                <c:pt idx="24">
                  <c:v>1.442708488</c:v>
                </c:pt>
                <c:pt idx="25">
                  <c:v>0.35159694</c:v>
                </c:pt>
                <c:pt idx="26">
                  <c:v>-0.387266673</c:v>
                </c:pt>
                <c:pt idx="27">
                  <c:v>1.848472579</c:v>
                </c:pt>
                <c:pt idx="28">
                  <c:v>3.040826731</c:v>
                </c:pt>
                <c:pt idx="29">
                  <c:v>0.749680099</c:v>
                </c:pt>
                <c:pt idx="30">
                  <c:v>3.245579003</c:v>
                </c:pt>
                <c:pt idx="31">
                  <c:v>3.173784644</c:v>
                </c:pt>
                <c:pt idx="32">
                  <c:v>1.054734884</c:v>
                </c:pt>
                <c:pt idx="33">
                  <c:v>0.602768983</c:v>
                </c:pt>
                <c:pt idx="34">
                  <c:v>0.585812037</c:v>
                </c:pt>
                <c:pt idx="35">
                  <c:v>-1.525347379</c:v>
                </c:pt>
                <c:pt idx="36">
                  <c:v>1.065891407</c:v>
                </c:pt>
                <c:pt idx="37">
                  <c:v>0.741953163</c:v>
                </c:pt>
                <c:pt idx="38">
                  <c:v>1.834371005</c:v>
                </c:pt>
                <c:pt idx="39">
                  <c:v>-0.658970008</c:v>
                </c:pt>
                <c:pt idx="40">
                  <c:v>-0.77770099</c:v>
                </c:pt>
                <c:pt idx="41">
                  <c:v>3.632423111</c:v>
                </c:pt>
                <c:pt idx="42">
                  <c:v>1.668976277</c:v>
                </c:pt>
                <c:pt idx="43">
                  <c:v>0.216244115</c:v>
                </c:pt>
                <c:pt idx="44">
                  <c:v>-3.977364647</c:v>
                </c:pt>
                <c:pt idx="45">
                  <c:v>0.337554146</c:v>
                </c:pt>
                <c:pt idx="46">
                  <c:v>0.791931895</c:v>
                </c:pt>
                <c:pt idx="47">
                  <c:v>-0.192779782</c:v>
                </c:pt>
                <c:pt idx="48">
                  <c:v>0.14698891</c:v>
                </c:pt>
                <c:pt idx="49">
                  <c:v>-3.649447304</c:v>
                </c:pt>
                <c:pt idx="50">
                  <c:v>-3.923273392</c:v>
                </c:pt>
                <c:pt idx="51">
                  <c:v>2.488501833</c:v>
                </c:pt>
                <c:pt idx="52">
                  <c:v>1.987827456</c:v>
                </c:pt>
                <c:pt idx="53">
                  <c:v>2.999862862</c:v>
                </c:pt>
                <c:pt idx="54">
                  <c:v>2.7250693</c:v>
                </c:pt>
                <c:pt idx="55">
                  <c:v>-1.485042909</c:v>
                </c:pt>
                <c:pt idx="56">
                  <c:v>0.300624031</c:v>
                </c:pt>
                <c:pt idx="57">
                  <c:v>-0.359640182</c:v>
                </c:pt>
                <c:pt idx="58">
                  <c:v>0.958991898</c:v>
                </c:pt>
                <c:pt idx="59">
                  <c:v>0.143666007</c:v>
                </c:pt>
                <c:pt idx="60">
                  <c:v>-0.737228968</c:v>
                </c:pt>
                <c:pt idx="61">
                  <c:v>0.629787491</c:v>
                </c:pt>
                <c:pt idx="62">
                  <c:v>0.593558008</c:v>
                </c:pt>
                <c:pt idx="63">
                  <c:v>0.018733879</c:v>
                </c:pt>
                <c:pt idx="64">
                  <c:v>-0.161495808</c:v>
                </c:pt>
                <c:pt idx="65">
                  <c:v>1.197583065</c:v>
                </c:pt>
                <c:pt idx="66">
                  <c:v>-0.390570429</c:v>
                </c:pt>
                <c:pt idx="67">
                  <c:v>-1.455180699</c:v>
                </c:pt>
                <c:pt idx="68">
                  <c:v>-0.24913661</c:v>
                </c:pt>
                <c:pt idx="69">
                  <c:v>1.131326743</c:v>
                </c:pt>
                <c:pt idx="70">
                  <c:v>0.523229541</c:v>
                </c:pt>
                <c:pt idx="71">
                  <c:v>-0.830886898</c:v>
                </c:pt>
                <c:pt idx="72">
                  <c:v>-0.401016625</c:v>
                </c:pt>
                <c:pt idx="73">
                  <c:v>-2.34669128</c:v>
                </c:pt>
                <c:pt idx="74">
                  <c:v>-3.078602253</c:v>
                </c:pt>
                <c:pt idx="75">
                  <c:v>-0.88661724</c:v>
                </c:pt>
                <c:pt idx="76">
                  <c:v>-0.453682998</c:v>
                </c:pt>
                <c:pt idx="77">
                  <c:v>-2.739790737</c:v>
                </c:pt>
                <c:pt idx="78">
                  <c:v>-2.656389773</c:v>
                </c:pt>
                <c:pt idx="79">
                  <c:v>1.949729305</c:v>
                </c:pt>
                <c:pt idx="80">
                  <c:v>-0.859209116</c:v>
                </c:pt>
                <c:pt idx="81">
                  <c:v>1.231209948</c:v>
                </c:pt>
                <c:pt idx="82">
                  <c:v>1.757935572</c:v>
                </c:pt>
                <c:pt idx="83">
                  <c:v>1.978286137</c:v>
                </c:pt>
                <c:pt idx="84">
                  <c:v>-6.520117969</c:v>
                </c:pt>
                <c:pt idx="85">
                  <c:v>-8.179224067</c:v>
                </c:pt>
                <c:pt idx="86">
                  <c:v>-6.073946656</c:v>
                </c:pt>
                <c:pt idx="87">
                  <c:v>2.502962862</c:v>
                </c:pt>
                <c:pt idx="88">
                  <c:v>-0.041152005</c:v>
                </c:pt>
                <c:pt idx="89">
                  <c:v>2.190371787</c:v>
                </c:pt>
                <c:pt idx="90">
                  <c:v>9.90189473</c:v>
                </c:pt>
                <c:pt idx="91">
                  <c:v>5.284261007</c:v>
                </c:pt>
                <c:pt idx="92">
                  <c:v>3.488094695</c:v>
                </c:pt>
                <c:pt idx="93">
                  <c:v>-0.288322759</c:v>
                </c:pt>
                <c:pt idx="94">
                  <c:v>2.494437145</c:v>
                </c:pt>
                <c:pt idx="95">
                  <c:v>2.659066709</c:v>
                </c:pt>
                <c:pt idx="96">
                  <c:v>1.813948697</c:v>
                </c:pt>
                <c:pt idx="97">
                  <c:v>0.923349326</c:v>
                </c:pt>
                <c:pt idx="98">
                  <c:v>2.863647114</c:v>
                </c:pt>
                <c:pt idx="99">
                  <c:v>0.129542112</c:v>
                </c:pt>
                <c:pt idx="100">
                  <c:v>1.04832146</c:v>
                </c:pt>
                <c:pt idx="101">
                  <c:v>3.121927405</c:v>
                </c:pt>
                <c:pt idx="102">
                  <c:v>2.157370567</c:v>
                </c:pt>
                <c:pt idx="103">
                  <c:v>0.892268473</c:v>
                </c:pt>
                <c:pt idx="104">
                  <c:v>0.059117148</c:v>
                </c:pt>
                <c:pt idx="105">
                  <c:v>1.121178263</c:v>
                </c:pt>
                <c:pt idx="106">
                  <c:v>0.617148922</c:v>
                </c:pt>
                <c:pt idx="107">
                  <c:v>1.18842506</c:v>
                </c:pt>
                <c:pt idx="108">
                  <c:v>1.041771523</c:v>
                </c:pt>
                <c:pt idx="109">
                  <c:v>0.752726114</c:v>
                </c:pt>
                <c:pt idx="110">
                  <c:v>-1.65003123</c:v>
                </c:pt>
                <c:pt idx="111">
                  <c:v>1.020288632</c:v>
                </c:pt>
                <c:pt idx="112">
                  <c:v>0.856093567</c:v>
                </c:pt>
                <c:pt idx="113">
                  <c:v>2.636660611</c:v>
                </c:pt>
                <c:pt idx="114">
                  <c:v>1.528057772</c:v>
                </c:pt>
                <c:pt idx="115">
                  <c:v>1.028082488</c:v>
                </c:pt>
                <c:pt idx="116">
                  <c:v>0.628723872</c:v>
                </c:pt>
                <c:pt idx="117">
                  <c:v>0.961164283</c:v>
                </c:pt>
                <c:pt idx="118">
                  <c:v>1.827261759</c:v>
                </c:pt>
                <c:pt idx="119">
                  <c:v>0.720719028</c:v>
                </c:pt>
                <c:pt idx="120">
                  <c:v>0.590439857</c:v>
                </c:pt>
                <c:pt idx="121">
                  <c:v>-0.002817756</c:v>
                </c:pt>
                <c:pt idx="122">
                  <c:v>1.785383894</c:v>
                </c:pt>
                <c:pt idx="123">
                  <c:v>0.229466657</c:v>
                </c:pt>
                <c:pt idx="124">
                  <c:v>1.006522411</c:v>
                </c:pt>
                <c:pt idx="125">
                  <c:v>1.897748499</c:v>
                </c:pt>
                <c:pt idx="126">
                  <c:v>-0.471819935</c:v>
                </c:pt>
                <c:pt idx="127">
                  <c:v>-4.121119314</c:v>
                </c:pt>
                <c:pt idx="128">
                  <c:v>-0.957802185</c:v>
                </c:pt>
                <c:pt idx="129">
                  <c:v>-0.25803395</c:v>
                </c:pt>
                <c:pt idx="130">
                  <c:v>-0.00164685</c:v>
                </c:pt>
                <c:pt idx="131">
                  <c:v>0.56524091</c:v>
                </c:pt>
                <c:pt idx="132">
                  <c:v>0.335089209</c:v>
                </c:pt>
                <c:pt idx="133">
                  <c:v>-0.364333957</c:v>
                </c:pt>
                <c:pt idx="134">
                  <c:v>-0.142315612</c:v>
                </c:pt>
                <c:pt idx="135">
                  <c:v>-1.638503926</c:v>
                </c:pt>
                <c:pt idx="136">
                  <c:v>0.292917399</c:v>
                </c:pt>
                <c:pt idx="137">
                  <c:v>0.926242021</c:v>
                </c:pt>
                <c:pt idx="138">
                  <c:v>2.971090246</c:v>
                </c:pt>
                <c:pt idx="139">
                  <c:v>0.610307447</c:v>
                </c:pt>
                <c:pt idx="140">
                  <c:v>2.073007751</c:v>
                </c:pt>
                <c:pt idx="141">
                  <c:v>2.22477276</c:v>
                </c:pt>
                <c:pt idx="142">
                  <c:v>0.163924582</c:v>
                </c:pt>
                <c:pt idx="143">
                  <c:v>0.805919251</c:v>
                </c:pt>
                <c:pt idx="144">
                  <c:v>-0.158469386</c:v>
                </c:pt>
                <c:pt idx="145">
                  <c:v>0.791759274</c:v>
                </c:pt>
                <c:pt idx="146">
                  <c:v>0.145100024</c:v>
                </c:pt>
                <c:pt idx="147">
                  <c:v>0.458084085</c:v>
                </c:pt>
                <c:pt idx="148">
                  <c:v>1.069471743</c:v>
                </c:pt>
                <c:pt idx="149">
                  <c:v>1.314271492</c:v>
                </c:pt>
                <c:pt idx="150">
                  <c:v>-0.310369108</c:v>
                </c:pt>
                <c:pt idx="151">
                  <c:v>-0.457916489</c:v>
                </c:pt>
                <c:pt idx="152">
                  <c:v>-0.240024249</c:v>
                </c:pt>
                <c:pt idx="153">
                  <c:v>0.178964676</c:v>
                </c:pt>
                <c:pt idx="154">
                  <c:v>0.423811759</c:v>
                </c:pt>
                <c:pt idx="155">
                  <c:v>0.014443389</c:v>
                </c:pt>
                <c:pt idx="156">
                  <c:v>0.664629035</c:v>
                </c:pt>
                <c:pt idx="157">
                  <c:v>1.941492045</c:v>
                </c:pt>
                <c:pt idx="158">
                  <c:v>0.345999706</c:v>
                </c:pt>
                <c:pt idx="159">
                  <c:v>1.543352978</c:v>
                </c:pt>
                <c:pt idx="160">
                  <c:v>0.25341386</c:v>
                </c:pt>
                <c:pt idx="161">
                  <c:v>0.521646859</c:v>
                </c:pt>
                <c:pt idx="162">
                  <c:v>1.250449835</c:v>
                </c:pt>
                <c:pt idx="163">
                  <c:v>-1.930595599</c:v>
                </c:pt>
                <c:pt idx="164">
                  <c:v>0.619004859</c:v>
                </c:pt>
                <c:pt idx="165">
                  <c:v>1.626865097</c:v>
                </c:pt>
                <c:pt idx="166">
                  <c:v>1.007308761</c:v>
                </c:pt>
                <c:pt idx="167">
                  <c:v>2.278829559</c:v>
                </c:pt>
                <c:pt idx="168">
                  <c:v>-0.636737348</c:v>
                </c:pt>
                <c:pt idx="169">
                  <c:v>1.522380227</c:v>
                </c:pt>
                <c:pt idx="170">
                  <c:v>-0.331006204</c:v>
                </c:pt>
                <c:pt idx="171">
                  <c:v>0.560756791</c:v>
                </c:pt>
                <c:pt idx="172">
                  <c:v>0.393467935</c:v>
                </c:pt>
                <c:pt idx="173">
                  <c:v>1.354081345</c:v>
                </c:pt>
                <c:pt idx="174">
                  <c:v>0.193981276</c:v>
                </c:pt>
                <c:pt idx="175">
                  <c:v>0.543947984</c:v>
                </c:pt>
                <c:pt idx="176">
                  <c:v>-0.035789788</c:v>
                </c:pt>
                <c:pt idx="177">
                  <c:v>-0.052916973</c:v>
                </c:pt>
                <c:pt idx="178">
                  <c:v>-0.051397255</c:v>
                </c:pt>
                <c:pt idx="179">
                  <c:v>0.167128109</c:v>
                </c:pt>
                <c:pt idx="180">
                  <c:v>-6.105993824</c:v>
                </c:pt>
                <c:pt idx="181">
                  <c:v>-0.009712086</c:v>
                </c:pt>
                <c:pt idx="182">
                  <c:v>-2.389662843</c:v>
                </c:pt>
                <c:pt idx="183">
                  <c:v>3.75563928</c:v>
                </c:pt>
                <c:pt idx="184">
                  <c:v>-0.269961289</c:v>
                </c:pt>
                <c:pt idx="185">
                  <c:v>1.122873328</c:v>
                </c:pt>
                <c:pt idx="186">
                  <c:v>-0.939504867</c:v>
                </c:pt>
                <c:pt idx="187">
                  <c:v>0.518867935</c:v>
                </c:pt>
                <c:pt idx="188">
                  <c:v>1.549632616</c:v>
                </c:pt>
                <c:pt idx="189">
                  <c:v>-1.702975493</c:v>
                </c:pt>
                <c:pt idx="190">
                  <c:v>-0.613171137</c:v>
                </c:pt>
                <c:pt idx="191">
                  <c:v>0.020459242</c:v>
                </c:pt>
                <c:pt idx="192">
                  <c:v>-1.5006557</c:v>
                </c:pt>
                <c:pt idx="193">
                  <c:v>-1.112677039</c:v>
                </c:pt>
                <c:pt idx="194">
                  <c:v>-1.056452553</c:v>
                </c:pt>
                <c:pt idx="195">
                  <c:v>0.80845608</c:v>
                </c:pt>
                <c:pt idx="196">
                  <c:v>0.67855737</c:v>
                </c:pt>
                <c:pt idx="197">
                  <c:v>-0.842391687</c:v>
                </c:pt>
                <c:pt idx="198">
                  <c:v>-0.236378488</c:v>
                </c:pt>
                <c:pt idx="199">
                  <c:v>-2.594639609</c:v>
                </c:pt>
                <c:pt idx="200">
                  <c:v>-0.299821162</c:v>
                </c:pt>
                <c:pt idx="201">
                  <c:v>-1.530734468</c:v>
                </c:pt>
                <c:pt idx="202">
                  <c:v>1.615945867</c:v>
                </c:pt>
                <c:pt idx="203">
                  <c:v>0.280027157</c:v>
                </c:pt>
                <c:pt idx="204">
                  <c:v>0.181663413</c:v>
                </c:pt>
                <c:pt idx="205">
                  <c:v>-1.38754269</c:v>
                </c:pt>
                <c:pt idx="206">
                  <c:v>-3.815529781</c:v>
                </c:pt>
                <c:pt idx="207">
                  <c:v>-4.550875769</c:v>
                </c:pt>
                <c:pt idx="208">
                  <c:v>1.413298769</c:v>
                </c:pt>
                <c:pt idx="209">
                  <c:v>6.684150809</c:v>
                </c:pt>
                <c:pt idx="210">
                  <c:v>0.942486928</c:v>
                </c:pt>
                <c:pt idx="211">
                  <c:v>-2.802305503</c:v>
                </c:pt>
                <c:pt idx="212">
                  <c:v>-1.643275335</c:v>
                </c:pt>
                <c:pt idx="213">
                  <c:v>1.464588635</c:v>
                </c:pt>
                <c:pt idx="214">
                  <c:v>-3.125149952</c:v>
                </c:pt>
                <c:pt idx="215">
                  <c:v>1.161120429</c:v>
                </c:pt>
                <c:pt idx="216">
                  <c:v>0.862205312</c:v>
                </c:pt>
                <c:pt idx="217">
                  <c:v>-7.236782081</c:v>
                </c:pt>
                <c:pt idx="218">
                  <c:v>2.223288636</c:v>
                </c:pt>
                <c:pt idx="219">
                  <c:v>3.41305092</c:v>
                </c:pt>
                <c:pt idx="220">
                  <c:v>-0.558773609</c:v>
                </c:pt>
                <c:pt idx="221">
                  <c:v>0.553741742</c:v>
                </c:pt>
                <c:pt idx="222">
                  <c:v>-1.535278598</c:v>
                </c:pt>
                <c:pt idx="223">
                  <c:v>2.248257284</c:v>
                </c:pt>
                <c:pt idx="224">
                  <c:v>1.396944639</c:v>
                </c:pt>
                <c:pt idx="225">
                  <c:v>-0.657165664</c:v>
                </c:pt>
                <c:pt idx="226">
                  <c:v>-7.789493616</c:v>
                </c:pt>
                <c:pt idx="227">
                  <c:v>-4.616499332</c:v>
                </c:pt>
                <c:pt idx="228">
                  <c:v>2.672153589</c:v>
                </c:pt>
                <c:pt idx="229">
                  <c:v>-1.461592085</c:v>
                </c:pt>
                <c:pt idx="230">
                  <c:v>-1.016821916</c:v>
                </c:pt>
                <c:pt idx="231">
                  <c:v>5.890526147</c:v>
                </c:pt>
                <c:pt idx="232">
                  <c:v>1.278233753</c:v>
                </c:pt>
                <c:pt idx="233">
                  <c:v>3.175015753</c:v>
                </c:pt>
                <c:pt idx="234">
                  <c:v>1.135711968</c:v>
                </c:pt>
                <c:pt idx="235">
                  <c:v>2.735786858</c:v>
                </c:pt>
                <c:pt idx="236">
                  <c:v>5.663631478</c:v>
                </c:pt>
                <c:pt idx="237">
                  <c:v>0.937567777</c:v>
                </c:pt>
                <c:pt idx="238">
                  <c:v>2.735463438</c:v>
                </c:pt>
                <c:pt idx="239">
                  <c:v>-1.175158325</c:v>
                </c:pt>
                <c:pt idx="240">
                  <c:v>1.072887649</c:v>
                </c:pt>
                <c:pt idx="241">
                  <c:v>2.616600965</c:v>
                </c:pt>
                <c:pt idx="242">
                  <c:v>1.92940016</c:v>
                </c:pt>
                <c:pt idx="243">
                  <c:v>1.43477258</c:v>
                </c:pt>
                <c:pt idx="244">
                  <c:v>2.159373737</c:v>
                </c:pt>
                <c:pt idx="245">
                  <c:v>1.820263976</c:v>
                </c:pt>
                <c:pt idx="246">
                  <c:v>-0.311211838</c:v>
                </c:pt>
                <c:pt idx="247">
                  <c:v>0.586970111</c:v>
                </c:pt>
                <c:pt idx="248">
                  <c:v>-0.762654513</c:v>
                </c:pt>
                <c:pt idx="249">
                  <c:v>-1.768512248</c:v>
                </c:pt>
                <c:pt idx="250">
                  <c:v>1.343879374</c:v>
                </c:pt>
                <c:pt idx="251">
                  <c:v>1.250472798</c:v>
                </c:pt>
                <c:pt idx="252">
                  <c:v>1.832484581</c:v>
                </c:pt>
                <c:pt idx="253">
                  <c:v>1.331671157</c:v>
                </c:pt>
                <c:pt idx="254">
                  <c:v>1.680368774</c:v>
                </c:pt>
                <c:pt idx="255">
                  <c:v>1.048445633</c:v>
                </c:pt>
                <c:pt idx="256">
                  <c:v>1.319762482</c:v>
                </c:pt>
                <c:pt idx="257">
                  <c:v>-0.290072859</c:v>
                </c:pt>
                <c:pt idx="258">
                  <c:v>1.300068576</c:v>
                </c:pt>
                <c:pt idx="259">
                  <c:v>-3.161018875</c:v>
                </c:pt>
                <c:pt idx="260">
                  <c:v>-1.189775243</c:v>
                </c:pt>
                <c:pt idx="261">
                  <c:v>1.520150175</c:v>
                </c:pt>
                <c:pt idx="262">
                  <c:v>1.713346309</c:v>
                </c:pt>
                <c:pt idx="263">
                  <c:v>1.493344443</c:v>
                </c:pt>
                <c:pt idx="264">
                  <c:v>-0.109387901</c:v>
                </c:pt>
                <c:pt idx="265">
                  <c:v>-1.292562312</c:v>
                </c:pt>
                <c:pt idx="266">
                  <c:v>-0.970510349</c:v>
                </c:pt>
                <c:pt idx="267">
                  <c:v>0.210737885</c:v>
                </c:pt>
                <c:pt idx="268">
                  <c:v>0.535167635</c:v>
                </c:pt>
                <c:pt idx="269">
                  <c:v>1.232901418</c:v>
                </c:pt>
                <c:pt idx="270">
                  <c:v>0.325312022</c:v>
                </c:pt>
                <c:pt idx="271">
                  <c:v>0.226987243</c:v>
                </c:pt>
                <c:pt idx="272">
                  <c:v>0.254224682</c:v>
                </c:pt>
                <c:pt idx="273">
                  <c:v>-0.443445543</c:v>
                </c:pt>
                <c:pt idx="274">
                  <c:v>-0.751446864</c:v>
                </c:pt>
                <c:pt idx="275">
                  <c:v>0.57415258</c:v>
                </c:pt>
                <c:pt idx="276">
                  <c:v>1.188768858</c:v>
                </c:pt>
                <c:pt idx="277">
                  <c:v>0.997821934</c:v>
                </c:pt>
                <c:pt idx="278">
                  <c:v>0.941071304</c:v>
                </c:pt>
                <c:pt idx="279">
                  <c:v>1.246426537</c:v>
                </c:pt>
                <c:pt idx="280">
                  <c:v>0.691949838</c:v>
                </c:pt>
                <c:pt idx="281">
                  <c:v>0.670366283</c:v>
                </c:pt>
                <c:pt idx="282">
                  <c:v>1.008772334</c:v>
                </c:pt>
                <c:pt idx="283">
                  <c:v>-0.324135541</c:v>
                </c:pt>
                <c:pt idx="284">
                  <c:v>0.851089392</c:v>
                </c:pt>
                <c:pt idx="285">
                  <c:v>0.334698707</c:v>
                </c:pt>
                <c:pt idx="286">
                  <c:v>-2.212297257</c:v>
                </c:pt>
                <c:pt idx="287">
                  <c:v>-4.00528506</c:v>
                </c:pt>
                <c:pt idx="288">
                  <c:v>0.934325374</c:v>
                </c:pt>
                <c:pt idx="289">
                  <c:v>2.263618129</c:v>
                </c:pt>
                <c:pt idx="290">
                  <c:v>0.277753926</c:v>
                </c:pt>
                <c:pt idx="291">
                  <c:v>-2.533121081</c:v>
                </c:pt>
                <c:pt idx="292">
                  <c:v>0.021360592</c:v>
                </c:pt>
                <c:pt idx="293">
                  <c:v>-1.553742621</c:v>
                </c:pt>
                <c:pt idx="294">
                  <c:v>-1.503454947</c:v>
                </c:pt>
                <c:pt idx="295">
                  <c:v>-0.515186595</c:v>
                </c:pt>
                <c:pt idx="296">
                  <c:v>4.039410914</c:v>
                </c:pt>
                <c:pt idx="297">
                  <c:v>0.180483152</c:v>
                </c:pt>
                <c:pt idx="298">
                  <c:v>-3.005370132</c:v>
                </c:pt>
                <c:pt idx="299">
                  <c:v>-1.491161659</c:v>
                </c:pt>
                <c:pt idx="300">
                  <c:v>0.219481541</c:v>
                </c:pt>
                <c:pt idx="301">
                  <c:v>-8.46365741</c:v>
                </c:pt>
                <c:pt idx="302">
                  <c:v>-17.40443535</c:v>
                </c:pt>
                <c:pt idx="303">
                  <c:v>-9.805821543</c:v>
                </c:pt>
                <c:pt idx="304">
                  <c:v>7.402700377</c:v>
                </c:pt>
                <c:pt idx="305">
                  <c:v>5.821216088</c:v>
                </c:pt>
                <c:pt idx="306">
                  <c:v>-3.161898336</c:v>
                </c:pt>
                <c:pt idx="307">
                  <c:v>3.119129027</c:v>
                </c:pt>
                <c:pt idx="308">
                  <c:v>11.41626977</c:v>
                </c:pt>
                <c:pt idx="309">
                  <c:v>6.511740884</c:v>
                </c:pt>
                <c:pt idx="310">
                  <c:v>2.813708764</c:v>
                </c:pt>
                <c:pt idx="311">
                  <c:v>5.898060045</c:v>
                </c:pt>
                <c:pt idx="312">
                  <c:v>1.837677353</c:v>
                </c:pt>
                <c:pt idx="313">
                  <c:v>5.528587491</c:v>
                </c:pt>
                <c:pt idx="314">
                  <c:v>1.778740587</c:v>
                </c:pt>
                <c:pt idx="315">
                  <c:v>1.00239597</c:v>
                </c:pt>
                <c:pt idx="316">
                  <c:v>3.218111894</c:v>
                </c:pt>
                <c:pt idx="317">
                  <c:v>1.257177226</c:v>
                </c:pt>
                <c:pt idx="318">
                  <c:v>0.174431735</c:v>
                </c:pt>
                <c:pt idx="319">
                  <c:v>3.077017948</c:v>
                </c:pt>
                <c:pt idx="320">
                  <c:v>2.306893177</c:v>
                </c:pt>
                <c:pt idx="321">
                  <c:v>-3.669551246</c:v>
                </c:pt>
                <c:pt idx="322">
                  <c:v>1.227215976</c:v>
                </c:pt>
                <c:pt idx="323">
                  <c:v>3.484234495</c:v>
                </c:pt>
                <c:pt idx="324">
                  <c:v>0.026001072</c:v>
                </c:pt>
                <c:pt idx="325">
                  <c:v>2.958511201</c:v>
                </c:pt>
                <c:pt idx="326">
                  <c:v>2.539505795</c:v>
                </c:pt>
                <c:pt idx="327">
                  <c:v>-1.184960243</c:v>
                </c:pt>
                <c:pt idx="328">
                  <c:v>1.7869419</c:v>
                </c:pt>
                <c:pt idx="329">
                  <c:v>2.172112633</c:v>
                </c:pt>
                <c:pt idx="330">
                  <c:v>1.291763138</c:v>
                </c:pt>
                <c:pt idx="331">
                  <c:v>0.313207516</c:v>
                </c:pt>
                <c:pt idx="332">
                  <c:v>1.537957976</c:v>
                </c:pt>
                <c:pt idx="333">
                  <c:v>0.486413801</c:v>
                </c:pt>
                <c:pt idx="334">
                  <c:v>-0.978351194</c:v>
                </c:pt>
                <c:pt idx="335">
                  <c:v>1.152664879</c:v>
                </c:pt>
                <c:pt idx="336">
                  <c:v>-4.094920768</c:v>
                </c:pt>
                <c:pt idx="337">
                  <c:v>-3.323484143</c:v>
                </c:pt>
                <c:pt idx="338">
                  <c:v>5.819844635</c:v>
                </c:pt>
                <c:pt idx="339">
                  <c:v>-2.179372259</c:v>
                </c:pt>
                <c:pt idx="340">
                  <c:v>2.621559636</c:v>
                </c:pt>
                <c:pt idx="341">
                  <c:v>2.99061643</c:v>
                </c:pt>
                <c:pt idx="342">
                  <c:v>2.347617734</c:v>
                </c:pt>
                <c:pt idx="343">
                  <c:v>-0.139522587</c:v>
                </c:pt>
                <c:pt idx="344">
                  <c:v>1.041335653</c:v>
                </c:pt>
                <c:pt idx="345">
                  <c:v>-1.324227917</c:v>
                </c:pt>
                <c:pt idx="346">
                  <c:v>2.089274395</c:v>
                </c:pt>
                <c:pt idx="347">
                  <c:v>1.88475847</c:v>
                </c:pt>
                <c:pt idx="348">
                  <c:v>1.15383106</c:v>
                </c:pt>
                <c:pt idx="349">
                  <c:v>1.37217688</c:v>
                </c:pt>
                <c:pt idx="350">
                  <c:v>0.864337774</c:v>
                </c:pt>
                <c:pt idx="351">
                  <c:v>0.787114954</c:v>
                </c:pt>
                <c:pt idx="352">
                  <c:v>1.55319484</c:v>
                </c:pt>
                <c:pt idx="353">
                  <c:v>1.331617121</c:v>
                </c:pt>
                <c:pt idx="354">
                  <c:v>0.506655095</c:v>
                </c:pt>
                <c:pt idx="355">
                  <c:v>1.012933905</c:v>
                </c:pt>
                <c:pt idx="356">
                  <c:v>1.792892997</c:v>
                </c:pt>
                <c:pt idx="357">
                  <c:v>-0.581242006</c:v>
                </c:pt>
                <c:pt idx="358">
                  <c:v>-2.657555426</c:v>
                </c:pt>
                <c:pt idx="359">
                  <c:v>1.87793029</c:v>
                </c:pt>
                <c:pt idx="360">
                  <c:v>-0.609723823</c:v>
                </c:pt>
                <c:pt idx="361">
                  <c:v>0.98818544</c:v>
                </c:pt>
                <c:pt idx="362">
                  <c:v>2.474562374</c:v>
                </c:pt>
                <c:pt idx="363">
                  <c:v>0.50645922</c:v>
                </c:pt>
                <c:pt idx="364">
                  <c:v>0.538042865</c:v>
                </c:pt>
                <c:pt idx="365">
                  <c:v>0.699109754</c:v>
                </c:pt>
                <c:pt idx="366">
                  <c:v>2.002670378</c:v>
                </c:pt>
                <c:pt idx="367">
                  <c:v>0.235953509</c:v>
                </c:pt>
                <c:pt idx="368">
                  <c:v>0.631380117</c:v>
                </c:pt>
                <c:pt idx="369">
                  <c:v>0.915488236</c:v>
                </c:pt>
                <c:pt idx="370">
                  <c:v>0.832297521</c:v>
                </c:pt>
                <c:pt idx="371">
                  <c:v>-1.342431613</c:v>
                </c:pt>
                <c:pt idx="372">
                  <c:v>1.572301635</c:v>
                </c:pt>
                <c:pt idx="373">
                  <c:v>-2.115582626</c:v>
                </c:pt>
                <c:pt idx="374">
                  <c:v>1.181448341</c:v>
                </c:pt>
                <c:pt idx="375">
                  <c:v>-0.730536005</c:v>
                </c:pt>
                <c:pt idx="376">
                  <c:v>-1.458771298</c:v>
                </c:pt>
                <c:pt idx="377">
                  <c:v>0.658530192</c:v>
                </c:pt>
                <c:pt idx="378">
                  <c:v>2.381764241</c:v>
                </c:pt>
                <c:pt idx="379">
                  <c:v>-0.549067816</c:v>
                </c:pt>
                <c:pt idx="380">
                  <c:v>1.199832567</c:v>
                </c:pt>
                <c:pt idx="381">
                  <c:v>0.302760694</c:v>
                </c:pt>
                <c:pt idx="382">
                  <c:v>-1.499584684</c:v>
                </c:pt>
                <c:pt idx="383">
                  <c:v>-0.5841547</c:v>
                </c:pt>
                <c:pt idx="384">
                  <c:v>-1.757205428</c:v>
                </c:pt>
                <c:pt idx="385">
                  <c:v>-2.636896823</c:v>
                </c:pt>
                <c:pt idx="386">
                  <c:v>2.712015816</c:v>
                </c:pt>
                <c:pt idx="387">
                  <c:v>-2.247635301</c:v>
                </c:pt>
                <c:pt idx="388">
                  <c:v>-2.560844835</c:v>
                </c:pt>
                <c:pt idx="389">
                  <c:v>-1.63033575</c:v>
                </c:pt>
                <c:pt idx="390">
                  <c:v>0.550010934</c:v>
                </c:pt>
                <c:pt idx="391">
                  <c:v>4.328719461</c:v>
                </c:pt>
                <c:pt idx="392">
                  <c:v>3.830309143</c:v>
                </c:pt>
                <c:pt idx="393">
                  <c:v>0.605596814</c:v>
                </c:pt>
                <c:pt idx="394">
                  <c:v>0.89605147</c:v>
                </c:pt>
                <c:pt idx="395">
                  <c:v>2.64772847</c:v>
                </c:pt>
                <c:pt idx="396">
                  <c:v>2.050658727</c:v>
                </c:pt>
                <c:pt idx="397">
                  <c:v>0.644158822</c:v>
                </c:pt>
                <c:pt idx="398">
                  <c:v>0.365212371</c:v>
                </c:pt>
                <c:pt idx="399">
                  <c:v>-0.485571203</c:v>
                </c:pt>
                <c:pt idx="400">
                  <c:v>1.798788349</c:v>
                </c:pt>
                <c:pt idx="401">
                  <c:v>1.401716907</c:v>
                </c:pt>
                <c:pt idx="402">
                  <c:v>1.404796871</c:v>
                </c:pt>
                <c:pt idx="403">
                  <c:v>-0.25306955</c:v>
                </c:pt>
                <c:pt idx="404">
                  <c:v>1.098091274</c:v>
                </c:pt>
                <c:pt idx="405">
                  <c:v>0.805522626</c:v>
                </c:pt>
                <c:pt idx="406">
                  <c:v>0.075122012</c:v>
                </c:pt>
                <c:pt idx="407">
                  <c:v>1.031478889</c:v>
                </c:pt>
                <c:pt idx="408">
                  <c:v>-0.128981796</c:v>
                </c:pt>
                <c:pt idx="409">
                  <c:v>0.803789574</c:v>
                </c:pt>
                <c:pt idx="410">
                  <c:v>0.331600958</c:v>
                </c:pt>
                <c:pt idx="411">
                  <c:v>-0.335833447</c:v>
                </c:pt>
                <c:pt idx="412">
                  <c:v>0.211998658</c:v>
                </c:pt>
                <c:pt idx="413">
                  <c:v>0.487706573</c:v>
                </c:pt>
                <c:pt idx="414">
                  <c:v>-0.96342179</c:v>
                </c:pt>
                <c:pt idx="415">
                  <c:v>-0.725948381</c:v>
                </c:pt>
                <c:pt idx="416">
                  <c:v>0.50861302</c:v>
                </c:pt>
                <c:pt idx="417">
                  <c:v>-0.167755648</c:v>
                </c:pt>
                <c:pt idx="418">
                  <c:v>0.26068082</c:v>
                </c:pt>
                <c:pt idx="419">
                  <c:v>0.925182095</c:v>
                </c:pt>
                <c:pt idx="420">
                  <c:v>0.574733433</c:v>
                </c:pt>
                <c:pt idx="421">
                  <c:v>0.40552913</c:v>
                </c:pt>
                <c:pt idx="422">
                  <c:v>-1.801381326</c:v>
                </c:pt>
                <c:pt idx="423">
                  <c:v>-1.043954996</c:v>
                </c:pt>
                <c:pt idx="424">
                  <c:v>-2.354570977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754829"/>
        <c:axId val="61172876"/>
      </c:lineChart>
      <c:catAx>
        <c:axId val="957548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172876"/>
        <c:crosses val="autoZero"/>
        <c:auto val="1"/>
        <c:lblAlgn val="ctr"/>
        <c:lblOffset val="100"/>
      </c:catAx>
      <c:valAx>
        <c:axId val="611728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7548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transformed z-score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'z-score calc HMMX_11(2)'!$N$5:$N$428</c:f>
              <c:numCache>
                <c:formatCode>General</c:formatCode>
                <c:ptCount val="424"/>
                <c:pt idx="0">
                  <c:v>0.566783658230181</c:v>
                </c:pt>
                <c:pt idx="1">
                  <c:v>-0.60935016401386</c:v>
                </c:pt>
                <c:pt idx="2">
                  <c:v>-0.791203509142288</c:v>
                </c:pt>
                <c:pt idx="3">
                  <c:v>-1.69027653490815</c:v>
                </c:pt>
                <c:pt idx="4">
                  <c:v>1.27093050441039</c:v>
                </c:pt>
                <c:pt idx="5">
                  <c:v>-1.49658413033336</c:v>
                </c:pt>
                <c:pt idx="6">
                  <c:v>-1.39973122184815</c:v>
                </c:pt>
                <c:pt idx="7">
                  <c:v>-1.36606266718581</c:v>
                </c:pt>
                <c:pt idx="8">
                  <c:v>-1.61448170818525</c:v>
                </c:pt>
                <c:pt idx="9">
                  <c:v>0.054810216270056</c:v>
                </c:pt>
                <c:pt idx="10">
                  <c:v>0.279613859547141</c:v>
                </c:pt>
                <c:pt idx="11">
                  <c:v>0.474419051903316</c:v>
                </c:pt>
                <c:pt idx="12">
                  <c:v>0.30476027999049</c:v>
                </c:pt>
                <c:pt idx="13">
                  <c:v>0.914070596155518</c:v>
                </c:pt>
                <c:pt idx="14">
                  <c:v>-0.670958460245743</c:v>
                </c:pt>
                <c:pt idx="15">
                  <c:v>-1.32750352604563</c:v>
                </c:pt>
                <c:pt idx="16">
                  <c:v>1.56539335833798</c:v>
                </c:pt>
                <c:pt idx="17">
                  <c:v>-0.210567485190868</c:v>
                </c:pt>
                <c:pt idx="18">
                  <c:v>-0.901605974750706</c:v>
                </c:pt>
                <c:pt idx="19">
                  <c:v>0.0637707834006064</c:v>
                </c:pt>
                <c:pt idx="20">
                  <c:v>1.84798389091419</c:v>
                </c:pt>
                <c:pt idx="21">
                  <c:v>-0.133491222421653</c:v>
                </c:pt>
                <c:pt idx="22">
                  <c:v>-0.555834627138169</c:v>
                </c:pt>
                <c:pt idx="23">
                  <c:v>0.367334980955406</c:v>
                </c:pt>
                <c:pt idx="24">
                  <c:v>-0.531774646601336</c:v>
                </c:pt>
                <c:pt idx="25">
                  <c:v>-1.07143783149968</c:v>
                </c:pt>
                <c:pt idx="26">
                  <c:v>0.734513469033428</c:v>
                </c:pt>
                <c:pt idx="27">
                  <c:v>1.6149246931693</c:v>
                </c:pt>
                <c:pt idx="28">
                  <c:v>-0.0896365854377907</c:v>
                </c:pt>
                <c:pt idx="29">
                  <c:v>1.71655174771457</c:v>
                </c:pt>
                <c:pt idx="30">
                  <c:v>1.42905954296273</c:v>
                </c:pt>
                <c:pt idx="31">
                  <c:v>0.205060454978121</c:v>
                </c:pt>
                <c:pt idx="32">
                  <c:v>-0.110893147421242</c:v>
                </c:pt>
                <c:pt idx="33">
                  <c:v>-0.15186005560931</c:v>
                </c:pt>
                <c:pt idx="34">
                  <c:v>-1.64857226676426</c:v>
                </c:pt>
                <c:pt idx="35">
                  <c:v>0.223009853292867</c:v>
                </c:pt>
                <c:pt idx="36">
                  <c:v>-0.09281011135535</c:v>
                </c:pt>
                <c:pt idx="37">
                  <c:v>0.811718897308629</c:v>
                </c:pt>
                <c:pt idx="38">
                  <c:v>-1.12198217815707</c:v>
                </c:pt>
                <c:pt idx="39">
                  <c:v>-1.21284628386675</c:v>
                </c:pt>
                <c:pt idx="40">
                  <c:v>1.96818092712975</c:v>
                </c:pt>
                <c:pt idx="41">
                  <c:v>0.643232645202568</c:v>
                </c:pt>
                <c:pt idx="42">
                  <c:v>-0.323941186427644</c:v>
                </c:pt>
                <c:pt idx="43">
                  <c:v>-2.05232160230869</c:v>
                </c:pt>
                <c:pt idx="44">
                  <c:v>0.0213072396700986</c:v>
                </c:pt>
                <c:pt idx="45">
                  <c:v>0.143355738330592</c:v>
                </c:pt>
                <c:pt idx="46">
                  <c:v>-0.533096227148543</c:v>
                </c:pt>
                <c:pt idx="47">
                  <c:v>-0.371605689645618</c:v>
                </c:pt>
                <c:pt idx="48">
                  <c:v>-2.07318025597308</c:v>
                </c:pt>
                <c:pt idx="49">
                  <c:v>-1.14968734388633</c:v>
                </c:pt>
                <c:pt idx="50">
                  <c:v>0.653228747021678</c:v>
                </c:pt>
                <c:pt idx="51">
                  <c:v>0.568497046234614</c:v>
                </c:pt>
                <c:pt idx="52">
                  <c:v>1.03825308135181</c:v>
                </c:pt>
                <c:pt idx="53">
                  <c:v>0.903074845275303</c:v>
                </c:pt>
                <c:pt idx="54">
                  <c:v>-0.749935415223754</c:v>
                </c:pt>
                <c:pt idx="55">
                  <c:v>-0.167588560976141</c:v>
                </c:pt>
                <c:pt idx="56">
                  <c:v>-0.711673979675668</c:v>
                </c:pt>
                <c:pt idx="57">
                  <c:v>0.123451095687335</c:v>
                </c:pt>
                <c:pt idx="58">
                  <c:v>-0.540297796915949</c:v>
                </c:pt>
                <c:pt idx="59">
                  <c:v>-1.22464447317435</c:v>
                </c:pt>
                <c:pt idx="60">
                  <c:v>-0.166689630609331</c:v>
                </c:pt>
                <c:pt idx="61">
                  <c:v>-0.170891773448985</c:v>
                </c:pt>
                <c:pt idx="62">
                  <c:v>-0.6742102264313</c:v>
                </c:pt>
                <c:pt idx="63">
                  <c:v>-0.798325830656881</c:v>
                </c:pt>
                <c:pt idx="64">
                  <c:v>0.322409633674015</c:v>
                </c:pt>
                <c:pt idx="65">
                  <c:v>-0.959709735137992</c:v>
                </c:pt>
                <c:pt idx="66">
                  <c:v>-1.62472333900135</c:v>
                </c:pt>
                <c:pt idx="67">
                  <c:v>-0.780256042649661</c:v>
                </c:pt>
                <c:pt idx="68">
                  <c:v>0.280380560597568</c:v>
                </c:pt>
                <c:pt idx="69">
                  <c:v>-0.214523597703086</c:v>
                </c:pt>
                <c:pt idx="70">
                  <c:v>-1.21426419439136</c:v>
                </c:pt>
                <c:pt idx="71">
                  <c:v>-0.886755532259352</c:v>
                </c:pt>
                <c:pt idx="72">
                  <c:v>-1.90267484197025</c:v>
                </c:pt>
                <c:pt idx="73">
                  <c:v>-1.50866543422383</c:v>
                </c:pt>
                <c:pt idx="74">
                  <c:v>-0.416757411884857</c:v>
                </c:pt>
                <c:pt idx="75">
                  <c:v>-0.434138142548133</c:v>
                </c:pt>
                <c:pt idx="76">
                  <c:v>-1.34057984555697</c:v>
                </c:pt>
                <c:pt idx="77">
                  <c:v>-0.901012512375243</c:v>
                </c:pt>
                <c:pt idx="78">
                  <c:v>0.526574297755931</c:v>
                </c:pt>
                <c:pt idx="79">
                  <c:v>-0.562885311301111</c:v>
                </c:pt>
                <c:pt idx="80">
                  <c:v>0.321980340251109</c:v>
                </c:pt>
                <c:pt idx="81">
                  <c:v>0.693004099686963</c:v>
                </c:pt>
                <c:pt idx="82">
                  <c:v>0.879815467822595</c:v>
                </c:pt>
                <c:pt idx="83">
                  <c:v>-2.47678042154774</c:v>
                </c:pt>
                <c:pt idx="84">
                  <c:v>-2.14618035587362</c:v>
                </c:pt>
                <c:pt idx="85">
                  <c:v>-1.63447974132124</c:v>
                </c:pt>
                <c:pt idx="86">
                  <c:v>0.661729360541501</c:v>
                </c:pt>
                <c:pt idx="87">
                  <c:v>-0.209825890202369</c:v>
                </c:pt>
                <c:pt idx="88">
                  <c:v>0.804904327163657</c:v>
                </c:pt>
                <c:pt idx="89">
                  <c:v>2.79866887208929</c:v>
                </c:pt>
                <c:pt idx="90">
                  <c:v>1.38525223763855</c:v>
                </c:pt>
                <c:pt idx="91">
                  <c:v>0.950615020519603</c:v>
                </c:pt>
                <c:pt idx="92">
                  <c:v>-0.191212652797497</c:v>
                </c:pt>
                <c:pt idx="93">
                  <c:v>0.870226043972778</c:v>
                </c:pt>
                <c:pt idx="94">
                  <c:v>0.98748783430487</c:v>
                </c:pt>
                <c:pt idx="95">
                  <c:v>0.643085236258605</c:v>
                </c:pt>
                <c:pt idx="96">
                  <c:v>0.153327535674979</c:v>
                </c:pt>
                <c:pt idx="97">
                  <c:v>1.46891398685154</c:v>
                </c:pt>
                <c:pt idx="98">
                  <c:v>-0.416246343996522</c:v>
                </c:pt>
                <c:pt idx="99">
                  <c:v>0.266049965317466</c:v>
                </c:pt>
                <c:pt idx="100">
                  <c:v>1.75246548482756</c:v>
                </c:pt>
                <c:pt idx="101">
                  <c:v>1.02801944840327</c:v>
                </c:pt>
                <c:pt idx="102">
                  <c:v>0.132966658866672</c:v>
                </c:pt>
                <c:pt idx="103">
                  <c:v>-0.515664372966058</c:v>
                </c:pt>
                <c:pt idx="104">
                  <c:v>0.318422264951386</c:v>
                </c:pt>
                <c:pt idx="105">
                  <c:v>-0.101519023493114</c:v>
                </c:pt>
                <c:pt idx="106">
                  <c:v>0.380050201983255</c:v>
                </c:pt>
                <c:pt idx="107">
                  <c:v>0.248881996320752</c:v>
                </c:pt>
                <c:pt idx="108">
                  <c:v>0.016316357502331</c:v>
                </c:pt>
                <c:pt idx="109">
                  <c:v>-1.69521194415521</c:v>
                </c:pt>
                <c:pt idx="110">
                  <c:v>0.248588116475384</c:v>
                </c:pt>
                <c:pt idx="111">
                  <c:v>0.119203225374978</c:v>
                </c:pt>
                <c:pt idx="112">
                  <c:v>1.49493620519025</c:v>
                </c:pt>
                <c:pt idx="113">
                  <c:v>0.652265932594007</c:v>
                </c:pt>
                <c:pt idx="114">
                  <c:v>0.269647643450679</c:v>
                </c:pt>
                <c:pt idx="115">
                  <c:v>-0.0657082136901736</c:v>
                </c:pt>
                <c:pt idx="116">
                  <c:v>0.214153104248738</c:v>
                </c:pt>
                <c:pt idx="117">
                  <c:v>0.902959613024109</c:v>
                </c:pt>
                <c:pt idx="118">
                  <c:v>0.0137752966213858</c:v>
                </c:pt>
                <c:pt idx="119">
                  <c:v>-0.0747802294098016</c:v>
                </c:pt>
                <c:pt idx="120">
                  <c:v>-0.558422624993505</c:v>
                </c:pt>
                <c:pt idx="121">
                  <c:v>0.886379782737898</c:v>
                </c:pt>
                <c:pt idx="122">
                  <c:v>-0.364761743457862</c:v>
                </c:pt>
                <c:pt idx="123">
                  <c:v>0.262342113351867</c:v>
                </c:pt>
                <c:pt idx="124">
                  <c:v>0.986597384015631</c:v>
                </c:pt>
                <c:pt idx="125">
                  <c:v>-0.898073758251833</c:v>
                </c:pt>
                <c:pt idx="126">
                  <c:v>-2.19783824833685</c:v>
                </c:pt>
                <c:pt idx="127">
                  <c:v>-0.365760775926554</c:v>
                </c:pt>
                <c:pt idx="128">
                  <c:v>-0.277738041487499</c:v>
                </c:pt>
                <c:pt idx="129">
                  <c:v>-0.347614860328816</c:v>
                </c:pt>
                <c:pt idx="130">
                  <c:v>-0.0666314592402583</c:v>
                </c:pt>
                <c:pt idx="131">
                  <c:v>-0.257381464642509</c:v>
                </c:pt>
                <c:pt idx="132">
                  <c:v>-0.826539326488422</c:v>
                </c:pt>
                <c:pt idx="133">
                  <c:v>-0.65127954089335</c:v>
                </c:pt>
                <c:pt idx="134">
                  <c:v>-1.66077059190431</c:v>
                </c:pt>
                <c:pt idx="135">
                  <c:v>-0.300676573055139</c:v>
                </c:pt>
                <c:pt idx="136">
                  <c:v>0.192114054023474</c:v>
                </c:pt>
                <c:pt idx="137">
                  <c:v>1.72816178865027</c:v>
                </c:pt>
                <c:pt idx="138">
                  <c:v>-0.0180932188816402</c:v>
                </c:pt>
                <c:pt idx="139">
                  <c:v>1.11589833254092</c:v>
                </c:pt>
                <c:pt idx="140">
                  <c:v>1.22979266529779</c:v>
                </c:pt>
                <c:pt idx="141">
                  <c:v>-0.347884870696914</c:v>
                </c:pt>
                <c:pt idx="142">
                  <c:v>0.160524761084603</c:v>
                </c:pt>
                <c:pt idx="143">
                  <c:v>-0.615683726523495</c:v>
                </c:pt>
                <c:pt idx="144">
                  <c:v>0.158203149598799</c:v>
                </c:pt>
                <c:pt idx="145">
                  <c:v>-0.367667950261601</c:v>
                </c:pt>
                <c:pt idx="146">
                  <c:v>-0.101790304885892</c:v>
                </c:pt>
                <c:pt idx="147">
                  <c:v>0.398369011757703</c:v>
                </c:pt>
                <c:pt idx="148">
                  <c:v>0.605306786364582</c:v>
                </c:pt>
                <c:pt idx="149">
                  <c:v>-0.697526064952559</c:v>
                </c:pt>
                <c:pt idx="150">
                  <c:v>-0.806418722761796</c:v>
                </c:pt>
                <c:pt idx="151">
                  <c:v>-0.633982080097829</c:v>
                </c:pt>
                <c:pt idx="152">
                  <c:v>-0.299676006093767</c:v>
                </c:pt>
                <c:pt idx="153">
                  <c:v>-0.105227292636306</c:v>
                </c:pt>
                <c:pt idx="154">
                  <c:v>-0.453429863459787</c:v>
                </c:pt>
                <c:pt idx="155">
                  <c:v>0.0765566337514201</c:v>
                </c:pt>
                <c:pt idx="156">
                  <c:v>1.11230690862528</c:v>
                </c:pt>
                <c:pt idx="157">
                  <c:v>-0.151317890500369</c:v>
                </c:pt>
                <c:pt idx="158">
                  <c:v>0.82984708559895</c:v>
                </c:pt>
                <c:pt idx="159">
                  <c:v>-0.212917416288989</c:v>
                </c:pt>
                <c:pt idx="160">
                  <c:v>0.0225030695289262</c:v>
                </c:pt>
                <c:pt idx="161">
                  <c:v>0.610848314927207</c:v>
                </c:pt>
                <c:pt idx="162">
                  <c:v>-1.71644752488221</c:v>
                </c:pt>
                <c:pt idx="163">
                  <c:v>0.11442472666616</c:v>
                </c:pt>
                <c:pt idx="164">
                  <c:v>0.909828554747063</c:v>
                </c:pt>
                <c:pt idx="165">
                  <c:v>0.441038868526207</c:v>
                </c:pt>
                <c:pt idx="166">
                  <c:v>1.43580450221888</c:v>
                </c:pt>
                <c:pt idx="167">
                  <c:v>-0.834299389605737</c:v>
                </c:pt>
                <c:pt idx="168">
                  <c:v>0.859135213402782</c:v>
                </c:pt>
                <c:pt idx="169">
                  <c:v>-0.617469932349593</c:v>
                </c:pt>
                <c:pt idx="170">
                  <c:v>0.0985346944419861</c:v>
                </c:pt>
                <c:pt idx="171">
                  <c:v>-0.0353039920067702</c:v>
                </c:pt>
                <c:pt idx="172">
                  <c:v>0.742295431521059</c:v>
                </c:pt>
                <c:pt idx="173">
                  <c:v>-0.177118069156146</c:v>
                </c:pt>
                <c:pt idx="174">
                  <c:v>0.115722950881048</c:v>
                </c:pt>
                <c:pt idx="175">
                  <c:v>-0.350659769166848</c:v>
                </c:pt>
                <c:pt idx="176">
                  <c:v>-0.368003041314869</c:v>
                </c:pt>
                <c:pt idx="177">
                  <c:v>-0.358136549499027</c:v>
                </c:pt>
                <c:pt idx="178">
                  <c:v>-0.185357606739764</c:v>
                </c:pt>
                <c:pt idx="179">
                  <c:v>-2.51974142604036</c:v>
                </c:pt>
                <c:pt idx="180">
                  <c:v>0.0142498328354968</c:v>
                </c:pt>
                <c:pt idx="181">
                  <c:v>-0.880419727959075</c:v>
                </c:pt>
                <c:pt idx="182">
                  <c:v>1.17965623112695</c:v>
                </c:pt>
                <c:pt idx="183">
                  <c:v>-0.0662344056122405</c:v>
                </c:pt>
                <c:pt idx="184">
                  <c:v>0.477940441384073</c:v>
                </c:pt>
                <c:pt idx="185">
                  <c:v>-0.748270752593899</c:v>
                </c:pt>
                <c:pt idx="186">
                  <c:v>0.141672634019981</c:v>
                </c:pt>
                <c:pt idx="187">
                  <c:v>0.92986471127394</c:v>
                </c:pt>
                <c:pt idx="188">
                  <c:v>-1.46976659016433</c:v>
                </c:pt>
                <c:pt idx="189">
                  <c:v>-0.680444928711107</c:v>
                </c:pt>
                <c:pt idx="190">
                  <c:v>-0.253416735032329</c:v>
                </c:pt>
                <c:pt idx="191">
                  <c:v>-1.37079273104634</c:v>
                </c:pt>
                <c:pt idx="192">
                  <c:v>-1.05489279420512</c:v>
                </c:pt>
                <c:pt idx="193">
                  <c:v>-1.00826258334739</c:v>
                </c:pt>
                <c:pt idx="194">
                  <c:v>0.365960054270513</c:v>
                </c:pt>
                <c:pt idx="195">
                  <c:v>0.27815614780738</c:v>
                </c:pt>
                <c:pt idx="196">
                  <c:v>-0.934387884672492</c:v>
                </c:pt>
                <c:pt idx="197">
                  <c:v>-0.464622006137234</c:v>
                </c:pt>
                <c:pt idx="198">
                  <c:v>-1.86586718239761</c:v>
                </c:pt>
                <c:pt idx="199">
                  <c:v>-0.325896498798753</c:v>
                </c:pt>
                <c:pt idx="200">
                  <c:v>-1.16028337135958</c:v>
                </c:pt>
                <c:pt idx="201">
                  <c:v>0.908906637991048</c:v>
                </c:pt>
                <c:pt idx="202">
                  <c:v>-0.0251459559584428</c:v>
                </c:pt>
                <c:pt idx="203">
                  <c:v>-0.108628762094738</c:v>
                </c:pt>
                <c:pt idx="204">
                  <c:v>-1.30382428716035</c:v>
                </c:pt>
                <c:pt idx="205">
                  <c:v>-1.96187591596577</c:v>
                </c:pt>
                <c:pt idx="206">
                  <c:v>-1.15622957127865</c:v>
                </c:pt>
                <c:pt idx="207">
                  <c:v>0.500750544495634</c:v>
                </c:pt>
                <c:pt idx="208">
                  <c:v>1.96894370688725</c:v>
                </c:pt>
                <c:pt idx="209">
                  <c:v>0.346435870006751</c:v>
                </c:pt>
                <c:pt idx="210">
                  <c:v>-0.977772457012274</c:v>
                </c:pt>
                <c:pt idx="211">
                  <c:v>-0.475581666750898</c:v>
                </c:pt>
                <c:pt idx="212">
                  <c:v>0.558318921597688</c:v>
                </c:pt>
                <c:pt idx="213">
                  <c:v>-1.1525211023801</c:v>
                </c:pt>
                <c:pt idx="214">
                  <c:v>0.424409229130859</c:v>
                </c:pt>
                <c:pt idx="215">
                  <c:v>0.339908079980293</c:v>
                </c:pt>
                <c:pt idx="216">
                  <c:v>-2.25294473671755</c:v>
                </c:pt>
                <c:pt idx="217">
                  <c:v>0.718971008647677</c:v>
                </c:pt>
                <c:pt idx="218">
                  <c:v>1.13758143656571</c:v>
                </c:pt>
                <c:pt idx="219">
                  <c:v>-0.190911313824689</c:v>
                </c:pt>
                <c:pt idx="220">
                  <c:v>0.181412453827555</c:v>
                </c:pt>
                <c:pt idx="221">
                  <c:v>-1.06430878818312</c:v>
                </c:pt>
                <c:pt idx="222">
                  <c:v>1.16463713385332</c:v>
                </c:pt>
                <c:pt idx="223">
                  <c:v>0.71499692613196</c:v>
                </c:pt>
                <c:pt idx="224">
                  <c:v>-0.773187359848788</c:v>
                </c:pt>
                <c:pt idx="225">
                  <c:v>-2.67326265565018</c:v>
                </c:pt>
                <c:pt idx="226">
                  <c:v>-1.1677849171367</c:v>
                </c:pt>
                <c:pt idx="227">
                  <c:v>0.826252243971172</c:v>
                </c:pt>
                <c:pt idx="228">
                  <c:v>-0.50680067307453</c:v>
                </c:pt>
                <c:pt idx="229">
                  <c:v>-0.443934489830187</c:v>
                </c:pt>
                <c:pt idx="230">
                  <c:v>1.82455889463378</c:v>
                </c:pt>
                <c:pt idx="231">
                  <c:v>0.418801661267564</c:v>
                </c:pt>
                <c:pt idx="232">
                  <c:v>1.14298072261508</c:v>
                </c:pt>
                <c:pt idx="233">
                  <c:v>0.392954814477217</c:v>
                </c:pt>
                <c:pt idx="234">
                  <c:v>1.20852642345733</c:v>
                </c:pt>
                <c:pt idx="235">
                  <c:v>1.85509394447492</c:v>
                </c:pt>
                <c:pt idx="236">
                  <c:v>0.316735328778199</c:v>
                </c:pt>
                <c:pt idx="237">
                  <c:v>1.05470516119847</c:v>
                </c:pt>
                <c:pt idx="238">
                  <c:v>-0.587687205988749</c:v>
                </c:pt>
                <c:pt idx="239">
                  <c:v>0.42877024381317</c:v>
                </c:pt>
                <c:pt idx="240">
                  <c:v>1.38292254025769</c:v>
                </c:pt>
                <c:pt idx="241">
                  <c:v>1.01324660986719</c:v>
                </c:pt>
                <c:pt idx="242">
                  <c:v>0.746518746560928</c:v>
                </c:pt>
                <c:pt idx="243">
                  <c:v>1.305273164923</c:v>
                </c:pt>
                <c:pt idx="244">
                  <c:v>1.07121982907059</c:v>
                </c:pt>
                <c:pt idx="245">
                  <c:v>-0.570709213313563</c:v>
                </c:pt>
                <c:pt idx="246">
                  <c:v>0.121769113237304</c:v>
                </c:pt>
                <c:pt idx="247">
                  <c:v>-0.951719276820779</c:v>
                </c:pt>
                <c:pt idx="248">
                  <c:v>-1.57043599645503</c:v>
                </c:pt>
                <c:pt idx="249">
                  <c:v>0.688055495278688</c:v>
                </c:pt>
                <c:pt idx="250">
                  <c:v>0.626351476901621</c:v>
                </c:pt>
                <c:pt idx="251">
                  <c:v>1.07898758559513</c:v>
                </c:pt>
                <c:pt idx="252">
                  <c:v>0.691903140454685</c:v>
                </c:pt>
                <c:pt idx="253">
                  <c:v>0.968889924379499</c:v>
                </c:pt>
                <c:pt idx="254">
                  <c:v>0.476568211873308</c:v>
                </c:pt>
                <c:pt idx="255">
                  <c:v>0.699902379059622</c:v>
                </c:pt>
                <c:pt idx="256">
                  <c:v>-0.598661322254615</c:v>
                </c:pt>
                <c:pt idx="257">
                  <c:v>0.678154572419809</c:v>
                </c:pt>
                <c:pt idx="258">
                  <c:v>-2.04453409982191</c:v>
                </c:pt>
                <c:pt idx="259">
                  <c:v>-0.583975055690203</c:v>
                </c:pt>
                <c:pt idx="260">
                  <c:v>0.643878120718031</c:v>
                </c:pt>
                <c:pt idx="261">
                  <c:v>0.855896778429171</c:v>
                </c:pt>
                <c:pt idx="262">
                  <c:v>0.777378025680025</c:v>
                </c:pt>
                <c:pt idx="263">
                  <c:v>-0.446520235025735</c:v>
                </c:pt>
                <c:pt idx="264">
                  <c:v>-1.31620817451592</c:v>
                </c:pt>
                <c:pt idx="265">
                  <c:v>-1.06562807866809</c:v>
                </c:pt>
                <c:pt idx="266">
                  <c:v>-0.202803513605341</c:v>
                </c:pt>
                <c:pt idx="267">
                  <c:v>0.0432813725753235</c:v>
                </c:pt>
                <c:pt idx="268">
                  <c:v>0.610003495873099</c:v>
                </c:pt>
                <c:pt idx="269">
                  <c:v>-0.127782522883401</c:v>
                </c:pt>
                <c:pt idx="270">
                  <c:v>-0.205747575369192</c:v>
                </c:pt>
                <c:pt idx="271">
                  <c:v>-0.180400798067759</c:v>
                </c:pt>
                <c:pt idx="272">
                  <c:v>-0.747887172477861</c:v>
                </c:pt>
                <c:pt idx="273">
                  <c:v>-0.975175314171933</c:v>
                </c:pt>
                <c:pt idx="274">
                  <c:v>0.0640268630404123</c:v>
                </c:pt>
                <c:pt idx="275">
                  <c:v>0.560512261254867</c:v>
                </c:pt>
                <c:pt idx="276">
                  <c:v>0.411993987695468</c:v>
                </c:pt>
                <c:pt idx="277">
                  <c:v>0.374111637073205</c:v>
                </c:pt>
                <c:pt idx="278">
                  <c:v>0.620172749625862</c:v>
                </c:pt>
                <c:pt idx="279">
                  <c:v>0.173285103947023</c:v>
                </c:pt>
                <c:pt idx="280">
                  <c:v>0.157033389126056</c:v>
                </c:pt>
                <c:pt idx="281">
                  <c:v>0.421658001293366</c:v>
                </c:pt>
                <c:pt idx="282">
                  <c:v>-0.651403408708522</c:v>
                </c:pt>
                <c:pt idx="283">
                  <c:v>0.301267073644958</c:v>
                </c:pt>
                <c:pt idx="284">
                  <c:v>-0.110863638492657</c:v>
                </c:pt>
                <c:pt idx="285">
                  <c:v>-1.82618459731318</c:v>
                </c:pt>
                <c:pt idx="286">
                  <c:v>-1.73550491131648</c:v>
                </c:pt>
                <c:pt idx="287">
                  <c:v>0.302176325782714</c:v>
                </c:pt>
                <c:pt idx="288">
                  <c:v>0.90646042288812</c:v>
                </c:pt>
                <c:pt idx="289">
                  <c:v>-0.0378763245800598</c:v>
                </c:pt>
                <c:pt idx="290">
                  <c:v>-1.48740249460112</c:v>
                </c:pt>
                <c:pt idx="291">
                  <c:v>-0.138079328033266</c:v>
                </c:pt>
                <c:pt idx="292">
                  <c:v>-1.08237796873108</c:v>
                </c:pt>
                <c:pt idx="293">
                  <c:v>-1.01921903632231</c:v>
                </c:pt>
                <c:pt idx="294">
                  <c:v>-0.581146573620216</c:v>
                </c:pt>
                <c:pt idx="295">
                  <c:v>1.83574082469154</c:v>
                </c:pt>
                <c:pt idx="296">
                  <c:v>-0.0282889093074253</c:v>
                </c:pt>
                <c:pt idx="297">
                  <c:v>-1.30277975669109</c:v>
                </c:pt>
                <c:pt idx="298">
                  <c:v>-0.511108169701272</c:v>
                </c:pt>
                <c:pt idx="299">
                  <c:v>-0.0186962079900204</c:v>
                </c:pt>
                <c:pt idx="300">
                  <c:v>-2.41521347115539</c:v>
                </c:pt>
                <c:pt idx="301">
                  <c:v>-4.37273919602944</c:v>
                </c:pt>
                <c:pt idx="302">
                  <c:v>-2.50913468844249</c:v>
                </c:pt>
                <c:pt idx="303">
                  <c:v>1.90083451645551</c:v>
                </c:pt>
                <c:pt idx="304">
                  <c:v>1.5035594158916</c:v>
                </c:pt>
                <c:pt idx="305">
                  <c:v>-0.930682961062877</c:v>
                </c:pt>
                <c:pt idx="306">
                  <c:v>0.838916885775767</c:v>
                </c:pt>
                <c:pt idx="307">
                  <c:v>2.89770200768604</c:v>
                </c:pt>
                <c:pt idx="308">
                  <c:v>1.68767908085629</c:v>
                </c:pt>
                <c:pt idx="309">
                  <c:v>0.790005400435858</c:v>
                </c:pt>
                <c:pt idx="310">
                  <c:v>1.60114957696064</c:v>
                </c:pt>
                <c:pt idx="311">
                  <c:v>0.535658980886252</c:v>
                </c:pt>
                <c:pt idx="312">
                  <c:v>1.61024651679208</c:v>
                </c:pt>
                <c:pt idx="313">
                  <c:v>0.531824972523356</c:v>
                </c:pt>
                <c:pt idx="314">
                  <c:v>0.306911245664256</c:v>
                </c:pt>
                <c:pt idx="315">
                  <c:v>1.3979835019925</c:v>
                </c:pt>
                <c:pt idx="316">
                  <c:v>0.450403305072066</c:v>
                </c:pt>
                <c:pt idx="317">
                  <c:v>-0.195462806377126</c:v>
                </c:pt>
                <c:pt idx="318">
                  <c:v>1.71373107242074</c:v>
                </c:pt>
                <c:pt idx="319">
                  <c:v>1.1797993309098</c:v>
                </c:pt>
                <c:pt idx="320">
                  <c:v>-1.65358504775031</c:v>
                </c:pt>
                <c:pt idx="321">
                  <c:v>0.384249438284555</c:v>
                </c:pt>
                <c:pt idx="322">
                  <c:v>1.24722621511035</c:v>
                </c:pt>
                <c:pt idx="323">
                  <c:v>-0.0697175058917035</c:v>
                </c:pt>
                <c:pt idx="324">
                  <c:v>1.22871146575636</c:v>
                </c:pt>
                <c:pt idx="325">
                  <c:v>1.01407864934171</c:v>
                </c:pt>
                <c:pt idx="326">
                  <c:v>-0.700194565534387</c:v>
                </c:pt>
                <c:pt idx="327">
                  <c:v>0.806968771471314</c:v>
                </c:pt>
                <c:pt idx="328">
                  <c:v>1.12815411827917</c:v>
                </c:pt>
                <c:pt idx="329">
                  <c:v>0.608265979623377</c:v>
                </c:pt>
                <c:pt idx="330">
                  <c:v>-0.127908878098792</c:v>
                </c:pt>
                <c:pt idx="331">
                  <c:v>0.841486242648889</c:v>
                </c:pt>
                <c:pt idx="332">
                  <c:v>-0.00611789663980528</c:v>
                </c:pt>
                <c:pt idx="333">
                  <c:v>-1.15191825618283</c:v>
                </c:pt>
                <c:pt idx="334">
                  <c:v>0.507562515511626</c:v>
                </c:pt>
                <c:pt idx="335">
                  <c:v>-2.18795214505222</c:v>
                </c:pt>
                <c:pt idx="336">
                  <c:v>-0.913862322709978</c:v>
                </c:pt>
                <c:pt idx="337">
                  <c:v>1.57496713583186</c:v>
                </c:pt>
                <c:pt idx="338">
                  <c:v>-0.61135915513672</c:v>
                </c:pt>
                <c:pt idx="339">
                  <c:v>0.813162093893138</c:v>
                </c:pt>
                <c:pt idx="340">
                  <c:v>0.978275950062812</c:v>
                </c:pt>
                <c:pt idx="341">
                  <c:v>0.801768496126903</c:v>
                </c:pt>
                <c:pt idx="342">
                  <c:v>-0.190045733868877</c:v>
                </c:pt>
                <c:pt idx="343">
                  <c:v>0.385800838846009</c:v>
                </c:pt>
                <c:pt idx="344">
                  <c:v>-1.21760638825499</c:v>
                </c:pt>
                <c:pt idx="345">
                  <c:v>1.11576058928993</c:v>
                </c:pt>
                <c:pt idx="346">
                  <c:v>1.00837890055547</c:v>
                </c:pt>
                <c:pt idx="347">
                  <c:v>0.480011268960531</c:v>
                </c:pt>
                <c:pt idx="348">
                  <c:v>0.664668734934484</c:v>
                </c:pt>
                <c:pt idx="349">
                  <c:v>0.249962224068613</c:v>
                </c:pt>
                <c:pt idx="350">
                  <c:v>0.17778719762801</c:v>
                </c:pt>
                <c:pt idx="351">
                  <c:v>0.78500395880658</c:v>
                </c:pt>
                <c:pt idx="352">
                  <c:v>0.62269151941595</c:v>
                </c:pt>
                <c:pt idx="353">
                  <c:v>-0.0451501588734629</c:v>
                </c:pt>
                <c:pt idx="354">
                  <c:v>0.375579327262773</c:v>
                </c:pt>
                <c:pt idx="355">
                  <c:v>1.00094191331881</c:v>
                </c:pt>
                <c:pt idx="356">
                  <c:v>-0.878817964004841</c:v>
                </c:pt>
                <c:pt idx="357">
                  <c:v>-1.92281316011193</c:v>
                </c:pt>
                <c:pt idx="358">
                  <c:v>0.838314999187155</c:v>
                </c:pt>
                <c:pt idx="359">
                  <c:v>-0.714278981113654</c:v>
                </c:pt>
                <c:pt idx="360">
                  <c:v>0.350532011486454</c:v>
                </c:pt>
                <c:pt idx="361">
                  <c:v>1.46617161538744</c:v>
                </c:pt>
                <c:pt idx="362">
                  <c:v>0.000786572888770412</c:v>
                </c:pt>
                <c:pt idx="363">
                  <c:v>0.0300368643367203</c:v>
                </c:pt>
                <c:pt idx="364">
                  <c:v>0.142398522939036</c:v>
                </c:pt>
                <c:pt idx="365">
                  <c:v>1.18409938414541</c:v>
                </c:pt>
                <c:pt idx="366">
                  <c:v>-0.219817824340273</c:v>
                </c:pt>
                <c:pt idx="367">
                  <c:v>0.0938007316646406</c:v>
                </c:pt>
                <c:pt idx="368">
                  <c:v>0.326052095751501</c:v>
                </c:pt>
                <c:pt idx="369">
                  <c:v>0.262424499599661</c:v>
                </c:pt>
                <c:pt idx="370">
                  <c:v>-1.4052890004824</c:v>
                </c:pt>
                <c:pt idx="371">
                  <c:v>0.838561125459479</c:v>
                </c:pt>
                <c:pt idx="372">
                  <c:v>-1.7297258554623</c:v>
                </c:pt>
                <c:pt idx="373">
                  <c:v>0.505749520531831</c:v>
                </c:pt>
                <c:pt idx="374">
                  <c:v>-0.903624966408593</c:v>
                </c:pt>
                <c:pt idx="375">
                  <c:v>-1.38347754264282</c:v>
                </c:pt>
                <c:pt idx="376">
                  <c:v>0.113180650414111</c:v>
                </c:pt>
                <c:pt idx="377">
                  <c:v>1.42712967608044</c:v>
                </c:pt>
                <c:pt idx="378">
                  <c:v>-0.803524396594046</c:v>
                </c:pt>
                <c:pt idx="379">
                  <c:v>0.539884063169366</c:v>
                </c:pt>
                <c:pt idx="380">
                  <c:v>-0.176792887184566</c:v>
                </c:pt>
                <c:pt idx="381">
                  <c:v>-1.50614472826664</c:v>
                </c:pt>
                <c:pt idx="382">
                  <c:v>-0.828113620553224</c:v>
                </c:pt>
                <c:pt idx="383">
                  <c:v>-1.57554179866631</c:v>
                </c:pt>
                <c:pt idx="384">
                  <c:v>-1.61136310944557</c:v>
                </c:pt>
                <c:pt idx="385">
                  <c:v>1.03495036943608</c:v>
                </c:pt>
                <c:pt idx="386">
                  <c:v>-0.916925802074532</c:v>
                </c:pt>
                <c:pt idx="387">
                  <c:v>-0.824339280131917</c:v>
                </c:pt>
                <c:pt idx="388">
                  <c:v>-0.523844467658205</c:v>
                </c:pt>
                <c:pt idx="389">
                  <c:v>0.121607474856166</c:v>
                </c:pt>
                <c:pt idx="390">
                  <c:v>1.55871888486845</c:v>
                </c:pt>
                <c:pt idx="391">
                  <c:v>1.11144623167404</c:v>
                </c:pt>
                <c:pt idx="392">
                  <c:v>0.169188921949788</c:v>
                </c:pt>
                <c:pt idx="393">
                  <c:v>0.267609710073635</c:v>
                </c:pt>
                <c:pt idx="394">
                  <c:v>1.30781540087589</c:v>
                </c:pt>
                <c:pt idx="395">
                  <c:v>0.987851403190948</c:v>
                </c:pt>
                <c:pt idx="396">
                  <c:v>0.0948324555787598</c:v>
                </c:pt>
                <c:pt idx="397">
                  <c:v>-0.145808791323473</c:v>
                </c:pt>
                <c:pt idx="398">
                  <c:v>-0.811904565691709</c:v>
                </c:pt>
                <c:pt idx="399">
                  <c:v>0.996112775993509</c:v>
                </c:pt>
                <c:pt idx="400">
                  <c:v>0.691447505921325</c:v>
                </c:pt>
                <c:pt idx="401">
                  <c:v>0.707012096866623</c:v>
                </c:pt>
                <c:pt idx="402">
                  <c:v>-0.614325401728454</c:v>
                </c:pt>
                <c:pt idx="403">
                  <c:v>0.468276285123307</c:v>
                </c:pt>
                <c:pt idx="404">
                  <c:v>0.230468047317069</c:v>
                </c:pt>
                <c:pt idx="405">
                  <c:v>-0.359553640399518</c:v>
                </c:pt>
                <c:pt idx="406">
                  <c:v>0.412423254582808</c:v>
                </c:pt>
                <c:pt idx="407">
                  <c:v>-0.526872875878831</c:v>
                </c:pt>
                <c:pt idx="408">
                  <c:v>0.229620022780509</c:v>
                </c:pt>
                <c:pt idx="409">
                  <c:v>-0.146583851396813</c:v>
                </c:pt>
                <c:pt idx="410">
                  <c:v>-0.673154006410131</c:v>
                </c:pt>
                <c:pt idx="411">
                  <c:v>-0.233649323369496</c:v>
                </c:pt>
                <c:pt idx="412">
                  <c:v>0.00328123122911085</c:v>
                </c:pt>
                <c:pt idx="413">
                  <c:v>-1.14078001497219</c:v>
                </c:pt>
                <c:pt idx="414">
                  <c:v>-0.954948936813543</c:v>
                </c:pt>
                <c:pt idx="415">
                  <c:v>-0.00363149478734265</c:v>
                </c:pt>
                <c:pt idx="416">
                  <c:v>-0.541554600872326</c:v>
                </c:pt>
                <c:pt idx="417">
                  <c:v>-0.201507909547818</c:v>
                </c:pt>
                <c:pt idx="418">
                  <c:v>0.350418588071949</c:v>
                </c:pt>
                <c:pt idx="419">
                  <c:v>0.0724862205070318</c:v>
                </c:pt>
                <c:pt idx="420">
                  <c:v>-0.0640692338945834</c:v>
                </c:pt>
                <c:pt idx="421">
                  <c:v>-1.6656762487028</c:v>
                </c:pt>
                <c:pt idx="422">
                  <c:v>-1.07586026613372</c:v>
                </c:pt>
                <c:pt idx="423">
                  <c:v>-1.65549546339449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868497"/>
        <c:axId val="65301416"/>
      </c:lineChart>
      <c:catAx>
        <c:axId val="458684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301416"/>
        <c:crosses val="autoZero"/>
        <c:auto val="1"/>
        <c:lblAlgn val="ctr"/>
        <c:lblOffset val="100"/>
      </c:catAx>
      <c:valAx>
        <c:axId val="653014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86849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Excess returns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'z-score calc HMMX_11(2)'!$C$4:$C$428</c:f>
              <c:numCache>
                <c:formatCode>General</c:formatCode>
                <c:ptCount val="425"/>
                <c:pt idx="0">
                  <c:v>0.454466905</c:v>
                </c:pt>
                <c:pt idx="1">
                  <c:v>1.753169269</c:v>
                </c:pt>
                <c:pt idx="2">
                  <c:v>0.187041494</c:v>
                </c:pt>
                <c:pt idx="3">
                  <c:v>-0.012445846</c:v>
                </c:pt>
                <c:pt idx="4">
                  <c:v>-1.407837397</c:v>
                </c:pt>
                <c:pt idx="5">
                  <c:v>2.715621938</c:v>
                </c:pt>
                <c:pt idx="6">
                  <c:v>-1.577111936</c:v>
                </c:pt>
                <c:pt idx="7">
                  <c:v>-1.662008648</c:v>
                </c:pt>
                <c:pt idx="8">
                  <c:v>-2.108282408</c:v>
                </c:pt>
                <c:pt idx="9">
                  <c:v>-4.668391962</c:v>
                </c:pt>
                <c:pt idx="10">
                  <c:v>0.807695001</c:v>
                </c:pt>
                <c:pt idx="11">
                  <c:v>1.501016887</c:v>
                </c:pt>
                <c:pt idx="12">
                  <c:v>1.702990859</c:v>
                </c:pt>
                <c:pt idx="13">
                  <c:v>1.435305096</c:v>
                </c:pt>
                <c:pt idx="14">
                  <c:v>2.239994825</c:v>
                </c:pt>
                <c:pt idx="15">
                  <c:v>0.176753479</c:v>
                </c:pt>
                <c:pt idx="16">
                  <c:v>-0.728534756</c:v>
                </c:pt>
                <c:pt idx="17">
                  <c:v>3.079407811</c:v>
                </c:pt>
                <c:pt idx="18">
                  <c:v>0.674998241</c:v>
                </c:pt>
                <c:pt idx="19">
                  <c:v>-0.191157636</c:v>
                </c:pt>
                <c:pt idx="20">
                  <c:v>1.092637972</c:v>
                </c:pt>
                <c:pt idx="21">
                  <c:v>3.488097313</c:v>
                </c:pt>
                <c:pt idx="22">
                  <c:v>0.706890074</c:v>
                </c:pt>
                <c:pt idx="23">
                  <c:v>0.21955717</c:v>
                </c:pt>
                <c:pt idx="24">
                  <c:v>1.442708488</c:v>
                </c:pt>
                <c:pt idx="25">
                  <c:v>0.35159694</c:v>
                </c:pt>
                <c:pt idx="26">
                  <c:v>-0.387266673</c:v>
                </c:pt>
                <c:pt idx="27">
                  <c:v>1.848472579</c:v>
                </c:pt>
                <c:pt idx="28">
                  <c:v>3.040826731</c:v>
                </c:pt>
                <c:pt idx="29">
                  <c:v>0.749680099</c:v>
                </c:pt>
                <c:pt idx="30">
                  <c:v>3.245579003</c:v>
                </c:pt>
                <c:pt idx="31">
                  <c:v>3.173784644</c:v>
                </c:pt>
                <c:pt idx="32">
                  <c:v>1.054734884</c:v>
                </c:pt>
                <c:pt idx="33">
                  <c:v>0.602768983</c:v>
                </c:pt>
                <c:pt idx="34">
                  <c:v>0.585812037</c:v>
                </c:pt>
                <c:pt idx="35">
                  <c:v>-1.525347379</c:v>
                </c:pt>
                <c:pt idx="36">
                  <c:v>1.065891407</c:v>
                </c:pt>
                <c:pt idx="37">
                  <c:v>0.741953163</c:v>
                </c:pt>
                <c:pt idx="38">
                  <c:v>1.834371005</c:v>
                </c:pt>
                <c:pt idx="39">
                  <c:v>-0.658970008</c:v>
                </c:pt>
                <c:pt idx="40">
                  <c:v>-0.77770099</c:v>
                </c:pt>
                <c:pt idx="41">
                  <c:v>3.632423111</c:v>
                </c:pt>
                <c:pt idx="42">
                  <c:v>1.668976277</c:v>
                </c:pt>
                <c:pt idx="43">
                  <c:v>0.216244115</c:v>
                </c:pt>
                <c:pt idx="44">
                  <c:v>-3.977364647</c:v>
                </c:pt>
                <c:pt idx="45">
                  <c:v>0.337554146</c:v>
                </c:pt>
                <c:pt idx="46">
                  <c:v>0.791931895</c:v>
                </c:pt>
                <c:pt idx="47">
                  <c:v>-0.192779782</c:v>
                </c:pt>
                <c:pt idx="48">
                  <c:v>0.14698891</c:v>
                </c:pt>
                <c:pt idx="49">
                  <c:v>-3.649447304</c:v>
                </c:pt>
                <c:pt idx="50">
                  <c:v>-3.923273392</c:v>
                </c:pt>
                <c:pt idx="51">
                  <c:v>2.488501833</c:v>
                </c:pt>
                <c:pt idx="52">
                  <c:v>1.987827456</c:v>
                </c:pt>
                <c:pt idx="53">
                  <c:v>2.999862862</c:v>
                </c:pt>
                <c:pt idx="54">
                  <c:v>2.7250693</c:v>
                </c:pt>
                <c:pt idx="55">
                  <c:v>-1.485042909</c:v>
                </c:pt>
                <c:pt idx="56">
                  <c:v>0.300624031</c:v>
                </c:pt>
                <c:pt idx="57">
                  <c:v>-0.359640182</c:v>
                </c:pt>
                <c:pt idx="58">
                  <c:v>0.958991898</c:v>
                </c:pt>
                <c:pt idx="59">
                  <c:v>0.143666007</c:v>
                </c:pt>
                <c:pt idx="60">
                  <c:v>-0.737228968</c:v>
                </c:pt>
                <c:pt idx="61">
                  <c:v>0.629787491</c:v>
                </c:pt>
                <c:pt idx="62">
                  <c:v>0.593558008</c:v>
                </c:pt>
                <c:pt idx="63">
                  <c:v>0.018733879</c:v>
                </c:pt>
                <c:pt idx="64">
                  <c:v>-0.161495808</c:v>
                </c:pt>
                <c:pt idx="65">
                  <c:v>1.197583065</c:v>
                </c:pt>
                <c:pt idx="66">
                  <c:v>-0.390570429</c:v>
                </c:pt>
                <c:pt idx="67">
                  <c:v>-1.455180699</c:v>
                </c:pt>
                <c:pt idx="68">
                  <c:v>-0.24913661</c:v>
                </c:pt>
                <c:pt idx="69">
                  <c:v>1.131326743</c:v>
                </c:pt>
                <c:pt idx="70">
                  <c:v>0.523229541</c:v>
                </c:pt>
                <c:pt idx="71">
                  <c:v>-0.830886898</c:v>
                </c:pt>
                <c:pt idx="72">
                  <c:v>-0.401016625</c:v>
                </c:pt>
                <c:pt idx="73">
                  <c:v>-2.34669128</c:v>
                </c:pt>
                <c:pt idx="74">
                  <c:v>-3.078602253</c:v>
                </c:pt>
                <c:pt idx="75">
                  <c:v>-0.88661724</c:v>
                </c:pt>
                <c:pt idx="76">
                  <c:v>-0.453682998</c:v>
                </c:pt>
                <c:pt idx="77">
                  <c:v>-2.739790737</c:v>
                </c:pt>
                <c:pt idx="78">
                  <c:v>-2.656389773</c:v>
                </c:pt>
                <c:pt idx="79">
                  <c:v>1.949729305</c:v>
                </c:pt>
                <c:pt idx="80">
                  <c:v>-0.859209116</c:v>
                </c:pt>
                <c:pt idx="81">
                  <c:v>1.231209948</c:v>
                </c:pt>
                <c:pt idx="82">
                  <c:v>1.757935572</c:v>
                </c:pt>
                <c:pt idx="83">
                  <c:v>1.978286137</c:v>
                </c:pt>
                <c:pt idx="84">
                  <c:v>-6.520117969</c:v>
                </c:pt>
                <c:pt idx="85">
                  <c:v>-8.179224067</c:v>
                </c:pt>
                <c:pt idx="86">
                  <c:v>-6.073946656</c:v>
                </c:pt>
                <c:pt idx="87">
                  <c:v>2.502962862</c:v>
                </c:pt>
                <c:pt idx="88">
                  <c:v>-0.041152005</c:v>
                </c:pt>
                <c:pt idx="89">
                  <c:v>2.190371787</c:v>
                </c:pt>
                <c:pt idx="90">
                  <c:v>9.90189473</c:v>
                </c:pt>
                <c:pt idx="91">
                  <c:v>5.284261007</c:v>
                </c:pt>
                <c:pt idx="92">
                  <c:v>3.488094695</c:v>
                </c:pt>
                <c:pt idx="93">
                  <c:v>-0.288322759</c:v>
                </c:pt>
                <c:pt idx="94">
                  <c:v>2.494437145</c:v>
                </c:pt>
                <c:pt idx="95">
                  <c:v>2.659066709</c:v>
                </c:pt>
                <c:pt idx="96">
                  <c:v>1.813948697</c:v>
                </c:pt>
                <c:pt idx="97">
                  <c:v>0.923349326</c:v>
                </c:pt>
                <c:pt idx="98">
                  <c:v>2.863647114</c:v>
                </c:pt>
                <c:pt idx="99">
                  <c:v>0.129542112</c:v>
                </c:pt>
                <c:pt idx="100">
                  <c:v>1.04832146</c:v>
                </c:pt>
                <c:pt idx="101">
                  <c:v>3.121927405</c:v>
                </c:pt>
                <c:pt idx="102">
                  <c:v>2.157370567</c:v>
                </c:pt>
                <c:pt idx="103">
                  <c:v>0.892268473</c:v>
                </c:pt>
                <c:pt idx="104">
                  <c:v>0.059117148</c:v>
                </c:pt>
                <c:pt idx="105">
                  <c:v>1.121178263</c:v>
                </c:pt>
                <c:pt idx="106">
                  <c:v>0.617148922</c:v>
                </c:pt>
                <c:pt idx="107">
                  <c:v>1.18842506</c:v>
                </c:pt>
                <c:pt idx="108">
                  <c:v>1.041771523</c:v>
                </c:pt>
                <c:pt idx="109">
                  <c:v>0.752726114</c:v>
                </c:pt>
                <c:pt idx="110">
                  <c:v>-1.65003123</c:v>
                </c:pt>
                <c:pt idx="111">
                  <c:v>1.020288632</c:v>
                </c:pt>
                <c:pt idx="112">
                  <c:v>0.856093567</c:v>
                </c:pt>
                <c:pt idx="113">
                  <c:v>2.636660611</c:v>
                </c:pt>
                <c:pt idx="114">
                  <c:v>1.528057772</c:v>
                </c:pt>
                <c:pt idx="115">
                  <c:v>1.028082488</c:v>
                </c:pt>
                <c:pt idx="116">
                  <c:v>0.628723872</c:v>
                </c:pt>
                <c:pt idx="117">
                  <c:v>0.961164283</c:v>
                </c:pt>
                <c:pt idx="118">
                  <c:v>1.827261759</c:v>
                </c:pt>
                <c:pt idx="119">
                  <c:v>0.720719028</c:v>
                </c:pt>
                <c:pt idx="120">
                  <c:v>0.590439857</c:v>
                </c:pt>
                <c:pt idx="121">
                  <c:v>-0.002817756</c:v>
                </c:pt>
                <c:pt idx="122">
                  <c:v>1.785383894</c:v>
                </c:pt>
                <c:pt idx="123">
                  <c:v>0.229466657</c:v>
                </c:pt>
                <c:pt idx="124">
                  <c:v>1.006522411</c:v>
                </c:pt>
                <c:pt idx="125">
                  <c:v>1.897748499</c:v>
                </c:pt>
                <c:pt idx="126">
                  <c:v>-0.471819935</c:v>
                </c:pt>
                <c:pt idx="127">
                  <c:v>-4.121119314</c:v>
                </c:pt>
                <c:pt idx="128">
                  <c:v>-0.957802185</c:v>
                </c:pt>
                <c:pt idx="129">
                  <c:v>-0.25803395</c:v>
                </c:pt>
                <c:pt idx="130">
                  <c:v>-0.00164685</c:v>
                </c:pt>
                <c:pt idx="131">
                  <c:v>0.56524091</c:v>
                </c:pt>
                <c:pt idx="132">
                  <c:v>0.335089209</c:v>
                </c:pt>
                <c:pt idx="133">
                  <c:v>-0.364333957</c:v>
                </c:pt>
                <c:pt idx="134">
                  <c:v>-0.142315612</c:v>
                </c:pt>
                <c:pt idx="135">
                  <c:v>-1.638503926</c:v>
                </c:pt>
                <c:pt idx="136">
                  <c:v>0.292917399</c:v>
                </c:pt>
                <c:pt idx="137">
                  <c:v>0.926242021</c:v>
                </c:pt>
                <c:pt idx="138">
                  <c:v>2.971090246</c:v>
                </c:pt>
                <c:pt idx="139">
                  <c:v>0.610307447</c:v>
                </c:pt>
                <c:pt idx="140">
                  <c:v>2.073007751</c:v>
                </c:pt>
                <c:pt idx="141">
                  <c:v>2.22477276</c:v>
                </c:pt>
                <c:pt idx="142">
                  <c:v>0.163924582</c:v>
                </c:pt>
                <c:pt idx="143">
                  <c:v>0.805919251</c:v>
                </c:pt>
                <c:pt idx="144">
                  <c:v>-0.158469386</c:v>
                </c:pt>
                <c:pt idx="145">
                  <c:v>0.791759274</c:v>
                </c:pt>
                <c:pt idx="146">
                  <c:v>0.145100024</c:v>
                </c:pt>
                <c:pt idx="147">
                  <c:v>0.458084085</c:v>
                </c:pt>
                <c:pt idx="148">
                  <c:v>1.069471743</c:v>
                </c:pt>
                <c:pt idx="149">
                  <c:v>1.314271492</c:v>
                </c:pt>
                <c:pt idx="150">
                  <c:v>-0.310369108</c:v>
                </c:pt>
                <c:pt idx="151">
                  <c:v>-0.457916489</c:v>
                </c:pt>
                <c:pt idx="152">
                  <c:v>-0.240024249</c:v>
                </c:pt>
                <c:pt idx="153">
                  <c:v>0.178964676</c:v>
                </c:pt>
                <c:pt idx="154">
                  <c:v>0.423811759</c:v>
                </c:pt>
                <c:pt idx="155">
                  <c:v>0.014443389</c:v>
                </c:pt>
                <c:pt idx="156">
                  <c:v>0.664629035</c:v>
                </c:pt>
                <c:pt idx="157">
                  <c:v>1.941492045</c:v>
                </c:pt>
                <c:pt idx="158">
                  <c:v>0.345999706</c:v>
                </c:pt>
                <c:pt idx="159">
                  <c:v>1.543352978</c:v>
                </c:pt>
                <c:pt idx="160">
                  <c:v>0.25341386</c:v>
                </c:pt>
                <c:pt idx="161">
                  <c:v>0.521646859</c:v>
                </c:pt>
                <c:pt idx="162">
                  <c:v>1.250449835</c:v>
                </c:pt>
                <c:pt idx="163">
                  <c:v>-1.930595599</c:v>
                </c:pt>
                <c:pt idx="164">
                  <c:v>0.619004859</c:v>
                </c:pt>
                <c:pt idx="165">
                  <c:v>1.626865097</c:v>
                </c:pt>
                <c:pt idx="166">
                  <c:v>1.007308761</c:v>
                </c:pt>
                <c:pt idx="167">
                  <c:v>2.278829559</c:v>
                </c:pt>
                <c:pt idx="168">
                  <c:v>-0.636737348</c:v>
                </c:pt>
                <c:pt idx="169">
                  <c:v>1.522380227</c:v>
                </c:pt>
                <c:pt idx="170">
                  <c:v>-0.331006204</c:v>
                </c:pt>
                <c:pt idx="171">
                  <c:v>0.560756791</c:v>
                </c:pt>
                <c:pt idx="172">
                  <c:v>0.393467935</c:v>
                </c:pt>
                <c:pt idx="173">
                  <c:v>1.354081345</c:v>
                </c:pt>
                <c:pt idx="174">
                  <c:v>0.193981276</c:v>
                </c:pt>
                <c:pt idx="175">
                  <c:v>0.543947984</c:v>
                </c:pt>
                <c:pt idx="176">
                  <c:v>-0.035789788</c:v>
                </c:pt>
                <c:pt idx="177">
                  <c:v>-0.052916973</c:v>
                </c:pt>
                <c:pt idx="178">
                  <c:v>-0.051397255</c:v>
                </c:pt>
                <c:pt idx="179">
                  <c:v>0.167128109</c:v>
                </c:pt>
                <c:pt idx="180">
                  <c:v>-6.105993824</c:v>
                </c:pt>
                <c:pt idx="181">
                  <c:v>-0.009712086</c:v>
                </c:pt>
                <c:pt idx="182">
                  <c:v>-2.389662843</c:v>
                </c:pt>
                <c:pt idx="183">
                  <c:v>3.75563928</c:v>
                </c:pt>
                <c:pt idx="184">
                  <c:v>-0.269961289</c:v>
                </c:pt>
                <c:pt idx="185">
                  <c:v>1.122873328</c:v>
                </c:pt>
                <c:pt idx="186">
                  <c:v>-0.939504867</c:v>
                </c:pt>
                <c:pt idx="187">
                  <c:v>0.518867935</c:v>
                </c:pt>
                <c:pt idx="188">
                  <c:v>1.549632616</c:v>
                </c:pt>
                <c:pt idx="189">
                  <c:v>-1.702975493</c:v>
                </c:pt>
                <c:pt idx="190">
                  <c:v>-0.613171137</c:v>
                </c:pt>
                <c:pt idx="191">
                  <c:v>0.020459242</c:v>
                </c:pt>
                <c:pt idx="192">
                  <c:v>-1.5006557</c:v>
                </c:pt>
                <c:pt idx="193">
                  <c:v>-1.112677039</c:v>
                </c:pt>
                <c:pt idx="194">
                  <c:v>-1.056452553</c:v>
                </c:pt>
                <c:pt idx="195">
                  <c:v>0.80845608</c:v>
                </c:pt>
                <c:pt idx="196">
                  <c:v>0.67855737</c:v>
                </c:pt>
                <c:pt idx="197">
                  <c:v>-0.842391687</c:v>
                </c:pt>
                <c:pt idx="198">
                  <c:v>-0.236378488</c:v>
                </c:pt>
                <c:pt idx="199">
                  <c:v>-2.594639609</c:v>
                </c:pt>
                <c:pt idx="200">
                  <c:v>-0.299821162</c:v>
                </c:pt>
                <c:pt idx="201">
                  <c:v>-1.530734468</c:v>
                </c:pt>
                <c:pt idx="202">
                  <c:v>1.615945867</c:v>
                </c:pt>
                <c:pt idx="203">
                  <c:v>0.280027157</c:v>
                </c:pt>
                <c:pt idx="204">
                  <c:v>0.181663413</c:v>
                </c:pt>
                <c:pt idx="205">
                  <c:v>-1.38754269</c:v>
                </c:pt>
                <c:pt idx="206">
                  <c:v>-3.815529781</c:v>
                </c:pt>
                <c:pt idx="207">
                  <c:v>-4.550875769</c:v>
                </c:pt>
                <c:pt idx="208">
                  <c:v>1.413298769</c:v>
                </c:pt>
                <c:pt idx="209">
                  <c:v>6.684150809</c:v>
                </c:pt>
                <c:pt idx="210">
                  <c:v>0.942486928</c:v>
                </c:pt>
                <c:pt idx="211">
                  <c:v>-2.802305503</c:v>
                </c:pt>
                <c:pt idx="212">
                  <c:v>-1.643275335</c:v>
                </c:pt>
                <c:pt idx="213">
                  <c:v>1.464588635</c:v>
                </c:pt>
                <c:pt idx="214">
                  <c:v>-3.125149952</c:v>
                </c:pt>
                <c:pt idx="215">
                  <c:v>1.161120429</c:v>
                </c:pt>
                <c:pt idx="216">
                  <c:v>0.862205312</c:v>
                </c:pt>
                <c:pt idx="217">
                  <c:v>-7.236782081</c:v>
                </c:pt>
                <c:pt idx="218">
                  <c:v>2.223288636</c:v>
                </c:pt>
                <c:pt idx="219">
                  <c:v>3.41305092</c:v>
                </c:pt>
                <c:pt idx="220">
                  <c:v>-0.558773609</c:v>
                </c:pt>
                <c:pt idx="221">
                  <c:v>0.553741742</c:v>
                </c:pt>
                <c:pt idx="222">
                  <c:v>-1.535278598</c:v>
                </c:pt>
                <c:pt idx="223">
                  <c:v>2.248257284</c:v>
                </c:pt>
                <c:pt idx="224">
                  <c:v>1.396944639</c:v>
                </c:pt>
                <c:pt idx="225">
                  <c:v>-0.657165664</c:v>
                </c:pt>
                <c:pt idx="226">
                  <c:v>-7.789493616</c:v>
                </c:pt>
                <c:pt idx="227">
                  <c:v>-4.616499332</c:v>
                </c:pt>
                <c:pt idx="228">
                  <c:v>2.672153589</c:v>
                </c:pt>
                <c:pt idx="229">
                  <c:v>-1.461592085</c:v>
                </c:pt>
                <c:pt idx="230">
                  <c:v>-1.016821916</c:v>
                </c:pt>
                <c:pt idx="231">
                  <c:v>5.890526147</c:v>
                </c:pt>
                <c:pt idx="232">
                  <c:v>1.278233753</c:v>
                </c:pt>
                <c:pt idx="233">
                  <c:v>3.175015753</c:v>
                </c:pt>
                <c:pt idx="234">
                  <c:v>1.135711968</c:v>
                </c:pt>
                <c:pt idx="235">
                  <c:v>2.735786858</c:v>
                </c:pt>
                <c:pt idx="236">
                  <c:v>5.663631478</c:v>
                </c:pt>
                <c:pt idx="237">
                  <c:v>0.937567777</c:v>
                </c:pt>
                <c:pt idx="238">
                  <c:v>2.735463438</c:v>
                </c:pt>
                <c:pt idx="239">
                  <c:v>-1.175158325</c:v>
                </c:pt>
                <c:pt idx="240">
                  <c:v>1.072887649</c:v>
                </c:pt>
                <c:pt idx="241">
                  <c:v>2.616600965</c:v>
                </c:pt>
                <c:pt idx="242">
                  <c:v>1.92940016</c:v>
                </c:pt>
                <c:pt idx="243">
                  <c:v>1.43477258</c:v>
                </c:pt>
                <c:pt idx="244">
                  <c:v>2.159373737</c:v>
                </c:pt>
                <c:pt idx="245">
                  <c:v>1.820263976</c:v>
                </c:pt>
                <c:pt idx="246">
                  <c:v>-0.311211838</c:v>
                </c:pt>
                <c:pt idx="247">
                  <c:v>0.586970111</c:v>
                </c:pt>
                <c:pt idx="248">
                  <c:v>-0.762654513</c:v>
                </c:pt>
                <c:pt idx="249">
                  <c:v>-1.768512248</c:v>
                </c:pt>
                <c:pt idx="250">
                  <c:v>1.343879374</c:v>
                </c:pt>
                <c:pt idx="251">
                  <c:v>1.250472798</c:v>
                </c:pt>
                <c:pt idx="252">
                  <c:v>1.832484581</c:v>
                </c:pt>
                <c:pt idx="253">
                  <c:v>1.331671157</c:v>
                </c:pt>
                <c:pt idx="254">
                  <c:v>1.680368774</c:v>
                </c:pt>
                <c:pt idx="255">
                  <c:v>1.048445633</c:v>
                </c:pt>
                <c:pt idx="256">
                  <c:v>1.319762482</c:v>
                </c:pt>
                <c:pt idx="257">
                  <c:v>-0.290072859</c:v>
                </c:pt>
                <c:pt idx="258">
                  <c:v>1.300068576</c:v>
                </c:pt>
                <c:pt idx="259">
                  <c:v>-3.161018875</c:v>
                </c:pt>
                <c:pt idx="260">
                  <c:v>-1.189775243</c:v>
                </c:pt>
                <c:pt idx="261">
                  <c:v>1.520150175</c:v>
                </c:pt>
                <c:pt idx="262">
                  <c:v>1.713346309</c:v>
                </c:pt>
                <c:pt idx="263">
                  <c:v>1.493344443</c:v>
                </c:pt>
                <c:pt idx="264">
                  <c:v>-0.109387901</c:v>
                </c:pt>
                <c:pt idx="265">
                  <c:v>-1.292562312</c:v>
                </c:pt>
                <c:pt idx="266">
                  <c:v>-0.970510349</c:v>
                </c:pt>
                <c:pt idx="267">
                  <c:v>0.210737885</c:v>
                </c:pt>
                <c:pt idx="268">
                  <c:v>0.535167635</c:v>
                </c:pt>
                <c:pt idx="269">
                  <c:v>1.232901418</c:v>
                </c:pt>
                <c:pt idx="270">
                  <c:v>0.325312022</c:v>
                </c:pt>
                <c:pt idx="271">
                  <c:v>0.226987243</c:v>
                </c:pt>
                <c:pt idx="272">
                  <c:v>0.254224682</c:v>
                </c:pt>
                <c:pt idx="273">
                  <c:v>-0.443445543</c:v>
                </c:pt>
                <c:pt idx="274">
                  <c:v>-0.751446864</c:v>
                </c:pt>
                <c:pt idx="275">
                  <c:v>0.57415258</c:v>
                </c:pt>
                <c:pt idx="276">
                  <c:v>1.188768858</c:v>
                </c:pt>
                <c:pt idx="277">
                  <c:v>0.997821934</c:v>
                </c:pt>
                <c:pt idx="278">
                  <c:v>0.941071304</c:v>
                </c:pt>
                <c:pt idx="279">
                  <c:v>1.246426537</c:v>
                </c:pt>
                <c:pt idx="280">
                  <c:v>0.691949838</c:v>
                </c:pt>
                <c:pt idx="281">
                  <c:v>0.670366283</c:v>
                </c:pt>
                <c:pt idx="282">
                  <c:v>1.008772334</c:v>
                </c:pt>
                <c:pt idx="283">
                  <c:v>-0.324135541</c:v>
                </c:pt>
                <c:pt idx="284">
                  <c:v>0.851089392</c:v>
                </c:pt>
                <c:pt idx="285">
                  <c:v>0.334698707</c:v>
                </c:pt>
                <c:pt idx="286">
                  <c:v>-2.212297257</c:v>
                </c:pt>
                <c:pt idx="287">
                  <c:v>-4.00528506</c:v>
                </c:pt>
                <c:pt idx="288">
                  <c:v>0.934325374</c:v>
                </c:pt>
                <c:pt idx="289">
                  <c:v>2.263618129</c:v>
                </c:pt>
                <c:pt idx="290">
                  <c:v>0.277753926</c:v>
                </c:pt>
                <c:pt idx="291">
                  <c:v>-2.533121081</c:v>
                </c:pt>
                <c:pt idx="292">
                  <c:v>0.021360592</c:v>
                </c:pt>
                <c:pt idx="293">
                  <c:v>-1.553742621</c:v>
                </c:pt>
                <c:pt idx="294">
                  <c:v>-1.503454947</c:v>
                </c:pt>
                <c:pt idx="295">
                  <c:v>-0.515186595</c:v>
                </c:pt>
                <c:pt idx="296">
                  <c:v>4.039410914</c:v>
                </c:pt>
                <c:pt idx="297">
                  <c:v>0.180483152</c:v>
                </c:pt>
                <c:pt idx="298">
                  <c:v>-3.005370132</c:v>
                </c:pt>
                <c:pt idx="299">
                  <c:v>-1.491161659</c:v>
                </c:pt>
                <c:pt idx="300">
                  <c:v>0.219481541</c:v>
                </c:pt>
                <c:pt idx="301">
                  <c:v>-8.46365741</c:v>
                </c:pt>
                <c:pt idx="302">
                  <c:v>-17.40443535</c:v>
                </c:pt>
                <c:pt idx="303">
                  <c:v>-9.805821543</c:v>
                </c:pt>
                <c:pt idx="304">
                  <c:v>7.402700377</c:v>
                </c:pt>
                <c:pt idx="305">
                  <c:v>5.821216088</c:v>
                </c:pt>
                <c:pt idx="306">
                  <c:v>-3.161898336</c:v>
                </c:pt>
                <c:pt idx="307">
                  <c:v>3.119129027</c:v>
                </c:pt>
                <c:pt idx="308">
                  <c:v>11.41626977</c:v>
                </c:pt>
                <c:pt idx="309">
                  <c:v>6.511740884</c:v>
                </c:pt>
                <c:pt idx="310">
                  <c:v>2.813708764</c:v>
                </c:pt>
                <c:pt idx="311">
                  <c:v>5.898060045</c:v>
                </c:pt>
                <c:pt idx="312">
                  <c:v>1.837677353</c:v>
                </c:pt>
                <c:pt idx="313">
                  <c:v>5.528587491</c:v>
                </c:pt>
                <c:pt idx="314">
                  <c:v>1.778740587</c:v>
                </c:pt>
                <c:pt idx="315">
                  <c:v>1.00239597</c:v>
                </c:pt>
                <c:pt idx="316">
                  <c:v>3.218111894</c:v>
                </c:pt>
                <c:pt idx="317">
                  <c:v>1.257177226</c:v>
                </c:pt>
                <c:pt idx="318">
                  <c:v>0.174431735</c:v>
                </c:pt>
                <c:pt idx="319">
                  <c:v>3.077017948</c:v>
                </c:pt>
                <c:pt idx="320">
                  <c:v>2.306893177</c:v>
                </c:pt>
                <c:pt idx="321">
                  <c:v>-3.669551246</c:v>
                </c:pt>
                <c:pt idx="322">
                  <c:v>1.227215976</c:v>
                </c:pt>
                <c:pt idx="323">
                  <c:v>3.484234495</c:v>
                </c:pt>
                <c:pt idx="324">
                  <c:v>0.026001072</c:v>
                </c:pt>
                <c:pt idx="325">
                  <c:v>2.958511201</c:v>
                </c:pt>
                <c:pt idx="326">
                  <c:v>2.539505795</c:v>
                </c:pt>
                <c:pt idx="327">
                  <c:v>-1.184960243</c:v>
                </c:pt>
                <c:pt idx="328">
                  <c:v>1.7869419</c:v>
                </c:pt>
                <c:pt idx="329">
                  <c:v>2.172112633</c:v>
                </c:pt>
                <c:pt idx="330">
                  <c:v>1.291763138</c:v>
                </c:pt>
                <c:pt idx="331">
                  <c:v>0.313207516</c:v>
                </c:pt>
                <c:pt idx="332">
                  <c:v>1.537957976</c:v>
                </c:pt>
                <c:pt idx="333">
                  <c:v>0.486413801</c:v>
                </c:pt>
                <c:pt idx="334">
                  <c:v>-0.978351194</c:v>
                </c:pt>
                <c:pt idx="335">
                  <c:v>1.152664879</c:v>
                </c:pt>
                <c:pt idx="336">
                  <c:v>-4.094920768</c:v>
                </c:pt>
                <c:pt idx="337">
                  <c:v>-3.323484143</c:v>
                </c:pt>
                <c:pt idx="338">
                  <c:v>5.819844635</c:v>
                </c:pt>
                <c:pt idx="339">
                  <c:v>-2.179372259</c:v>
                </c:pt>
                <c:pt idx="340">
                  <c:v>2.621559636</c:v>
                </c:pt>
                <c:pt idx="341">
                  <c:v>2.99061643</c:v>
                </c:pt>
                <c:pt idx="342">
                  <c:v>2.347617734</c:v>
                </c:pt>
                <c:pt idx="343">
                  <c:v>-0.139522587</c:v>
                </c:pt>
                <c:pt idx="344">
                  <c:v>1.041335653</c:v>
                </c:pt>
                <c:pt idx="345">
                  <c:v>-1.324227917</c:v>
                </c:pt>
                <c:pt idx="346">
                  <c:v>2.089274395</c:v>
                </c:pt>
                <c:pt idx="347">
                  <c:v>1.88475847</c:v>
                </c:pt>
                <c:pt idx="348">
                  <c:v>1.15383106</c:v>
                </c:pt>
                <c:pt idx="349">
                  <c:v>1.37217688</c:v>
                </c:pt>
                <c:pt idx="350">
                  <c:v>0.864337774</c:v>
                </c:pt>
                <c:pt idx="351">
                  <c:v>0.787114954</c:v>
                </c:pt>
                <c:pt idx="352">
                  <c:v>1.55319484</c:v>
                </c:pt>
                <c:pt idx="353">
                  <c:v>1.331617121</c:v>
                </c:pt>
                <c:pt idx="354">
                  <c:v>0.506655095</c:v>
                </c:pt>
                <c:pt idx="355">
                  <c:v>1.012933905</c:v>
                </c:pt>
                <c:pt idx="356">
                  <c:v>1.792892997</c:v>
                </c:pt>
                <c:pt idx="357">
                  <c:v>-0.581242006</c:v>
                </c:pt>
                <c:pt idx="358">
                  <c:v>-2.657555426</c:v>
                </c:pt>
                <c:pt idx="359">
                  <c:v>1.87793029</c:v>
                </c:pt>
                <c:pt idx="360">
                  <c:v>-0.609723823</c:v>
                </c:pt>
                <c:pt idx="361">
                  <c:v>0.98818544</c:v>
                </c:pt>
                <c:pt idx="362">
                  <c:v>2.474562374</c:v>
                </c:pt>
                <c:pt idx="363">
                  <c:v>0.50645922</c:v>
                </c:pt>
                <c:pt idx="364">
                  <c:v>0.538042865</c:v>
                </c:pt>
                <c:pt idx="365">
                  <c:v>0.699109754</c:v>
                </c:pt>
                <c:pt idx="366">
                  <c:v>2.002670378</c:v>
                </c:pt>
                <c:pt idx="367">
                  <c:v>0.235953509</c:v>
                </c:pt>
                <c:pt idx="368">
                  <c:v>0.631380117</c:v>
                </c:pt>
                <c:pt idx="369">
                  <c:v>0.915488236</c:v>
                </c:pt>
                <c:pt idx="370">
                  <c:v>0.832297521</c:v>
                </c:pt>
                <c:pt idx="371">
                  <c:v>-1.342431613</c:v>
                </c:pt>
                <c:pt idx="372">
                  <c:v>1.572301635</c:v>
                </c:pt>
                <c:pt idx="373">
                  <c:v>-2.115582626</c:v>
                </c:pt>
                <c:pt idx="374">
                  <c:v>1.181448341</c:v>
                </c:pt>
                <c:pt idx="375">
                  <c:v>-0.730536005</c:v>
                </c:pt>
                <c:pt idx="376">
                  <c:v>-1.458771298</c:v>
                </c:pt>
                <c:pt idx="377">
                  <c:v>0.658530192</c:v>
                </c:pt>
                <c:pt idx="378">
                  <c:v>2.381764241</c:v>
                </c:pt>
                <c:pt idx="379">
                  <c:v>-0.549067816</c:v>
                </c:pt>
                <c:pt idx="380">
                  <c:v>1.199832567</c:v>
                </c:pt>
                <c:pt idx="381">
                  <c:v>0.302760694</c:v>
                </c:pt>
                <c:pt idx="382">
                  <c:v>-1.499584684</c:v>
                </c:pt>
                <c:pt idx="383">
                  <c:v>-0.5841547</c:v>
                </c:pt>
                <c:pt idx="384">
                  <c:v>-1.757205428</c:v>
                </c:pt>
                <c:pt idx="385">
                  <c:v>-2.636896823</c:v>
                </c:pt>
                <c:pt idx="386">
                  <c:v>2.712015816</c:v>
                </c:pt>
                <c:pt idx="387">
                  <c:v>-2.247635301</c:v>
                </c:pt>
                <c:pt idx="388">
                  <c:v>-2.560844835</c:v>
                </c:pt>
                <c:pt idx="389">
                  <c:v>-1.63033575</c:v>
                </c:pt>
                <c:pt idx="390">
                  <c:v>0.550010934</c:v>
                </c:pt>
                <c:pt idx="391">
                  <c:v>4.328719461</c:v>
                </c:pt>
                <c:pt idx="392">
                  <c:v>3.830309143</c:v>
                </c:pt>
                <c:pt idx="393">
                  <c:v>0.605596814</c:v>
                </c:pt>
                <c:pt idx="394">
                  <c:v>0.89605147</c:v>
                </c:pt>
                <c:pt idx="395">
                  <c:v>2.64772847</c:v>
                </c:pt>
                <c:pt idx="396">
                  <c:v>2.050658727</c:v>
                </c:pt>
                <c:pt idx="397">
                  <c:v>0.644158822</c:v>
                </c:pt>
                <c:pt idx="398">
                  <c:v>0.365212371</c:v>
                </c:pt>
                <c:pt idx="399">
                  <c:v>-0.485571203</c:v>
                </c:pt>
                <c:pt idx="400">
                  <c:v>1.798788349</c:v>
                </c:pt>
                <c:pt idx="401">
                  <c:v>1.401716907</c:v>
                </c:pt>
                <c:pt idx="402">
                  <c:v>1.404796871</c:v>
                </c:pt>
                <c:pt idx="403">
                  <c:v>-0.25306955</c:v>
                </c:pt>
                <c:pt idx="404">
                  <c:v>1.098091274</c:v>
                </c:pt>
                <c:pt idx="405">
                  <c:v>0.805522626</c:v>
                </c:pt>
                <c:pt idx="406">
                  <c:v>0.075122012</c:v>
                </c:pt>
                <c:pt idx="407">
                  <c:v>1.031478889</c:v>
                </c:pt>
                <c:pt idx="408">
                  <c:v>-0.128981796</c:v>
                </c:pt>
                <c:pt idx="409">
                  <c:v>0.803789574</c:v>
                </c:pt>
                <c:pt idx="410">
                  <c:v>0.331600958</c:v>
                </c:pt>
                <c:pt idx="411">
                  <c:v>-0.335833447</c:v>
                </c:pt>
                <c:pt idx="412">
                  <c:v>0.211998658</c:v>
                </c:pt>
                <c:pt idx="413">
                  <c:v>0.487706573</c:v>
                </c:pt>
                <c:pt idx="414">
                  <c:v>-0.96342179</c:v>
                </c:pt>
                <c:pt idx="415">
                  <c:v>-0.725948381</c:v>
                </c:pt>
                <c:pt idx="416">
                  <c:v>0.50861302</c:v>
                </c:pt>
                <c:pt idx="417">
                  <c:v>-0.167755648</c:v>
                </c:pt>
                <c:pt idx="418">
                  <c:v>0.26068082</c:v>
                </c:pt>
                <c:pt idx="419">
                  <c:v>0.925182095</c:v>
                </c:pt>
                <c:pt idx="420">
                  <c:v>0.574733433</c:v>
                </c:pt>
                <c:pt idx="421">
                  <c:v>0.40552913</c:v>
                </c:pt>
                <c:pt idx="422">
                  <c:v>-1.801381326</c:v>
                </c:pt>
                <c:pt idx="423">
                  <c:v>-1.043954996</c:v>
                </c:pt>
                <c:pt idx="424">
                  <c:v>-2.354570977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591548"/>
        <c:axId val="90215951"/>
      </c:lineChart>
      <c:catAx>
        <c:axId val="365915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215951"/>
        <c:crosses val="autoZero"/>
        <c:auto val="1"/>
        <c:lblAlgn val="ctr"/>
        <c:lblOffset val="100"/>
      </c:catAx>
      <c:valAx>
        <c:axId val="902159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59154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chart" Target="../charts/chart17.xml"/><Relationship Id="rId4" Type="http://schemas.openxmlformats.org/officeDocument/2006/relationships/chart" Target="../charts/chart1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Relationship Id="rId3" Type="http://schemas.openxmlformats.org/officeDocument/2006/relationships/chart" Target="../charts/chart19.xml"/><Relationship Id="rId4" Type="http://schemas.openxmlformats.org/officeDocument/2006/relationships/chart" Target="../charts/chart2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2.png"/><Relationship Id="rId3" Type="http://schemas.openxmlformats.org/officeDocument/2006/relationships/chart" Target="../charts/chart21.xml"/><Relationship Id="rId4" Type="http://schemas.openxmlformats.org/officeDocument/2006/relationships/chart" Target="../charts/chart2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3.png"/><Relationship Id="rId2" Type="http://schemas.openxmlformats.org/officeDocument/2006/relationships/image" Target="../media/image24.png"/><Relationship Id="rId3" Type="http://schemas.openxmlformats.org/officeDocument/2006/relationships/chart" Target="../charts/chart23.xml"/><Relationship Id="rId4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331560</xdr:colOff>
      <xdr:row>2</xdr:row>
      <xdr:rowOff>23040</xdr:rowOff>
    </xdr:from>
    <xdr:to>
      <xdr:col>26</xdr:col>
      <xdr:colOff>437040</xdr:colOff>
      <xdr:row>19</xdr:row>
      <xdr:rowOff>68400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1249720" y="388800"/>
          <a:ext cx="6934680" cy="315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76320</xdr:colOff>
      <xdr:row>20</xdr:row>
      <xdr:rowOff>140760</xdr:rowOff>
    </xdr:from>
    <xdr:to>
      <xdr:col>25</xdr:col>
      <xdr:colOff>357840</xdr:colOff>
      <xdr:row>31</xdr:row>
      <xdr:rowOff>51480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21753000" y="3798360"/>
          <a:ext cx="5593320" cy="192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250920</xdr:colOff>
      <xdr:row>10</xdr:row>
      <xdr:rowOff>62280</xdr:rowOff>
    </xdr:from>
    <xdr:to>
      <xdr:col>32</xdr:col>
      <xdr:colOff>97200</xdr:colOff>
      <xdr:row>43</xdr:row>
      <xdr:rowOff>44280</xdr:rowOff>
    </xdr:to>
    <xdr:sp>
      <xdr:nvSpPr>
        <xdr:cNvPr id="2" name="CustomShape 1"/>
        <xdr:cNvSpPr/>
      </xdr:nvSpPr>
      <xdr:spPr>
        <a:xfrm>
          <a:off x="21927600" y="1891080"/>
          <a:ext cx="10469880" cy="601704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This chart isn't available in your version of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519840</xdr:colOff>
      <xdr:row>22</xdr:row>
      <xdr:rowOff>45000</xdr:rowOff>
    </xdr:from>
    <xdr:to>
      <xdr:col>17</xdr:col>
      <xdr:colOff>178920</xdr:colOff>
      <xdr:row>29</xdr:row>
      <xdr:rowOff>98280</xdr:rowOff>
    </xdr:to>
    <xdr:sp>
      <xdr:nvSpPr>
        <xdr:cNvPr id="3" name="CustomShape 1"/>
        <xdr:cNvSpPr/>
      </xdr:nvSpPr>
      <xdr:spPr>
        <a:xfrm>
          <a:off x="18402480" y="4068360"/>
          <a:ext cx="2694600" cy="1333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Requires formal testing, but probably hard to reject that z_t+1 is non-normal, at least when mean and std is considered. When considering autocorr, both 1st and 2nd moment,  it might look different!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784440</xdr:colOff>
      <xdr:row>26</xdr:row>
      <xdr:rowOff>67320</xdr:rowOff>
    </xdr:from>
    <xdr:to>
      <xdr:col>16</xdr:col>
      <xdr:colOff>98280</xdr:colOff>
      <xdr:row>50</xdr:row>
      <xdr:rowOff>62640</xdr:rowOff>
    </xdr:to>
    <xdr:graphicFrame>
      <xdr:nvGraphicFramePr>
        <xdr:cNvPr id="4" name="Chart 6"/>
        <xdr:cNvGraphicFramePr/>
      </xdr:nvGraphicFramePr>
      <xdr:xfrm>
        <a:off x="10885680" y="4822200"/>
        <a:ext cx="9371880" cy="438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502200</xdr:colOff>
      <xdr:row>26</xdr:row>
      <xdr:rowOff>40320</xdr:rowOff>
    </xdr:from>
    <xdr:to>
      <xdr:col>8</xdr:col>
      <xdr:colOff>663120</xdr:colOff>
      <xdr:row>50</xdr:row>
      <xdr:rowOff>98280</xdr:rowOff>
    </xdr:to>
    <xdr:graphicFrame>
      <xdr:nvGraphicFramePr>
        <xdr:cNvPr id="5" name="Chart 7"/>
        <xdr:cNvGraphicFramePr/>
      </xdr:nvGraphicFramePr>
      <xdr:xfrm>
        <a:off x="2288160" y="4795200"/>
        <a:ext cx="8476200" cy="444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331560</xdr:colOff>
      <xdr:row>2</xdr:row>
      <xdr:rowOff>23040</xdr:rowOff>
    </xdr:from>
    <xdr:to>
      <xdr:col>26</xdr:col>
      <xdr:colOff>437040</xdr:colOff>
      <xdr:row>19</xdr:row>
      <xdr:rowOff>68400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21249720" y="388800"/>
          <a:ext cx="6934680" cy="315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76320</xdr:colOff>
      <xdr:row>20</xdr:row>
      <xdr:rowOff>140760</xdr:rowOff>
    </xdr:from>
    <xdr:to>
      <xdr:col>25</xdr:col>
      <xdr:colOff>357840</xdr:colOff>
      <xdr:row>31</xdr:row>
      <xdr:rowOff>51480</xdr:rowOff>
    </xdr:to>
    <xdr:pic>
      <xdr:nvPicPr>
        <xdr:cNvPr id="7" name="Picture 2" descr=""/>
        <xdr:cNvPicPr/>
      </xdr:nvPicPr>
      <xdr:blipFill>
        <a:blip r:embed="rId2"/>
        <a:stretch/>
      </xdr:blipFill>
      <xdr:spPr>
        <a:xfrm>
          <a:off x="21753000" y="3798360"/>
          <a:ext cx="5593320" cy="192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250920</xdr:colOff>
      <xdr:row>10</xdr:row>
      <xdr:rowOff>62280</xdr:rowOff>
    </xdr:from>
    <xdr:to>
      <xdr:col>32</xdr:col>
      <xdr:colOff>97200</xdr:colOff>
      <xdr:row>43</xdr:row>
      <xdr:rowOff>44280</xdr:rowOff>
    </xdr:to>
    <xdr:sp>
      <xdr:nvSpPr>
        <xdr:cNvPr id="8" name="CustomShape 1"/>
        <xdr:cNvSpPr/>
      </xdr:nvSpPr>
      <xdr:spPr>
        <a:xfrm>
          <a:off x="21927600" y="1891080"/>
          <a:ext cx="10469880" cy="601704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This chart isn't available in your version of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519840</xdr:colOff>
      <xdr:row>22</xdr:row>
      <xdr:rowOff>45000</xdr:rowOff>
    </xdr:from>
    <xdr:to>
      <xdr:col>17</xdr:col>
      <xdr:colOff>178920</xdr:colOff>
      <xdr:row>29</xdr:row>
      <xdr:rowOff>98280</xdr:rowOff>
    </xdr:to>
    <xdr:sp>
      <xdr:nvSpPr>
        <xdr:cNvPr id="9" name="CustomShape 1"/>
        <xdr:cNvSpPr/>
      </xdr:nvSpPr>
      <xdr:spPr>
        <a:xfrm>
          <a:off x="18402480" y="4068360"/>
          <a:ext cx="2694600" cy="1333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Requires formal testing, but probably hard to reject that z_t+1 is non-normal, at least when mean and std is considered. When considering autocorr, both 1st and 2nd moment,  it might look different!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1743480</xdr:colOff>
      <xdr:row>29</xdr:row>
      <xdr:rowOff>129960</xdr:rowOff>
    </xdr:from>
    <xdr:to>
      <xdr:col>17</xdr:col>
      <xdr:colOff>447840</xdr:colOff>
      <xdr:row>53</xdr:row>
      <xdr:rowOff>125280</xdr:rowOff>
    </xdr:to>
    <xdr:graphicFrame>
      <xdr:nvGraphicFramePr>
        <xdr:cNvPr id="10" name="Chart 5"/>
        <xdr:cNvGraphicFramePr/>
      </xdr:nvGraphicFramePr>
      <xdr:xfrm>
        <a:off x="11844720" y="5433480"/>
        <a:ext cx="9521280" cy="438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215280</xdr:colOff>
      <xdr:row>30</xdr:row>
      <xdr:rowOff>22320</xdr:rowOff>
    </xdr:from>
    <xdr:to>
      <xdr:col>8</xdr:col>
      <xdr:colOff>1595520</xdr:colOff>
      <xdr:row>54</xdr:row>
      <xdr:rowOff>80280</xdr:rowOff>
    </xdr:to>
    <xdr:graphicFrame>
      <xdr:nvGraphicFramePr>
        <xdr:cNvPr id="11" name="Chart 6"/>
        <xdr:cNvGraphicFramePr/>
      </xdr:nvGraphicFramePr>
      <xdr:xfrm>
        <a:off x="3519000" y="5508720"/>
        <a:ext cx="8177760" cy="444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331560</xdr:colOff>
      <xdr:row>2</xdr:row>
      <xdr:rowOff>23040</xdr:rowOff>
    </xdr:from>
    <xdr:to>
      <xdr:col>26</xdr:col>
      <xdr:colOff>437040</xdr:colOff>
      <xdr:row>19</xdr:row>
      <xdr:rowOff>68400</xdr:rowOff>
    </xdr:to>
    <xdr:pic>
      <xdr:nvPicPr>
        <xdr:cNvPr id="12" name="Picture 1" descr=""/>
        <xdr:cNvPicPr/>
      </xdr:nvPicPr>
      <xdr:blipFill>
        <a:blip r:embed="rId1"/>
        <a:stretch/>
      </xdr:blipFill>
      <xdr:spPr>
        <a:xfrm>
          <a:off x="21249720" y="388800"/>
          <a:ext cx="6934680" cy="315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76320</xdr:colOff>
      <xdr:row>20</xdr:row>
      <xdr:rowOff>140760</xdr:rowOff>
    </xdr:from>
    <xdr:to>
      <xdr:col>25</xdr:col>
      <xdr:colOff>357840</xdr:colOff>
      <xdr:row>31</xdr:row>
      <xdr:rowOff>51480</xdr:rowOff>
    </xdr:to>
    <xdr:pic>
      <xdr:nvPicPr>
        <xdr:cNvPr id="13" name="Picture 2" descr=""/>
        <xdr:cNvPicPr/>
      </xdr:nvPicPr>
      <xdr:blipFill>
        <a:blip r:embed="rId2"/>
        <a:stretch/>
      </xdr:blipFill>
      <xdr:spPr>
        <a:xfrm>
          <a:off x="21753000" y="3798360"/>
          <a:ext cx="5593320" cy="192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250920</xdr:colOff>
      <xdr:row>10</xdr:row>
      <xdr:rowOff>62280</xdr:rowOff>
    </xdr:from>
    <xdr:to>
      <xdr:col>32</xdr:col>
      <xdr:colOff>97200</xdr:colOff>
      <xdr:row>43</xdr:row>
      <xdr:rowOff>44280</xdr:rowOff>
    </xdr:to>
    <xdr:sp>
      <xdr:nvSpPr>
        <xdr:cNvPr id="14" name="CustomShape 1"/>
        <xdr:cNvSpPr/>
      </xdr:nvSpPr>
      <xdr:spPr>
        <a:xfrm>
          <a:off x="21927600" y="1891080"/>
          <a:ext cx="10469880" cy="601704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This chart isn't available in your version of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519840</xdr:colOff>
      <xdr:row>22</xdr:row>
      <xdr:rowOff>45000</xdr:rowOff>
    </xdr:from>
    <xdr:to>
      <xdr:col>17</xdr:col>
      <xdr:colOff>178920</xdr:colOff>
      <xdr:row>29</xdr:row>
      <xdr:rowOff>98280</xdr:rowOff>
    </xdr:to>
    <xdr:sp>
      <xdr:nvSpPr>
        <xdr:cNvPr id="15" name="CustomShape 1"/>
        <xdr:cNvSpPr/>
      </xdr:nvSpPr>
      <xdr:spPr>
        <a:xfrm>
          <a:off x="18402480" y="4068360"/>
          <a:ext cx="2694600" cy="1333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Requires formal testing, but probably hard to reject that z_t+1 is non-normal, at least when mean and std is considered. When considering autocorr, both 1st and 2nd moment,  it might look different!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1743480</xdr:colOff>
      <xdr:row>29</xdr:row>
      <xdr:rowOff>129960</xdr:rowOff>
    </xdr:from>
    <xdr:to>
      <xdr:col>17</xdr:col>
      <xdr:colOff>447840</xdr:colOff>
      <xdr:row>53</xdr:row>
      <xdr:rowOff>125280</xdr:rowOff>
    </xdr:to>
    <xdr:graphicFrame>
      <xdr:nvGraphicFramePr>
        <xdr:cNvPr id="16" name="Chart 5"/>
        <xdr:cNvGraphicFramePr/>
      </xdr:nvGraphicFramePr>
      <xdr:xfrm>
        <a:off x="11844720" y="5433480"/>
        <a:ext cx="9521280" cy="438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215280</xdr:colOff>
      <xdr:row>30</xdr:row>
      <xdr:rowOff>22320</xdr:rowOff>
    </xdr:from>
    <xdr:to>
      <xdr:col>8</xdr:col>
      <xdr:colOff>1595520</xdr:colOff>
      <xdr:row>54</xdr:row>
      <xdr:rowOff>80280</xdr:rowOff>
    </xdr:to>
    <xdr:graphicFrame>
      <xdr:nvGraphicFramePr>
        <xdr:cNvPr id="17" name="Chart 6"/>
        <xdr:cNvGraphicFramePr/>
      </xdr:nvGraphicFramePr>
      <xdr:xfrm>
        <a:off x="3519000" y="5508720"/>
        <a:ext cx="8177760" cy="444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331560</xdr:colOff>
      <xdr:row>2</xdr:row>
      <xdr:rowOff>23040</xdr:rowOff>
    </xdr:from>
    <xdr:to>
      <xdr:col>27</xdr:col>
      <xdr:colOff>437040</xdr:colOff>
      <xdr:row>19</xdr:row>
      <xdr:rowOff>68400</xdr:rowOff>
    </xdr:to>
    <xdr:pic>
      <xdr:nvPicPr>
        <xdr:cNvPr id="18" name="Picture 1" descr=""/>
        <xdr:cNvPicPr/>
      </xdr:nvPicPr>
      <xdr:blipFill>
        <a:blip r:embed="rId1"/>
        <a:stretch/>
      </xdr:blipFill>
      <xdr:spPr>
        <a:xfrm>
          <a:off x="22008240" y="388800"/>
          <a:ext cx="6935040" cy="315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76320</xdr:colOff>
      <xdr:row>20</xdr:row>
      <xdr:rowOff>140760</xdr:rowOff>
    </xdr:from>
    <xdr:to>
      <xdr:col>26</xdr:col>
      <xdr:colOff>357840</xdr:colOff>
      <xdr:row>31</xdr:row>
      <xdr:rowOff>51480</xdr:rowOff>
    </xdr:to>
    <xdr:pic>
      <xdr:nvPicPr>
        <xdr:cNvPr id="19" name="Picture 2" descr=""/>
        <xdr:cNvPicPr/>
      </xdr:nvPicPr>
      <xdr:blipFill>
        <a:blip r:embed="rId2"/>
        <a:stretch/>
      </xdr:blipFill>
      <xdr:spPr>
        <a:xfrm>
          <a:off x="22511880" y="3798360"/>
          <a:ext cx="5593320" cy="192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250920</xdr:colOff>
      <xdr:row>10</xdr:row>
      <xdr:rowOff>62280</xdr:rowOff>
    </xdr:from>
    <xdr:to>
      <xdr:col>33</xdr:col>
      <xdr:colOff>97200</xdr:colOff>
      <xdr:row>43</xdr:row>
      <xdr:rowOff>44280</xdr:rowOff>
    </xdr:to>
    <xdr:sp>
      <xdr:nvSpPr>
        <xdr:cNvPr id="20" name="CustomShape 1"/>
        <xdr:cNvSpPr/>
      </xdr:nvSpPr>
      <xdr:spPr>
        <a:xfrm>
          <a:off x="22686480" y="1891080"/>
          <a:ext cx="10469880" cy="601704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This chart isn't available in your version of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14</xdr:col>
      <xdr:colOff>519840</xdr:colOff>
      <xdr:row>22</xdr:row>
      <xdr:rowOff>45000</xdr:rowOff>
    </xdr:from>
    <xdr:to>
      <xdr:col>18</xdr:col>
      <xdr:colOff>178920</xdr:colOff>
      <xdr:row>29</xdr:row>
      <xdr:rowOff>98280</xdr:rowOff>
    </xdr:to>
    <xdr:sp>
      <xdr:nvSpPr>
        <xdr:cNvPr id="21" name="CustomShape 1"/>
        <xdr:cNvSpPr/>
      </xdr:nvSpPr>
      <xdr:spPr>
        <a:xfrm>
          <a:off x="19161360" y="4068360"/>
          <a:ext cx="2694240" cy="1333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Requires formal testing, but probably hard to reject that z_t+1 is non-normal, at least when mean and std is considered. When considering autocorr, both 1st and 2nd moment,  it might look different! 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1743480</xdr:colOff>
      <xdr:row>29</xdr:row>
      <xdr:rowOff>129960</xdr:rowOff>
    </xdr:from>
    <xdr:to>
      <xdr:col>18</xdr:col>
      <xdr:colOff>447840</xdr:colOff>
      <xdr:row>53</xdr:row>
      <xdr:rowOff>125280</xdr:rowOff>
    </xdr:to>
    <xdr:graphicFrame>
      <xdr:nvGraphicFramePr>
        <xdr:cNvPr id="22" name="Chart 5"/>
        <xdr:cNvGraphicFramePr/>
      </xdr:nvGraphicFramePr>
      <xdr:xfrm>
        <a:off x="12603600" y="5433480"/>
        <a:ext cx="9520920" cy="438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215280</xdr:colOff>
      <xdr:row>30</xdr:row>
      <xdr:rowOff>22320</xdr:rowOff>
    </xdr:from>
    <xdr:to>
      <xdr:col>9</xdr:col>
      <xdr:colOff>1595520</xdr:colOff>
      <xdr:row>54</xdr:row>
      <xdr:rowOff>80280</xdr:rowOff>
    </xdr:to>
    <xdr:graphicFrame>
      <xdr:nvGraphicFramePr>
        <xdr:cNvPr id="23" name="Chart 6"/>
        <xdr:cNvGraphicFramePr/>
      </xdr:nvGraphicFramePr>
      <xdr:xfrm>
        <a:off x="4277880" y="5508720"/>
        <a:ext cx="8177760" cy="444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28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2" min="1" style="0" width="5.78"/>
    <col collapsed="false" customWidth="true" hidden="false" outlineLevel="0" max="5" min="3" style="0" width="8.53"/>
    <col collapsed="false" customWidth="true" hidden="false" outlineLevel="0" max="6" min="6" style="0" width="21.78"/>
    <col collapsed="false" customWidth="true" hidden="false" outlineLevel="0" max="7" min="7" style="0" width="22.11"/>
    <col collapsed="false" customWidth="true" hidden="false" outlineLevel="0" max="9" min="8" style="0" width="32.56"/>
    <col collapsed="false" customWidth="true" hidden="false" outlineLevel="0" max="11" min="10" style="0" width="8.53"/>
    <col collapsed="false" customWidth="true" hidden="false" outlineLevel="0" max="12" min="12" style="0" width="20.77"/>
    <col collapsed="false" customWidth="true" hidden="false" outlineLevel="0" max="13" min="13" style="0" width="17.11"/>
    <col collapsed="false" customWidth="true" hidden="false" outlineLevel="0" max="1025" min="14" style="0" width="8.53"/>
  </cols>
  <sheetData>
    <row r="1" customFormat="false" ht="14.4" hidden="false" customHeight="false" outlineLevel="0" collapsed="false">
      <c r="C1" s="0" t="n">
        <f aca="false">MAX(C4:C428)</f>
        <v>11.41626977</v>
      </c>
      <c r="L1" s="0" t="s">
        <v>0</v>
      </c>
      <c r="M1" s="0" t="s">
        <v>0</v>
      </c>
    </row>
    <row r="2" customFormat="false" ht="14.4" hidden="false" customHeight="false" outlineLevel="0" collapsed="false">
      <c r="L2" s="0" t="s">
        <v>1</v>
      </c>
      <c r="M2" s="0" t="s">
        <v>2</v>
      </c>
    </row>
    <row r="3" customFormat="false" ht="14.4" hidden="false" customHeight="false" outlineLevel="0" collapsed="false">
      <c r="A3" s="0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/>
      <c r="O3" s="2" t="s">
        <v>15</v>
      </c>
      <c r="P3" s="0" t="n">
        <v>0.9224</v>
      </c>
    </row>
    <row r="4" customFormat="false" ht="14.4" hidden="false" customHeight="false" outlineLevel="0" collapsed="false">
      <c r="A4" s="0" t="n">
        <v>0</v>
      </c>
      <c r="C4" s="0" t="n">
        <v>0.454466905</v>
      </c>
      <c r="D4" s="0" t="n">
        <v>0.79986928169114</v>
      </c>
      <c r="E4" s="0" t="n">
        <v>0.20013071830886</v>
      </c>
      <c r="O4" s="2" t="s">
        <v>16</v>
      </c>
      <c r="P4" s="0" t="n">
        <v>0.0915</v>
      </c>
    </row>
    <row r="5" customFormat="false" ht="14.4" hidden="false" customHeight="false" outlineLevel="0" collapsed="false">
      <c r="A5" s="0" t="n">
        <f aca="false">A4+1</f>
        <v>1</v>
      </c>
      <c r="C5" s="0" t="n">
        <v>1.753169269</v>
      </c>
      <c r="D5" s="0" t="n">
        <v>0.895720896390006</v>
      </c>
      <c r="E5" s="0" t="n">
        <v>0.104279103609994</v>
      </c>
      <c r="F5" s="0" t="n">
        <f aca="false">$P$8*D4+$P$11*E4</f>
        <v>0.783898039719089</v>
      </c>
      <c r="G5" s="0" t="n">
        <f aca="false">$P$9*D4+$P$12*E4</f>
        <v>0.216101960280911</v>
      </c>
      <c r="H5" s="0" t="n">
        <f aca="false">_xlfn.NORM.S.DIST((1/$P$5)*(C5-$P$3),1)</f>
        <v>0.753637042087576</v>
      </c>
      <c r="I5" s="3" t="n">
        <f aca="false">_xlfn.NORM.S.DIST((1/$P$6)*(C5-$P$4),1)</f>
        <v>0.659009246584174</v>
      </c>
      <c r="J5" s="0" t="n">
        <f aca="false">H5*F5</f>
        <v>0.590774599952144</v>
      </c>
      <c r="K5" s="0" t="n">
        <f aca="false">I5*G5</f>
        <v>0.142413190030086</v>
      </c>
      <c r="L5" s="4" t="n">
        <f aca="false">SUM(J5:K5)</f>
        <v>0.733187789982229</v>
      </c>
      <c r="M5" s="5" t="n">
        <f aca="false">_xlfn.NORM.S.INV(L5)</f>
        <v>0.622482845873482</v>
      </c>
      <c r="O5" s="2" t="s">
        <v>17</v>
      </c>
      <c r="P5" s="0" t="n">
        <f aca="false">SQRT(1.46669)</f>
        <v>1.21106977503363</v>
      </c>
    </row>
    <row r="6" customFormat="false" ht="14.4" hidden="false" customHeight="false" outlineLevel="0" collapsed="false">
      <c r="A6" s="0" t="n">
        <f aca="false">A5+1</f>
        <v>2</v>
      </c>
      <c r="C6" s="0" t="n">
        <v>0.187041494</v>
      </c>
      <c r="D6" s="0" t="n">
        <v>0.950615986114063</v>
      </c>
      <c r="E6" s="0" t="n">
        <v>0.0493840138859375</v>
      </c>
      <c r="F6" s="0" t="n">
        <f aca="false">$P$8*D5+$P$11*E5</f>
        <v>0.858662299184205</v>
      </c>
      <c r="G6" s="0" t="n">
        <f aca="false">$P$9*D5+$P$12*E5</f>
        <v>0.141337700815795</v>
      </c>
      <c r="H6" s="0" t="n">
        <f aca="false">_xlfn.NORM.S.DIST((1/$P$5)*(C6-$P$3),1)</f>
        <v>0.271859934814849</v>
      </c>
      <c r="I6" s="3" t="n">
        <f aca="false">_xlfn.NORM.S.DIST((1/$P$6)*(C6-$P$4),1)</f>
        <v>0.509398263547968</v>
      </c>
      <c r="J6" s="0" t="n">
        <f aca="false">H6*F6</f>
        <v>0.233435876684186</v>
      </c>
      <c r="K6" s="0" t="n">
        <f aca="false">I6*G6</f>
        <v>0.0719971793694283</v>
      </c>
      <c r="L6" s="6" t="n">
        <f aca="false">SUM(J6:K6)</f>
        <v>0.305433056053614</v>
      </c>
      <c r="M6" s="7" t="n">
        <f aca="false">_xlfn.NORM.S.INV(L6)</f>
        <v>-0.508837527955706</v>
      </c>
      <c r="O6" s="2" t="s">
        <v>18</v>
      </c>
      <c r="P6" s="0" t="n">
        <f aca="false">SQRT(16.4448)</f>
        <v>4.05521885969179</v>
      </c>
    </row>
    <row r="7" customFormat="false" ht="14.4" hidden="false" customHeight="false" outlineLevel="0" collapsed="false">
      <c r="A7" s="0" t="n">
        <f aca="false">A6+1</f>
        <v>3</v>
      </c>
      <c r="C7" s="0" t="n">
        <v>-0.012445846</v>
      </c>
      <c r="D7" s="0" t="n">
        <v>0.964454711274906</v>
      </c>
      <c r="E7" s="0" t="n">
        <v>0.0355452887250943</v>
      </c>
      <c r="F7" s="0" t="n">
        <f aca="false">$P$8*D6+$P$11*E6</f>
        <v>0.901480469168969</v>
      </c>
      <c r="G7" s="0" t="n">
        <f aca="false">$P$9*D6+$P$12*E6</f>
        <v>0.0985195308310313</v>
      </c>
      <c r="H7" s="0" t="n">
        <f aca="false">_xlfn.NORM.S.DIST((1/$P$5)*(C7-$P$3),1)</f>
        <v>0.220081672075201</v>
      </c>
      <c r="I7" s="3" t="n">
        <f aca="false">_xlfn.NORM.S.DIST((1/$P$6)*(C7-$P$4),1)</f>
        <v>0.489775187549121</v>
      </c>
      <c r="J7" s="0" t="n">
        <f aca="false">H7*F7</f>
        <v>0.198399328997843</v>
      </c>
      <c r="K7" s="0" t="n">
        <f aca="false">I7*G7</f>
        <v>0.0482524216900198</v>
      </c>
      <c r="L7" s="6" t="n">
        <f aca="false">SUM(J7:K7)</f>
        <v>0.246651750687863</v>
      </c>
      <c r="M7" s="7" t="n">
        <f aca="false">_xlfn.NORM.S.INV(L7)</f>
        <v>-0.685064054900287</v>
      </c>
    </row>
    <row r="8" customFormat="false" ht="14.4" hidden="false" customHeight="false" outlineLevel="0" collapsed="false">
      <c r="A8" s="0" t="n">
        <f aca="false">A7+1</f>
        <v>4</v>
      </c>
      <c r="C8" s="0" t="n">
        <v>-1.407837397</v>
      </c>
      <c r="D8" s="0" t="n">
        <v>0.895935519314191</v>
      </c>
      <c r="E8" s="0" t="n">
        <v>0.104064480685809</v>
      </c>
      <c r="F8" s="0" t="n">
        <f aca="false">$P$8*D7+$P$11*E7</f>
        <v>0.912274674794427</v>
      </c>
      <c r="G8" s="0" t="n">
        <f aca="false">$P$9*D7+$P$12*E7</f>
        <v>0.0877253252055736</v>
      </c>
      <c r="H8" s="0" t="n">
        <f aca="false">_xlfn.NORM.S.DIST((1/$P$5)*(C8-$P$3),1)</f>
        <v>0.0271700915242684</v>
      </c>
      <c r="I8" s="3" t="n">
        <f aca="false">_xlfn.NORM.S.DIST((1/$P$6)*(C8-$P$4),1)</f>
        <v>0.355791716254412</v>
      </c>
      <c r="J8" s="0" t="n">
        <f aca="false">H8*F8</f>
        <v>0.0247865864094367</v>
      </c>
      <c r="K8" s="0" t="n">
        <f aca="false">I8*G8</f>
        <v>0.0312119440138674</v>
      </c>
      <c r="L8" s="6" t="n">
        <f aca="false">SUM(J8:K8)</f>
        <v>0.0559985304233041</v>
      </c>
      <c r="M8" s="7" t="n">
        <f aca="false">_xlfn.NORM.S.INV(L8)</f>
        <v>-1.58928058124877</v>
      </c>
      <c r="O8" s="2" t="s">
        <v>19</v>
      </c>
      <c r="P8" s="0" t="n">
        <v>0.94</v>
      </c>
    </row>
    <row r="9" customFormat="false" ht="14.4" hidden="false" customHeight="false" outlineLevel="0" collapsed="false">
      <c r="A9" s="0" t="n">
        <f aca="false">A8+1</f>
        <v>5</v>
      </c>
      <c r="C9" s="0" t="n">
        <v>2.715621938</v>
      </c>
      <c r="D9" s="0" t="n">
        <v>0.847347826805944</v>
      </c>
      <c r="E9" s="0" t="n">
        <v>0.152652173194056</v>
      </c>
      <c r="F9" s="0" t="n">
        <f aca="false">$P$8*D8+$P$11*E8</f>
        <v>0.858829705065069</v>
      </c>
      <c r="G9" s="0" t="n">
        <f aca="false">$P$9*D8+$P$12*E8</f>
        <v>0.141170294934931</v>
      </c>
      <c r="H9" s="0" t="n">
        <f aca="false">_xlfn.NORM.S.DIST((1/$P$5)*(C9-$P$3),1)</f>
        <v>0.930655733835799</v>
      </c>
      <c r="I9" s="3" t="n">
        <f aca="false">_xlfn.NORM.S.DIST((1/$P$6)*(C9-$P$4),1)</f>
        <v>0.741215574560217</v>
      </c>
      <c r="J9" s="0" t="n">
        <f aca="false">H9*F9</f>
        <v>0.799274789407315</v>
      </c>
      <c r="K9" s="0" t="n">
        <f aca="false">I9*G9</f>
        <v>0.10463762127103</v>
      </c>
      <c r="L9" s="6" t="n">
        <f aca="false">SUM(J9:K9)</f>
        <v>0.903912410678345</v>
      </c>
      <c r="M9" s="7" t="n">
        <f aca="false">_xlfn.NORM.S.INV(L9)</f>
        <v>1.30417131274431</v>
      </c>
      <c r="O9" s="2" t="s">
        <v>20</v>
      </c>
      <c r="P9" s="0" t="n">
        <v>0.06</v>
      </c>
    </row>
    <row r="10" customFormat="false" ht="14.4" hidden="false" customHeight="false" outlineLevel="0" collapsed="false">
      <c r="A10" s="0" t="n">
        <f aca="false">A9+1</f>
        <v>6</v>
      </c>
      <c r="C10" s="0" t="n">
        <v>-1.577111936</v>
      </c>
      <c r="D10" s="0" t="n">
        <v>0.744011693565569</v>
      </c>
      <c r="E10" s="0" t="n">
        <v>0.255988306434431</v>
      </c>
      <c r="F10" s="0" t="n">
        <f aca="false">$P$8*D9+$P$11*E9</f>
        <v>0.820931304908637</v>
      </c>
      <c r="G10" s="0" t="n">
        <f aca="false">$P$9*D9+$P$12*E9</f>
        <v>0.179068695091364</v>
      </c>
      <c r="H10" s="0" t="n">
        <f aca="false">_xlfn.NORM.S.DIST((1/$P$5)*(C10-$P$3),1)</f>
        <v>0.0195141856079442</v>
      </c>
      <c r="I10" s="3" t="n">
        <f aca="false">_xlfn.NORM.S.DIST((1/$P$6)*(C10-$P$4),1)</f>
        <v>0.340362970179912</v>
      </c>
      <c r="J10" s="0" t="n">
        <f aca="false">H10*F10</f>
        <v>0.016019805855359</v>
      </c>
      <c r="K10" s="0" t="n">
        <f aca="false">I10*G10</f>
        <v>0.0609483529275377</v>
      </c>
      <c r="L10" s="6" t="n">
        <f aca="false">SUM(J10:K10)</f>
        <v>0.0769681587828967</v>
      </c>
      <c r="M10" s="7" t="n">
        <f aca="false">_xlfn.NORM.S.INV(L10)</f>
        <v>-1.42576454755504</v>
      </c>
    </row>
    <row r="11" customFormat="false" ht="14.4" hidden="false" customHeight="false" outlineLevel="0" collapsed="false">
      <c r="A11" s="0" t="n">
        <f aca="false">A10+1</f>
        <v>7</v>
      </c>
      <c r="C11" s="0" t="n">
        <v>-1.662008648</v>
      </c>
      <c r="D11" s="0" t="n">
        <v>0.611570282474716</v>
      </c>
      <c r="E11" s="0" t="n">
        <v>0.388429717525284</v>
      </c>
      <c r="F11" s="0" t="n">
        <f aca="false">$P$8*D10+$P$11*E10</f>
        <v>0.740329120981144</v>
      </c>
      <c r="G11" s="0" t="n">
        <f aca="false">$P$9*D10+$P$12*E10</f>
        <v>0.259670879018856</v>
      </c>
      <c r="H11" s="0" t="n">
        <f aca="false">_xlfn.NORM.S.DIST((1/$P$5)*(C11-$P$3),1)</f>
        <v>0.0164218720694358</v>
      </c>
      <c r="I11" s="3" t="n">
        <f aca="false">_xlfn.NORM.S.DIST((1/$P$6)*(C11-$P$4),1)</f>
        <v>0.332722490774452</v>
      </c>
      <c r="J11" s="0" t="n">
        <f aca="false">H11*F11</f>
        <v>0.0121575901140302</v>
      </c>
      <c r="K11" s="0" t="n">
        <f aca="false">I11*G11</f>
        <v>0.0863983416487451</v>
      </c>
      <c r="L11" s="6" t="n">
        <f aca="false">SUM(J11:K11)</f>
        <v>0.0985559317627753</v>
      </c>
      <c r="M11" s="7" t="n">
        <f aca="false">_xlfn.NORM.S.INV(L11)</f>
        <v>-1.2898237394119</v>
      </c>
      <c r="O11" s="2" t="s">
        <v>21</v>
      </c>
      <c r="P11" s="0" t="n">
        <v>0.16</v>
      </c>
    </row>
    <row r="12" customFormat="false" ht="14.4" hidden="false" customHeight="false" outlineLevel="0" collapsed="false">
      <c r="A12" s="0" t="n">
        <f aca="false">A11+1</f>
        <v>8</v>
      </c>
      <c r="C12" s="0" t="n">
        <v>-2.108282408</v>
      </c>
      <c r="D12" s="0" t="n">
        <v>0.311629310297417</v>
      </c>
      <c r="E12" s="0" t="n">
        <v>0.688370689702583</v>
      </c>
      <c r="F12" s="0" t="n">
        <f aca="false">$P$8*D11+$P$11*E11</f>
        <v>0.637024820330278</v>
      </c>
      <c r="G12" s="0" t="n">
        <f aca="false">$P$9*D11+$P$12*E11</f>
        <v>0.362975179669721</v>
      </c>
      <c r="H12" s="0" t="n">
        <f aca="false">_xlfn.NORM.S.DIST((1/$P$5)*(C12-$P$3),1)</f>
        <v>0.00616626468725691</v>
      </c>
      <c r="I12" s="3" t="n">
        <f aca="false">_xlfn.NORM.S.DIST((1/$P$6)*(C12-$P$4),1)</f>
        <v>0.293751814233056</v>
      </c>
      <c r="J12" s="0" t="n">
        <f aca="false">H12*F12</f>
        <v>0.00392806365450877</v>
      </c>
      <c r="K12" s="0" t="n">
        <f aca="false">I12*G12</f>
        <v>0.10662461754955</v>
      </c>
      <c r="L12" s="6" t="n">
        <f aca="false">SUM(J12:K12)</f>
        <v>0.110552681204059</v>
      </c>
      <c r="M12" s="7" t="n">
        <f aca="false">_xlfn.NORM.S.INV(L12)</f>
        <v>-1.22359416361715</v>
      </c>
      <c r="O12" s="2" t="s">
        <v>22</v>
      </c>
      <c r="P12" s="0" t="n">
        <v>0.84</v>
      </c>
    </row>
    <row r="13" customFormat="false" ht="14.4" hidden="false" customHeight="false" outlineLevel="0" collapsed="false">
      <c r="A13" s="0" t="n">
        <f aca="false">A12+1</f>
        <v>9</v>
      </c>
      <c r="C13" s="0" t="n">
        <v>-4.668391962</v>
      </c>
      <c r="D13" s="0" t="n">
        <v>0.000184435573542298</v>
      </c>
      <c r="E13" s="0" t="n">
        <v>0.999815564426458</v>
      </c>
      <c r="F13" s="0" t="n">
        <f aca="false">$P$8*D12+$P$11*E12</f>
        <v>0.403070862031985</v>
      </c>
      <c r="G13" s="0" t="n">
        <f aca="false">$P$9*D12+$P$12*E12</f>
        <v>0.596929137968015</v>
      </c>
      <c r="H13" s="0" t="n">
        <f aca="false">_xlfn.NORM.S.DIST((1/$P$5)*(C13-$P$3),1)</f>
        <v>1.95219677895316E-006</v>
      </c>
      <c r="I13" s="3" t="n">
        <f aca="false">_xlfn.NORM.S.DIST((1/$P$6)*(C13-$P$4),1)</f>
        <v>0.120243694277131</v>
      </c>
      <c r="J13" s="0" t="n">
        <f aca="false">H13*F13</f>
        <v>7.86873638548717E-007</v>
      </c>
      <c r="K13" s="0" t="n">
        <f aca="false">I13*G13</f>
        <v>0.0717769647709373</v>
      </c>
      <c r="L13" s="6" t="n">
        <f aca="false">SUM(J13:K13)</f>
        <v>0.0717777516445759</v>
      </c>
      <c r="M13" s="7" t="n">
        <f aca="false">_xlfn.NORM.S.INV(L13)</f>
        <v>-1.46267802010401</v>
      </c>
    </row>
    <row r="14" customFormat="false" ht="14.4" hidden="false" customHeight="false" outlineLevel="0" collapsed="false">
      <c r="A14" s="0" t="n">
        <f aca="false">A13+1</f>
        <v>10</v>
      </c>
      <c r="C14" s="0" t="n">
        <v>0.807695001</v>
      </c>
      <c r="D14" s="0" t="n">
        <v>0.359948782548305</v>
      </c>
      <c r="E14" s="0" t="n">
        <v>0.640051217451696</v>
      </c>
      <c r="F14" s="0" t="n">
        <f aca="false">$P$8*D13+$P$11*E13</f>
        <v>0.160143859747363</v>
      </c>
      <c r="G14" s="0" t="n">
        <f aca="false">$P$9*D13+$P$12*E13</f>
        <v>0.839856140252637</v>
      </c>
      <c r="H14" s="0" t="n">
        <f aca="false">_xlfn.NORM.S.DIST((1/$P$5)*(C14-$P$3),1)</f>
        <v>0.462271085257995</v>
      </c>
      <c r="I14" s="3" t="n">
        <f aca="false">_xlfn.NORM.S.DIST((1/$P$6)*(C14-$P$4),1)</f>
        <v>0.570092901668493</v>
      </c>
      <c r="J14" s="0" t="n">
        <f aca="false">H14*F14</f>
        <v>0.0740298758428177</v>
      </c>
      <c r="K14" s="0" t="n">
        <f aca="false">I14*G14</f>
        <v>0.478796023980727</v>
      </c>
      <c r="L14" s="6" t="n">
        <f aca="false">SUM(J14:K14)</f>
        <v>0.552825899823544</v>
      </c>
      <c r="M14" s="7" t="n">
        <f aca="false">_xlfn.NORM.S.INV(L14)</f>
        <v>0.132804240856538</v>
      </c>
    </row>
    <row r="15" customFormat="false" ht="14.4" hidden="false" customHeight="false" outlineLevel="0" collapsed="false">
      <c r="A15" s="0" t="n">
        <f aca="false">A14+1</f>
        <v>11</v>
      </c>
      <c r="C15" s="0" t="n">
        <v>1.501016887</v>
      </c>
      <c r="D15" s="0" t="n">
        <v>0.67746875077574</v>
      </c>
      <c r="E15" s="0" t="n">
        <v>0.32253124922426</v>
      </c>
      <c r="F15" s="0" t="n">
        <f aca="false">$P$8*D14+$P$11*E14</f>
        <v>0.440760050387678</v>
      </c>
      <c r="G15" s="0" t="n">
        <f aca="false">$P$9*D14+$P$12*E14</f>
        <v>0.559239949612323</v>
      </c>
      <c r="H15" s="0" t="n">
        <f aca="false">_xlfn.NORM.S.DIST((1/$P$5)*(C15-$P$3),1)</f>
        <v>0.683594241336152</v>
      </c>
      <c r="I15" s="3" t="n">
        <f aca="false">_xlfn.NORM.S.DIST((1/$P$6)*(C15-$P$4),1)</f>
        <v>0.635922548382483</v>
      </c>
      <c r="J15" s="0" t="n">
        <f aca="false">H15*F15</f>
        <v>0.301301032256049</v>
      </c>
      <c r="K15" s="0" t="n">
        <f aca="false">I15*G15</f>
        <v>0.35563329391476</v>
      </c>
      <c r="L15" s="6" t="n">
        <f aca="false">SUM(J15:K15)</f>
        <v>0.656934326170808</v>
      </c>
      <c r="M15" s="7" t="n">
        <f aca="false">_xlfn.NORM.S.INV(L15)</f>
        <v>0.404110658293522</v>
      </c>
    </row>
    <row r="16" customFormat="false" ht="14.4" hidden="false" customHeight="false" outlineLevel="0" collapsed="false">
      <c r="A16" s="0" t="n">
        <f aca="false">A15+1</f>
        <v>12</v>
      </c>
      <c r="C16" s="0" t="n">
        <v>1.702990859</v>
      </c>
      <c r="D16" s="0" t="n">
        <v>0.842769580777376</v>
      </c>
      <c r="E16" s="0" t="n">
        <v>0.157230419222624</v>
      </c>
      <c r="F16" s="0" t="n">
        <f aca="false">$P$8*D15+$P$11*E15</f>
        <v>0.688425625605077</v>
      </c>
      <c r="G16" s="0" t="n">
        <f aca="false">$P$9*D15+$P$12*E15</f>
        <v>0.311574374394923</v>
      </c>
      <c r="H16" s="0" t="n">
        <f aca="false">_xlfn.NORM.S.DIST((1/$P$5)*(C16-$P$3),1)</f>
        <v>0.740389462603917</v>
      </c>
      <c r="I16" s="3" t="n">
        <f aca="false">_xlfn.NORM.S.DIST((1/$P$6)*(C16-$P$4),1)</f>
        <v>0.65445891358041</v>
      </c>
      <c r="J16" s="0" t="n">
        <f aca="false">H16*F16</f>
        <v>0.509703078984508</v>
      </c>
      <c r="K16" s="0" t="n">
        <f aca="false">I16*G16</f>
        <v>0.203912626565997</v>
      </c>
      <c r="L16" s="6" t="n">
        <f aca="false">SUM(J16:K16)</f>
        <v>0.713615705550505</v>
      </c>
      <c r="M16" s="7" t="n">
        <f aca="false">_xlfn.NORM.S.INV(L16)</f>
        <v>0.563978757683431</v>
      </c>
    </row>
    <row r="17" customFormat="false" ht="14.4" hidden="false" customHeight="false" outlineLevel="0" collapsed="false">
      <c r="A17" s="0" t="n">
        <f aca="false">A16+1</f>
        <v>13</v>
      </c>
      <c r="C17" s="0" t="n">
        <v>1.435305096</v>
      </c>
      <c r="D17" s="0" t="n">
        <v>0.927652681389198</v>
      </c>
      <c r="E17" s="0" t="n">
        <v>0.0723473186108015</v>
      </c>
      <c r="F17" s="0" t="n">
        <f aca="false">$P$8*D16+$P$11*E16</f>
        <v>0.817360273006353</v>
      </c>
      <c r="G17" s="0" t="n">
        <f aca="false">$P$9*D16+$P$12*E16</f>
        <v>0.182639726993647</v>
      </c>
      <c r="H17" s="0" t="n">
        <f aca="false">_xlfn.NORM.S.DIST((1/$P$5)*(C17-$P$3),1)</f>
        <v>0.664039884334673</v>
      </c>
      <c r="I17" s="3" t="n">
        <f aca="false">_xlfn.NORM.S.DIST((1/$P$6)*(C17-$P$4),1)</f>
        <v>0.629820023726636</v>
      </c>
      <c r="J17" s="0" t="n">
        <f aca="false">H17*F17</f>
        <v>0.542759821146896</v>
      </c>
      <c r="K17" s="0" t="n">
        <f aca="false">I17*G17</f>
        <v>0.115030157188565</v>
      </c>
      <c r="L17" s="6" t="n">
        <f aca="false">SUM(J17:K17)</f>
        <v>0.657789978335461</v>
      </c>
      <c r="M17" s="7" t="n">
        <f aca="false">_xlfn.NORM.S.INV(L17)</f>
        <v>0.406439034779282</v>
      </c>
      <c r="O17" s="8" t="s">
        <v>23</v>
      </c>
      <c r="P17" s="9" t="n">
        <f aca="false">AVERAGE(M5:M428)</f>
        <v>-0.198396187055205</v>
      </c>
    </row>
    <row r="18" customFormat="false" ht="14.4" hidden="false" customHeight="false" outlineLevel="0" collapsed="false">
      <c r="A18" s="0" t="n">
        <f aca="false">A17+1</f>
        <v>14</v>
      </c>
      <c r="C18" s="0" t="n">
        <v>2.239994825</v>
      </c>
      <c r="D18" s="0" t="n">
        <v>0.923737880343261</v>
      </c>
      <c r="E18" s="0" t="n">
        <v>0.0762621196567391</v>
      </c>
      <c r="F18" s="0" t="n">
        <f aca="false">$P$8*D17+$P$11*E17</f>
        <v>0.883569091483575</v>
      </c>
      <c r="G18" s="0" t="n">
        <f aca="false">$P$9*D17+$P$12*E17</f>
        <v>0.116430908516425</v>
      </c>
      <c r="H18" s="0" t="n">
        <f aca="false">_xlfn.NORM.S.DIST((1/$P$5)*(C18-$P$3),1)</f>
        <v>0.861693498791668</v>
      </c>
      <c r="I18" s="3" t="n">
        <f aca="false">_xlfn.NORM.S.DIST((1/$P$6)*(C18-$P$4),1)</f>
        <v>0.70187810636601</v>
      </c>
      <c r="J18" s="0" t="n">
        <f aca="false">H18*F18</f>
        <v>0.761365741864657</v>
      </c>
      <c r="K18" s="0" t="n">
        <f aca="false">I18*G18</f>
        <v>0.0817203055919826</v>
      </c>
      <c r="L18" s="6" t="n">
        <f aca="false">SUM(J18:K18)</f>
        <v>0.843086047456639</v>
      </c>
      <c r="M18" s="7" t="n">
        <f aca="false">_xlfn.NORM.S.INV(L18)</f>
        <v>1.0072224122364</v>
      </c>
      <c r="O18" s="10" t="s">
        <v>24</v>
      </c>
      <c r="P18" s="11" t="n">
        <f aca="false">_xlfn.STDEV.S(M5:M428)</f>
        <v>0.965227639895988</v>
      </c>
    </row>
    <row r="19" customFormat="false" ht="14.4" hidden="false" customHeight="false" outlineLevel="0" collapsed="false">
      <c r="A19" s="0" t="n">
        <f aca="false">A18+1</f>
        <v>15</v>
      </c>
      <c r="C19" s="0" t="n">
        <v>0.176753479</v>
      </c>
      <c r="D19" s="0" t="n">
        <v>0.959016233677891</v>
      </c>
      <c r="E19" s="0" t="n">
        <v>0.040983766322109</v>
      </c>
      <c r="F19" s="0" t="n">
        <f aca="false">$P$8*D18+$P$11*E18</f>
        <v>0.880515546667744</v>
      </c>
      <c r="G19" s="0" t="n">
        <f aca="false">$P$9*D18+$P$12*E18</f>
        <v>0.119484453332256</v>
      </c>
      <c r="H19" s="0" t="n">
        <f aca="false">_xlfn.NORM.S.DIST((1/$P$5)*(C19-$P$3),1)</f>
        <v>0.269048759499067</v>
      </c>
      <c r="I19" s="3" t="n">
        <f aca="false">_xlfn.NORM.S.DIST((1/$P$6)*(C19-$P$4),1)</f>
        <v>0.508386406092465</v>
      </c>
      <c r="J19" s="0" t="n">
        <f aca="false">H19*F19</f>
        <v>0.2369016155506</v>
      </c>
      <c r="K19" s="0" t="n">
        <f aca="false">I19*G19</f>
        <v>0.0607442718135088</v>
      </c>
      <c r="L19" s="6" t="n">
        <f aca="false">SUM(J19:K19)</f>
        <v>0.297645887364108</v>
      </c>
      <c r="M19" s="7" t="n">
        <f aca="false">_xlfn.NORM.S.INV(L19)</f>
        <v>-0.531183285039422</v>
      </c>
      <c r="O19" s="10" t="s">
        <v>25</v>
      </c>
      <c r="P19" s="11" t="n">
        <f aca="false">SKEW(M5:M428)</f>
        <v>-0.145593079487514</v>
      </c>
    </row>
    <row r="20" customFormat="false" ht="14.4" hidden="false" customHeight="false" outlineLevel="0" collapsed="false">
      <c r="A20" s="0" t="n">
        <f aca="false">A19+1</f>
        <v>16</v>
      </c>
      <c r="C20" s="0" t="n">
        <v>-0.728534756</v>
      </c>
      <c r="D20" s="0" t="n">
        <v>0.946905283998329</v>
      </c>
      <c r="E20" s="0" t="n">
        <v>0.0530947160016711</v>
      </c>
      <c r="F20" s="0" t="n">
        <f aca="false">$P$8*D19+$P$11*E19</f>
        <v>0.908032662268755</v>
      </c>
      <c r="G20" s="0" t="n">
        <f aca="false">$P$9*D19+$P$12*E19</f>
        <v>0.091967337731245</v>
      </c>
      <c r="H20" s="0" t="n">
        <f aca="false">_xlfn.NORM.S.DIST((1/$P$5)*(C20-$P$3),1)</f>
        <v>0.0864091662488272</v>
      </c>
      <c r="I20" s="3" t="n">
        <f aca="false">_xlfn.NORM.S.DIST((1/$P$6)*(C20-$P$4),1)</f>
        <v>0.419873487443356</v>
      </c>
      <c r="J20" s="0" t="n">
        <f aca="false">H20*F20</f>
        <v>0.078462345273346</v>
      </c>
      <c r="K20" s="0" t="n">
        <f aca="false">I20*G20</f>
        <v>0.0386146468240988</v>
      </c>
      <c r="L20" s="6" t="n">
        <f aca="false">SUM(J20:K20)</f>
        <v>0.117076992097445</v>
      </c>
      <c r="M20" s="7" t="n">
        <f aca="false">_xlfn.NORM.S.INV(L20)</f>
        <v>-1.18972630175946</v>
      </c>
      <c r="O20" s="12" t="s">
        <v>26</v>
      </c>
      <c r="P20" s="13" t="n">
        <f aca="false">KURT(M5:M428)</f>
        <v>0.578468914685323</v>
      </c>
    </row>
    <row r="21" customFormat="false" ht="14.4" hidden="false" customHeight="false" outlineLevel="0" collapsed="false">
      <c r="A21" s="0" t="n">
        <f aca="false">A20+1</f>
        <v>17</v>
      </c>
      <c r="C21" s="0" t="n">
        <v>3.079407811</v>
      </c>
      <c r="D21" s="0" t="n">
        <v>0.829116788240234</v>
      </c>
      <c r="E21" s="0" t="n">
        <v>0.170883211759767</v>
      </c>
      <c r="F21" s="0" t="n">
        <f aca="false">$P$8*D20+$P$11*E20</f>
        <v>0.898586121518697</v>
      </c>
      <c r="G21" s="0" t="n">
        <f aca="false">$P$9*D20+$P$12*E20</f>
        <v>0.101413878481303</v>
      </c>
      <c r="H21" s="0" t="n">
        <f aca="false">_xlfn.NORM.S.DIST((1/$P$5)*(C21-$P$3),1)</f>
        <v>0.962550015801275</v>
      </c>
      <c r="I21" s="3" t="n">
        <f aca="false">_xlfn.NORM.S.DIST((1/$P$6)*(C21-$P$4),1)</f>
        <v>0.769379699841436</v>
      </c>
      <c r="J21" s="0" t="n">
        <f aca="false">H21*F21</f>
        <v>0.864934085466627</v>
      </c>
      <c r="K21" s="0" t="n">
        <f aca="false">I21*G21</f>
        <v>0.0780257793857011</v>
      </c>
      <c r="L21" s="6" t="n">
        <f aca="false">SUM(J21:K21)</f>
        <v>0.942959864852329</v>
      </c>
      <c r="M21" s="7" t="n">
        <f aca="false">_xlfn.NORM.S.INV(L21)</f>
        <v>1.58011614631259</v>
      </c>
    </row>
    <row r="22" customFormat="false" ht="14.4" hidden="false" customHeight="false" outlineLevel="0" collapsed="false">
      <c r="A22" s="0" t="n">
        <f aca="false">A21+1</f>
        <v>18</v>
      </c>
      <c r="C22" s="0" t="n">
        <v>0.674998241</v>
      </c>
      <c r="D22" s="0" t="n">
        <v>0.934481934703214</v>
      </c>
      <c r="E22" s="0" t="n">
        <v>0.065518065296786</v>
      </c>
      <c r="F22" s="0" t="n">
        <f aca="false">$P$8*D21+$P$11*E21</f>
        <v>0.806711094827383</v>
      </c>
      <c r="G22" s="0" t="n">
        <f aca="false">$P$9*D21+$P$12*E21</f>
        <v>0.193288905172618</v>
      </c>
      <c r="H22" s="0" t="n">
        <f aca="false">_xlfn.NORM.S.DIST((1/$P$5)*(C22-$P$3),1)</f>
        <v>0.419065921392112</v>
      </c>
      <c r="I22" s="3" t="n">
        <f aca="false">_xlfn.NORM.S.DIST((1/$P$6)*(C22-$P$4),1)</f>
        <v>0.557205632728745</v>
      </c>
      <c r="J22" s="0" t="n">
        <f aca="false">H22*F22</f>
        <v>0.338065128251077</v>
      </c>
      <c r="K22" s="0" t="n">
        <f aca="false">I22*G22</f>
        <v>0.107701666706155</v>
      </c>
      <c r="L22" s="6" t="n">
        <f aca="false">SUM(J22:K22)</f>
        <v>0.445766794957232</v>
      </c>
      <c r="M22" s="7" t="n">
        <f aca="false">_xlfn.NORM.S.INV(L22)</f>
        <v>-0.136363926266892</v>
      </c>
    </row>
    <row r="23" customFormat="false" ht="14.4" hidden="false" customHeight="false" outlineLevel="0" collapsed="false">
      <c r="A23" s="0" t="n">
        <f aca="false">A22+1</f>
        <v>19</v>
      </c>
      <c r="C23" s="0" t="n">
        <v>-0.191157636</v>
      </c>
      <c r="D23" s="0" t="n">
        <v>0.955578509596166</v>
      </c>
      <c r="E23" s="0" t="n">
        <v>0.0444214904038339</v>
      </c>
      <c r="F23" s="0" t="n">
        <f aca="false">$P$8*D22+$P$11*E22</f>
        <v>0.888895909068507</v>
      </c>
      <c r="G23" s="0" t="n">
        <f aca="false">$P$9*D22+$P$12*E22</f>
        <v>0.111104090931493</v>
      </c>
      <c r="H23" s="0" t="n">
        <f aca="false">_xlfn.NORM.S.DIST((1/$P$5)*(C23-$P$3),1)</f>
        <v>0.178921590427214</v>
      </c>
      <c r="I23" s="3" t="n">
        <f aca="false">_xlfn.NORM.S.DIST((1/$P$6)*(C23-$P$4),1)</f>
        <v>0.472215349273859</v>
      </c>
      <c r="J23" s="0" t="n">
        <f aca="false">H23*F23</f>
        <v>0.159042669774782</v>
      </c>
      <c r="K23" s="0" t="n">
        <f aca="false">I23*G23</f>
        <v>0.0524650571049696</v>
      </c>
      <c r="L23" s="6" t="n">
        <f aca="false">SUM(J23:K23)</f>
        <v>0.211507726879751</v>
      </c>
      <c r="M23" s="7" t="n">
        <f aca="false">_xlfn.NORM.S.INV(L23)</f>
        <v>-0.801200721226913</v>
      </c>
    </row>
    <row r="24" customFormat="false" ht="14.4" hidden="false" customHeight="false" outlineLevel="0" collapsed="false">
      <c r="A24" s="0" t="n">
        <f aca="false">A23+1</f>
        <v>20</v>
      </c>
      <c r="C24" s="0" t="n">
        <v>1.092637972</v>
      </c>
      <c r="D24" s="0" t="n">
        <v>0.969521775099126</v>
      </c>
      <c r="E24" s="0" t="n">
        <v>0.0304782249008735</v>
      </c>
      <c r="F24" s="0" t="n">
        <f aca="false">$P$8*D23+$P$11*E23</f>
        <v>0.90535123748501</v>
      </c>
      <c r="G24" s="0" t="n">
        <f aca="false">$P$9*D23+$P$12*E23</f>
        <v>0.0946487625149904</v>
      </c>
      <c r="H24" s="0" t="n">
        <f aca="false">_xlfn.NORM.S.DIST((1/$P$5)*(C24-$P$3),1)</f>
        <v>0.555894488287676</v>
      </c>
      <c r="I24" s="3" t="n">
        <f aca="false">_xlfn.NORM.S.DIST((1/$P$6)*(C24-$P$4),1)</f>
        <v>0.597498072647648</v>
      </c>
      <c r="J24" s="0" t="n">
        <f aca="false">H24*F24</f>
        <v>0.503279762882344</v>
      </c>
      <c r="K24" s="0" t="n">
        <f aca="false">I24*G24</f>
        <v>0.0565524531811917</v>
      </c>
      <c r="L24" s="6" t="n">
        <f aca="false">SUM(J24:K24)</f>
        <v>0.559832216063536</v>
      </c>
      <c r="M24" s="7" t="n">
        <f aca="false">_xlfn.NORM.S.INV(L24)</f>
        <v>0.150543836995052</v>
      </c>
    </row>
    <row r="25" customFormat="false" ht="14.4" hidden="false" customHeight="false" outlineLevel="0" collapsed="false">
      <c r="A25" s="0" t="n">
        <f aca="false">A24+1</f>
        <v>21</v>
      </c>
      <c r="C25" s="0" t="n">
        <v>3.488097313</v>
      </c>
      <c r="D25" s="0" t="n">
        <v>0.751858650374423</v>
      </c>
      <c r="E25" s="0" t="n">
        <v>0.248141349625577</v>
      </c>
      <c r="F25" s="0" t="n">
        <f aca="false">$P$8*D24+$P$11*E24</f>
        <v>0.916226984577318</v>
      </c>
      <c r="G25" s="0" t="n">
        <f aca="false">$P$9*D24+$P$12*E24</f>
        <v>0.0837730154226813</v>
      </c>
      <c r="H25" s="0" t="n">
        <f aca="false">_xlfn.NORM.S.DIST((1/$P$5)*(C25-$P$3),1)</f>
        <v>0.982935233981709</v>
      </c>
      <c r="I25" s="3" t="n">
        <f aca="false">_xlfn.NORM.S.DIST((1/$P$6)*(C25-$P$4),1)</f>
        <v>0.798868562657475</v>
      </c>
      <c r="J25" s="0" t="n">
        <f aca="false">H25*F25</f>
        <v>0.900591785465863</v>
      </c>
      <c r="K25" s="0" t="n">
        <f aca="false">I25*G25</f>
        <v>0.0669236284201999</v>
      </c>
      <c r="L25" s="6" t="n">
        <f aca="false">SUM(J25:K25)</f>
        <v>0.967515413886062</v>
      </c>
      <c r="M25" s="7" t="n">
        <f aca="false">_xlfn.NORM.S.INV(L25)</f>
        <v>1.84547018152524</v>
      </c>
    </row>
    <row r="26" customFormat="false" ht="14.4" hidden="false" customHeight="false" outlineLevel="0" collapsed="false">
      <c r="A26" s="0" t="n">
        <f aca="false">A25+1</f>
        <v>22</v>
      </c>
      <c r="C26" s="0" t="n">
        <v>0.706890074</v>
      </c>
      <c r="D26" s="0" t="n">
        <v>0.90902158251021</v>
      </c>
      <c r="E26" s="0" t="n">
        <v>0.0909784174897905</v>
      </c>
      <c r="F26" s="0" t="n">
        <f aca="false">$P$8*D25+$P$11*E25</f>
        <v>0.74644974729205</v>
      </c>
      <c r="G26" s="0" t="n">
        <f aca="false">$P$9*D25+$P$12*E25</f>
        <v>0.25355025270795</v>
      </c>
      <c r="H26" s="0" t="n">
        <f aca="false">_xlfn.NORM.S.DIST((1/$P$5)*(C26-$P$3),1)</f>
        <v>0.429381102256387</v>
      </c>
      <c r="I26" s="3" t="n">
        <f aca="false">_xlfn.NORM.S.DIST((1/$P$6)*(C26-$P$4),1)</f>
        <v>0.560308972282346</v>
      </c>
      <c r="J26" s="0" t="n">
        <f aca="false">H26*F26</f>
        <v>0.320511415271262</v>
      </c>
      <c r="K26" s="0" t="n">
        <f aca="false">I26*G26</f>
        <v>0.142066481516721</v>
      </c>
      <c r="L26" s="6" t="n">
        <f aca="false">SUM(J26:K26)</f>
        <v>0.462577896787983</v>
      </c>
      <c r="M26" s="7" t="n">
        <f aca="false">_xlfn.NORM.S.INV(L26)</f>
        <v>-0.0939412907467896</v>
      </c>
    </row>
    <row r="27" customFormat="false" ht="14.4" hidden="false" customHeight="false" outlineLevel="0" collapsed="false">
      <c r="A27" s="0" t="n">
        <f aca="false">A26+1</f>
        <v>23</v>
      </c>
      <c r="C27" s="0" t="n">
        <v>0.21955717</v>
      </c>
      <c r="D27" s="0" t="n">
        <v>0.955154826168471</v>
      </c>
      <c r="E27" s="0" t="n">
        <v>0.0448451738315295</v>
      </c>
      <c r="F27" s="0" t="n">
        <f aca="false">$P$8*D26+$P$11*E26</f>
        <v>0.869036834357964</v>
      </c>
      <c r="G27" s="0" t="n">
        <f aca="false">$P$9*D26+$P$12*E26</f>
        <v>0.130963165642037</v>
      </c>
      <c r="H27" s="0" t="n">
        <f aca="false">_xlfn.NORM.S.DIST((1/$P$5)*(C27-$P$3),1)</f>
        <v>0.280839729316472</v>
      </c>
      <c r="I27" s="3" t="n">
        <f aca="false">_xlfn.NORM.S.DIST((1/$P$6)*(C27-$P$4),1)</f>
        <v>0.512595850381832</v>
      </c>
      <c r="J27" s="0" t="n">
        <f aca="false">H27*F27</f>
        <v>0.244060069327134</v>
      </c>
      <c r="K27" s="0" t="n">
        <f aca="false">I27*G27</f>
        <v>0.0671311752609766</v>
      </c>
      <c r="L27" s="6" t="n">
        <f aca="false">SUM(J27:K27)</f>
        <v>0.311191244588111</v>
      </c>
      <c r="M27" s="7" t="n">
        <f aca="false">_xlfn.NORM.S.INV(L27)</f>
        <v>-0.492476558891715</v>
      </c>
    </row>
    <row r="28" customFormat="false" ht="14.4" hidden="false" customHeight="false" outlineLevel="0" collapsed="false">
      <c r="A28" s="0" t="n">
        <f aca="false">A27+1</f>
        <v>24</v>
      </c>
      <c r="C28" s="0" t="n">
        <v>1.442708488</v>
      </c>
      <c r="D28" s="0" t="n">
        <v>0.965289376206797</v>
      </c>
      <c r="E28" s="0" t="n">
        <v>0.0347106237932026</v>
      </c>
      <c r="F28" s="0" t="n">
        <f aca="false">$P$8*D27+$P$11*E27</f>
        <v>0.905020764411408</v>
      </c>
      <c r="G28" s="0" t="n">
        <f aca="false">$P$9*D27+$P$12*E27</f>
        <v>0.094979235588593</v>
      </c>
      <c r="H28" s="0" t="n">
        <f aca="false">_xlfn.NORM.S.DIST((1/$P$5)*(C28-$P$3),1)</f>
        <v>0.666266567562586</v>
      </c>
      <c r="I28" s="3" t="n">
        <f aca="false">_xlfn.NORM.S.DIST((1/$P$6)*(C28-$P$4),1)</f>
        <v>0.630509231007712</v>
      </c>
      <c r="J28" s="0" t="n">
        <f aca="false">H28*F28</f>
        <v>0.602985078277257</v>
      </c>
      <c r="K28" s="0" t="n">
        <f aca="false">I28*G28</f>
        <v>0.0598852847926641</v>
      </c>
      <c r="L28" s="6" t="n">
        <f aca="false">SUM(J28:K28)</f>
        <v>0.662870363069921</v>
      </c>
      <c r="M28" s="7" t="n">
        <f aca="false">_xlfn.NORM.S.INV(L28)</f>
        <v>0.420309632716521</v>
      </c>
    </row>
    <row r="29" customFormat="false" ht="14.4" hidden="false" customHeight="false" outlineLevel="0" collapsed="false">
      <c r="A29" s="0" t="n">
        <f aca="false">A28+1</f>
        <v>25</v>
      </c>
      <c r="C29" s="0" t="n">
        <v>0.35159694</v>
      </c>
      <c r="D29" s="0" t="n">
        <v>0.972549788282239</v>
      </c>
      <c r="E29" s="0" t="n">
        <v>0.0274502117177608</v>
      </c>
      <c r="F29" s="0" t="n">
        <f aca="false">$P$8*D28+$P$11*E28</f>
        <v>0.912925713441302</v>
      </c>
      <c r="G29" s="0" t="n">
        <f aca="false">$P$9*D28+$P$12*E28</f>
        <v>0.087074286558698</v>
      </c>
      <c r="H29" s="0" t="n">
        <f aca="false">_xlfn.NORM.S.DIST((1/$P$5)*(C29-$P$3),1)</f>
        <v>0.318705630267673</v>
      </c>
      <c r="I29" s="3" t="n">
        <f aca="false">_xlfn.NORM.S.DIST((1/$P$6)*(C29-$P$4),1)</f>
        <v>0.525570152984988</v>
      </c>
      <c r="J29" s="0" t="n">
        <f aca="false">H29*F29</f>
        <v>0.290954564889875</v>
      </c>
      <c r="K29" s="0" t="n">
        <f aca="false">I29*G29</f>
        <v>0.0457636461077136</v>
      </c>
      <c r="L29" s="6" t="n">
        <f aca="false">SUM(J29:K29)</f>
        <v>0.336718210997589</v>
      </c>
      <c r="M29" s="7" t="n">
        <f aca="false">_xlfn.NORM.S.INV(L29)</f>
        <v>-0.421436430017803</v>
      </c>
    </row>
    <row r="30" customFormat="false" ht="14.4" hidden="false" customHeight="false" outlineLevel="0" collapsed="false">
      <c r="A30" s="0" t="n">
        <f aca="false">A29+1</f>
        <v>26</v>
      </c>
      <c r="C30" s="0" t="n">
        <v>-0.387266673</v>
      </c>
      <c r="D30" s="0" t="n">
        <v>0.96441908853305</v>
      </c>
      <c r="E30" s="0" t="n">
        <v>0.0355809114669501</v>
      </c>
      <c r="F30" s="0" t="n">
        <f aca="false">$P$8*D29+$P$11*E29</f>
        <v>0.918588834860147</v>
      </c>
      <c r="G30" s="0" t="n">
        <f aca="false">$P$9*D29+$P$12*E29</f>
        <v>0.0814111651398534</v>
      </c>
      <c r="H30" s="0" t="n">
        <f aca="false">_xlfn.NORM.S.DIST((1/$P$5)*(C30-$P$3),1)</f>
        <v>0.139756707078554</v>
      </c>
      <c r="I30" s="3" t="n">
        <f aca="false">_xlfn.NORM.S.DIST((1/$P$6)*(C30-$P$4),1)</f>
        <v>0.453009322486293</v>
      </c>
      <c r="J30" s="0" t="n">
        <f aca="false">H30*F30</f>
        <v>0.12837895071918</v>
      </c>
      <c r="K30" s="0" t="n">
        <f aca="false">I30*G30</f>
        <v>0.0368800167628247</v>
      </c>
      <c r="L30" s="6" t="n">
        <f aca="false">SUM(J30:K30)</f>
        <v>0.165258967482005</v>
      </c>
      <c r="M30" s="7" t="n">
        <f aca="false">_xlfn.NORM.S.INV(L30)</f>
        <v>-0.973071163031743</v>
      </c>
    </row>
    <row r="31" customFormat="false" ht="14.4" hidden="false" customHeight="false" outlineLevel="0" collapsed="false">
      <c r="A31" s="0" t="n">
        <f aca="false">A30+1</f>
        <v>27</v>
      </c>
      <c r="C31" s="0" t="n">
        <v>1.848472579</v>
      </c>
      <c r="D31" s="0" t="n">
        <v>0.95948785043343</v>
      </c>
      <c r="E31" s="0" t="n">
        <v>0.0405121495665702</v>
      </c>
      <c r="F31" s="0" t="n">
        <f aca="false">$P$8*D30+$P$11*E30</f>
        <v>0.912246889055779</v>
      </c>
      <c r="G31" s="0" t="n">
        <f aca="false">$P$9*D30+$P$12*E30</f>
        <v>0.0877531109442211</v>
      </c>
      <c r="H31" s="0" t="n">
        <f aca="false">_xlfn.NORM.S.DIST((1/$P$5)*(C31-$P$3),1)</f>
        <v>0.777766910449908</v>
      </c>
      <c r="I31" s="3" t="n">
        <f aca="false">_xlfn.NORM.S.DIST((1/$P$6)*(C31-$P$4),1)</f>
        <v>0.66758781031094</v>
      </c>
      <c r="J31" s="0" t="n">
        <f aca="false">H31*F31</f>
        <v>0.709515444468453</v>
      </c>
      <c r="K31" s="0" t="n">
        <f aca="false">I31*G31</f>
        <v>0.0585829071832256</v>
      </c>
      <c r="L31" s="6" t="n">
        <f aca="false">SUM(J31:K31)</f>
        <v>0.768098351651679</v>
      </c>
      <c r="M31" s="7" t="n">
        <f aca="false">_xlfn.NORM.S.INV(L31)</f>
        <v>0.732598581230822</v>
      </c>
    </row>
    <row r="32" customFormat="false" ht="14.4" hidden="false" customHeight="false" outlineLevel="0" collapsed="false">
      <c r="A32" s="0" t="n">
        <f aca="false">A31+1</f>
        <v>28</v>
      </c>
      <c r="C32" s="0" t="n">
        <v>3.040826731</v>
      </c>
      <c r="D32" s="0" t="n">
        <v>0.852690735248441</v>
      </c>
      <c r="E32" s="0" t="n">
        <v>0.147309264751559</v>
      </c>
      <c r="F32" s="0" t="n">
        <f aca="false">$P$8*D31+$P$11*E31</f>
        <v>0.908400523338076</v>
      </c>
      <c r="G32" s="0" t="n">
        <f aca="false">$P$9*D31+$P$12*E31</f>
        <v>0.0915994766619248</v>
      </c>
      <c r="H32" s="0" t="n">
        <f aca="false">_xlfn.NORM.S.DIST((1/$P$5)*(C32-$P$3),1)</f>
        <v>0.959873448030553</v>
      </c>
      <c r="I32" s="3" t="n">
        <f aca="false">_xlfn.NORM.S.DIST((1/$P$6)*(C32-$P$4),1)</f>
        <v>0.766476337523806</v>
      </c>
      <c r="J32" s="0" t="n">
        <f aca="false">H32*F32</f>
        <v>0.871949542529278</v>
      </c>
      <c r="K32" s="0" t="n">
        <f aca="false">I32*G32</f>
        <v>0.0702088313909295</v>
      </c>
      <c r="L32" s="6" t="n">
        <f aca="false">SUM(J32:K32)</f>
        <v>0.942158373920208</v>
      </c>
      <c r="M32" s="7" t="n">
        <f aca="false">_xlfn.NORM.S.INV(L32)</f>
        <v>1.57315361789169</v>
      </c>
    </row>
    <row r="33" customFormat="false" ht="14.4" hidden="false" customHeight="false" outlineLevel="0" collapsed="false">
      <c r="A33" s="0" t="n">
        <f aca="false">A32+1</f>
        <v>29</v>
      </c>
      <c r="C33" s="0" t="n">
        <v>0.749680099</v>
      </c>
      <c r="D33" s="0" t="n">
        <v>0.941702043974722</v>
      </c>
      <c r="E33" s="0" t="n">
        <v>0.0582979560252779</v>
      </c>
      <c r="F33" s="0" t="n">
        <f aca="false">$P$8*D32+$P$11*E32</f>
        <v>0.825098773493784</v>
      </c>
      <c r="G33" s="0" t="n">
        <f aca="false">$P$9*D32+$P$12*E32</f>
        <v>0.174901226506216</v>
      </c>
      <c r="H33" s="0" t="n">
        <f aca="false">_xlfn.NORM.S.DIST((1/$P$5)*(C33-$P$3),1)</f>
        <v>0.443296086571517</v>
      </c>
      <c r="I33" s="3" t="n">
        <f aca="false">_xlfn.NORM.S.DIST((1/$P$6)*(C33-$P$4),1)</f>
        <v>0.564466947864662</v>
      </c>
      <c r="J33" s="0" t="n">
        <f aca="false">H33*F33</f>
        <v>0.365763057324753</v>
      </c>
      <c r="K33" s="0" t="n">
        <f aca="false">I33*G33</f>
        <v>0.0987259615037497</v>
      </c>
      <c r="L33" s="6" t="n">
        <f aca="false">SUM(J33:K33)</f>
        <v>0.464489018828503</v>
      </c>
      <c r="M33" s="7" t="n">
        <f aca="false">_xlfn.NORM.S.INV(L33)</f>
        <v>-0.089130702207686</v>
      </c>
    </row>
    <row r="34" customFormat="false" ht="14.4" hidden="false" customHeight="false" outlineLevel="0" collapsed="false">
      <c r="A34" s="0" t="n">
        <f aca="false">A33+1</f>
        <v>30</v>
      </c>
      <c r="C34" s="0" t="n">
        <v>3.245579003</v>
      </c>
      <c r="D34" s="0" t="n">
        <v>0.780176354878654</v>
      </c>
      <c r="E34" s="0" t="n">
        <v>0.219823645121346</v>
      </c>
      <c r="F34" s="0" t="n">
        <f aca="false">$P$8*D33+$P$11*E33</f>
        <v>0.894527594300283</v>
      </c>
      <c r="G34" s="0" t="n">
        <f aca="false">$P$9*D33+$P$12*E33</f>
        <v>0.105472405699717</v>
      </c>
      <c r="H34" s="0" t="n">
        <f aca="false">_xlfn.NORM.S.DIST((1/$P$5)*(C34-$P$3),1)</f>
        <v>0.972462663991239</v>
      </c>
      <c r="I34" s="3" t="n">
        <f aca="false">_xlfn.NORM.S.DIST((1/$P$6)*(C34-$P$4),1)</f>
        <v>0.781651430634322</v>
      </c>
      <c r="J34" s="0" t="n">
        <f aca="false">H34*F34</f>
        <v>0.869894687366928</v>
      </c>
      <c r="K34" s="0" t="n">
        <f aca="false">I34*G34</f>
        <v>0.0824426568076273</v>
      </c>
      <c r="L34" s="6" t="n">
        <f aca="false">SUM(J34:K34)</f>
        <v>0.952337344174555</v>
      </c>
      <c r="M34" s="7" t="n">
        <f aca="false">_xlfn.NORM.S.INV(L34)</f>
        <v>1.66795171848888</v>
      </c>
    </row>
    <row r="35" customFormat="false" ht="14.4" hidden="false" customHeight="false" outlineLevel="0" collapsed="false">
      <c r="A35" s="0" t="n">
        <f aca="false">A34+1</f>
        <v>31</v>
      </c>
      <c r="C35" s="0" t="n">
        <v>3.173784644</v>
      </c>
      <c r="D35" s="0" t="n">
        <v>0.604127871508123</v>
      </c>
      <c r="E35" s="0" t="n">
        <v>0.395872128491877</v>
      </c>
      <c r="F35" s="0" t="n">
        <f aca="false">$P$8*D34+$P$11*E34</f>
        <v>0.76853755680535</v>
      </c>
      <c r="G35" s="0" t="n">
        <f aca="false">$P$9*D34+$P$12*E34</f>
        <v>0.23146244319465</v>
      </c>
      <c r="H35" s="0" t="n">
        <f aca="false">_xlfn.NORM.S.DIST((1/$P$5)*(C35-$P$3),1)</f>
        <v>0.968486777960963</v>
      </c>
      <c r="I35" s="3" t="n">
        <f aca="false">_xlfn.NORM.S.DIST((1/$P$6)*(C35-$P$4),1)</f>
        <v>0.776396166574268</v>
      </c>
      <c r="J35" s="0" t="n">
        <f aca="false">H35*F35</f>
        <v>0.744318462132404</v>
      </c>
      <c r="K35" s="0" t="n">
        <f aca="false">I35*G35</f>
        <v>0.179706553602241</v>
      </c>
      <c r="L35" s="6" t="n">
        <f aca="false">SUM(J35:K35)</f>
        <v>0.924025015734645</v>
      </c>
      <c r="M35" s="7" t="n">
        <f aca="false">_xlfn.NORM.S.INV(L35)</f>
        <v>1.43267768843943</v>
      </c>
    </row>
    <row r="36" customFormat="false" ht="14.4" hidden="false" customHeight="false" outlineLevel="0" collapsed="false">
      <c r="A36" s="0" t="n">
        <f aca="false">A35+1</f>
        <v>32</v>
      </c>
      <c r="C36" s="0" t="n">
        <v>1.054734884</v>
      </c>
      <c r="D36" s="0" t="n">
        <v>0.846463729713146</v>
      </c>
      <c r="E36" s="0" t="n">
        <v>0.153536270286854</v>
      </c>
      <c r="F36" s="0" t="n">
        <f aca="false">$P$8*D35+$P$11*E35</f>
        <v>0.631219739776336</v>
      </c>
      <c r="G36" s="0" t="n">
        <f aca="false">$P$9*D35+$P$12*E35</f>
        <v>0.368780260223664</v>
      </c>
      <c r="H36" s="0" t="n">
        <f aca="false">_xlfn.NORM.S.DIST((1/$P$5)*(C36-$P$3),1)</f>
        <v>0.543506251999698</v>
      </c>
      <c r="I36" s="3" t="n">
        <f aca="false">_xlfn.NORM.S.DIST((1/$P$6)*(C36-$P$4),1)</f>
        <v>0.593877056081129</v>
      </c>
      <c r="J36" s="0" t="n">
        <f aca="false">H36*F36</f>
        <v>0.343071874954061</v>
      </c>
      <c r="K36" s="0" t="n">
        <f aca="false">I36*G36</f>
        <v>0.219010135282462</v>
      </c>
      <c r="L36" s="6" t="n">
        <f aca="false">SUM(J36:K36)</f>
        <v>0.562082010236523</v>
      </c>
      <c r="M36" s="7" t="n">
        <f aca="false">_xlfn.NORM.S.INV(L36)</f>
        <v>0.156249983324693</v>
      </c>
    </row>
    <row r="37" customFormat="false" ht="14.4" hidden="false" customHeight="false" outlineLevel="0" collapsed="false">
      <c r="A37" s="0" t="n">
        <f aca="false">A36+1</f>
        <v>33</v>
      </c>
      <c r="C37" s="0" t="n">
        <v>0.602768983</v>
      </c>
      <c r="D37" s="0" t="n">
        <v>0.939692884371352</v>
      </c>
      <c r="E37" s="0" t="n">
        <v>0.0603071156286481</v>
      </c>
      <c r="F37" s="0" t="n">
        <f aca="false">$P$8*D36+$P$11*E36</f>
        <v>0.820241709176254</v>
      </c>
      <c r="G37" s="0" t="n">
        <f aca="false">$P$9*D36+$P$12*E36</f>
        <v>0.179758290823746</v>
      </c>
      <c r="H37" s="0" t="n">
        <f aca="false">_xlfn.NORM.S.DIST((1/$P$5)*(C37-$P$3),1)</f>
        <v>0.39591903802797</v>
      </c>
      <c r="I37" s="3" t="n">
        <f aca="false">_xlfn.NORM.S.DIST((1/$P$6)*(C37-$P$4),1)</f>
        <v>0.550164430753517</v>
      </c>
      <c r="J37" s="0" t="n">
        <f aca="false">H37*F37</f>
        <v>0.32474930844748</v>
      </c>
      <c r="K37" s="0" t="n">
        <f aca="false">I37*G37</f>
        <v>0.0988966177442714</v>
      </c>
      <c r="L37" s="6" t="n">
        <f aca="false">SUM(J37:K37)</f>
        <v>0.423645926191752</v>
      </c>
      <c r="M37" s="7" t="n">
        <f aca="false">_xlfn.NORM.S.INV(L37)</f>
        <v>-0.192574965716663</v>
      </c>
    </row>
    <row r="38" customFormat="false" ht="14.4" hidden="false" customHeight="false" outlineLevel="0" collapsed="false">
      <c r="A38" s="0" t="n">
        <f aca="false">A37+1</f>
        <v>34</v>
      </c>
      <c r="C38" s="0" t="n">
        <v>0.585812037</v>
      </c>
      <c r="D38" s="0" t="n">
        <v>0.966594138043005</v>
      </c>
      <c r="E38" s="0" t="n">
        <v>0.0334058619569955</v>
      </c>
      <c r="F38" s="0" t="n">
        <f aca="false">$P$8*D37+$P$11*E37</f>
        <v>0.892960449809655</v>
      </c>
      <c r="G38" s="0" t="n">
        <f aca="false">$P$9*D37+$P$12*E37</f>
        <v>0.107039550190346</v>
      </c>
      <c r="H38" s="0" t="n">
        <f aca="false">_xlfn.NORM.S.DIST((1/$P$5)*(C38-$P$3),1)</f>
        <v>0.390534523839644</v>
      </c>
      <c r="I38" s="3" t="n">
        <f aca="false">_xlfn.NORM.S.DIST((1/$P$6)*(C38-$P$4),1)</f>
        <v>0.548509022983127</v>
      </c>
      <c r="J38" s="0" t="n">
        <f aca="false">H38*F38</f>
        <v>0.348731884074048</v>
      </c>
      <c r="K38" s="0" t="n">
        <f aca="false">I38*G38</f>
        <v>0.0587121590954598</v>
      </c>
      <c r="L38" s="6" t="n">
        <f aca="false">SUM(J38:K38)</f>
        <v>0.407444043169507</v>
      </c>
      <c r="M38" s="7" t="n">
        <f aca="false">_xlfn.NORM.S.INV(L38)</f>
        <v>-0.234124808961399</v>
      </c>
    </row>
    <row r="39" customFormat="false" ht="14.4" hidden="false" customHeight="false" outlineLevel="0" collapsed="false">
      <c r="A39" s="0" t="n">
        <f aca="false">A38+1</f>
        <v>35</v>
      </c>
      <c r="C39" s="0" t="n">
        <v>-1.525347379</v>
      </c>
      <c r="D39" s="0" t="n">
        <v>0.881730135655188</v>
      </c>
      <c r="E39" s="0" t="n">
        <v>0.118269864344812</v>
      </c>
      <c r="F39" s="0" t="n">
        <f aca="false">$P$8*D38+$P$11*E38</f>
        <v>0.913943427673544</v>
      </c>
      <c r="G39" s="0" t="n">
        <f aca="false">$P$9*D38+$P$12*E38</f>
        <v>0.0860565723264565</v>
      </c>
      <c r="H39" s="0" t="n">
        <f aca="false">_xlfn.NORM.S.DIST((1/$P$5)*(C39-$P$3),1)</f>
        <v>0.0216323889233217</v>
      </c>
      <c r="I39" s="3" t="n">
        <f aca="false">_xlfn.NORM.S.DIST((1/$P$6)*(C39-$P$4),1)</f>
        <v>0.345054260945252</v>
      </c>
      <c r="J39" s="0" t="n">
        <f aca="false">H39*F39</f>
        <v>0.0197707796813479</v>
      </c>
      <c r="K39" s="0" t="n">
        <f aca="false">I39*G39</f>
        <v>0.029694186963587</v>
      </c>
      <c r="L39" s="6" t="n">
        <f aca="false">SUM(J39:K39)</f>
        <v>0.0494649666449349</v>
      </c>
      <c r="M39" s="7" t="n">
        <f aca="false">_xlfn.NORM.S.INV(L39)</f>
        <v>-1.65006357731898</v>
      </c>
    </row>
    <row r="40" customFormat="false" ht="14.4" hidden="false" customHeight="false" outlineLevel="0" collapsed="false">
      <c r="A40" s="0" t="n">
        <f aca="false">A39+1</f>
        <v>36</v>
      </c>
      <c r="C40" s="0" t="n">
        <v>1.065891407</v>
      </c>
      <c r="D40" s="0" t="n">
        <v>0.948257540727476</v>
      </c>
      <c r="E40" s="0" t="n">
        <v>0.0517424592725243</v>
      </c>
      <c r="F40" s="0" t="n">
        <f aca="false">$P$8*D39+$P$11*E39</f>
        <v>0.847749505811047</v>
      </c>
      <c r="G40" s="0" t="n">
        <f aca="false">$P$9*D39+$P$12*E39</f>
        <v>0.152250494188953</v>
      </c>
      <c r="H40" s="0" t="n">
        <f aca="false">_xlfn.NORM.S.DIST((1/$P$5)*(C40-$P$3),1)</f>
        <v>0.547157592079707</v>
      </c>
      <c r="I40" s="3" t="n">
        <f aca="false">_xlfn.NORM.S.DIST((1/$P$6)*(C40-$P$4),1)</f>
        <v>0.594943727521445</v>
      </c>
      <c r="J40" s="0" t="n">
        <f aca="false">H40*F40</f>
        <v>0.463852578286334</v>
      </c>
      <c r="K40" s="0" t="n">
        <f aca="false">I40*G40</f>
        <v>0.0905804765297581</v>
      </c>
      <c r="L40" s="6" t="n">
        <f aca="false">SUM(J40:K40)</f>
        <v>0.554433054816092</v>
      </c>
      <c r="M40" s="7" t="n">
        <f aca="false">_xlfn.NORM.S.INV(L40)</f>
        <v>0.13686957213692</v>
      </c>
    </row>
    <row r="41" customFormat="false" ht="14.4" hidden="false" customHeight="false" outlineLevel="0" collapsed="false">
      <c r="A41" s="0" t="n">
        <f aca="false">A40+1</f>
        <v>37</v>
      </c>
      <c r="C41" s="0" t="n">
        <v>0.741953163</v>
      </c>
      <c r="D41" s="0" t="n">
        <v>0.969017836356014</v>
      </c>
      <c r="E41" s="0" t="n">
        <v>0.0309821636439858</v>
      </c>
      <c r="F41" s="0" t="n">
        <f aca="false">$P$8*D40+$P$11*E40</f>
        <v>0.899640881767431</v>
      </c>
      <c r="G41" s="0" t="n">
        <f aca="false">$P$9*D40+$P$12*E40</f>
        <v>0.100359118232569</v>
      </c>
      <c r="H41" s="0" t="n">
        <f aca="false">_xlfn.NORM.S.DIST((1/$P$5)*(C41-$P$3),1)</f>
        <v>0.440777650301413</v>
      </c>
      <c r="I41" s="3" t="n">
        <f aca="false">_xlfn.NORM.S.DIST((1/$P$6)*(C41-$P$4),1)</f>
        <v>0.563716622333938</v>
      </c>
      <c r="J41" s="0" t="n">
        <f aca="false">H41*F41</f>
        <v>0.39654159398054</v>
      </c>
      <c r="K41" s="0" t="n">
        <f aca="false">I41*G41</f>
        <v>0.0565741031504761</v>
      </c>
      <c r="L41" s="6" t="n">
        <f aca="false">SUM(J41:K41)</f>
        <v>0.453115697131016</v>
      </c>
      <c r="M41" s="7" t="n">
        <f aca="false">_xlfn.NORM.S.INV(L41)</f>
        <v>-0.117793355721148</v>
      </c>
    </row>
    <row r="42" customFormat="false" ht="14.4" hidden="false" customHeight="false" outlineLevel="0" collapsed="false">
      <c r="A42" s="0" t="n">
        <f aca="false">A41+1</f>
        <v>38</v>
      </c>
      <c r="C42" s="0" t="n">
        <v>1.834371005</v>
      </c>
      <c r="D42" s="0" t="n">
        <v>0.961689362837752</v>
      </c>
      <c r="E42" s="0" t="n">
        <v>0.0383106371622475</v>
      </c>
      <c r="F42" s="0" t="n">
        <f aca="false">$P$8*D41+$P$11*E41</f>
        <v>0.915833912357691</v>
      </c>
      <c r="G42" s="0" t="n">
        <f aca="false">$P$9*D41+$P$12*E41</f>
        <v>0.0841660876423089</v>
      </c>
      <c r="H42" s="0" t="n">
        <f aca="false">_xlfn.NORM.S.DIST((1/$P$5)*(C42-$P$3),1)</f>
        <v>0.774283841401559</v>
      </c>
      <c r="I42" s="3" t="n">
        <f aca="false">_xlfn.NORM.S.DIST((1/$P$6)*(C42-$P$4),1)</f>
        <v>0.666323866802667</v>
      </c>
      <c r="J42" s="0" t="n">
        <f aca="false">H42*F42</f>
        <v>0.709115399746131</v>
      </c>
      <c r="K42" s="0" t="n">
        <f aca="false">I42*G42</f>
        <v>0.0560818729714755</v>
      </c>
      <c r="L42" s="6" t="n">
        <f aca="false">SUM(J42:K42)</f>
        <v>0.765197272717607</v>
      </c>
      <c r="M42" s="7" t="n">
        <f aca="false">_xlfn.NORM.S.INV(L42)</f>
        <v>0.723121152958886</v>
      </c>
    </row>
    <row r="43" customFormat="false" ht="14.4" hidden="false" customHeight="false" outlineLevel="0" collapsed="false">
      <c r="A43" s="0" t="n">
        <f aca="false">A42+1</f>
        <v>39</v>
      </c>
      <c r="C43" s="0" t="n">
        <v>-0.658970008</v>
      </c>
      <c r="D43" s="0" t="n">
        <v>0.951223186550175</v>
      </c>
      <c r="E43" s="0" t="n">
        <v>0.0487768134498249</v>
      </c>
      <c r="F43" s="0" t="n">
        <f aca="false">$P$8*D42+$P$11*E42</f>
        <v>0.910117703013447</v>
      </c>
      <c r="G43" s="0" t="n">
        <f aca="false">$P$9*D42+$P$12*E42</f>
        <v>0.089882296986553</v>
      </c>
      <c r="H43" s="0" t="n">
        <f aca="false">_xlfn.NORM.S.DIST((1/$P$5)*(C43-$P$3),1)</f>
        <v>0.0958165963879318</v>
      </c>
      <c r="I43" s="3" t="n">
        <f aca="false">_xlfn.NORM.S.DIST((1/$P$6)*(C43-$P$4),1)</f>
        <v>0.426589903825137</v>
      </c>
      <c r="J43" s="0" t="n">
        <f aca="false">H43*F43</f>
        <v>0.087204380615151</v>
      </c>
      <c r="K43" s="0" t="n">
        <f aca="false">I43*G43</f>
        <v>0.038342880427076</v>
      </c>
      <c r="L43" s="6" t="n">
        <f aca="false">SUM(J43:K43)</f>
        <v>0.125547261042227</v>
      </c>
      <c r="M43" s="7" t="n">
        <f aca="false">_xlfn.NORM.S.INV(L43)</f>
        <v>-1.14769493685913</v>
      </c>
    </row>
    <row r="44" customFormat="false" ht="14.4" hidden="false" customHeight="false" outlineLevel="0" collapsed="false">
      <c r="A44" s="0" t="n">
        <f aca="false">A43+1</f>
        <v>40</v>
      </c>
      <c r="C44" s="0" t="n">
        <v>-0.77770099</v>
      </c>
      <c r="D44" s="0" t="n">
        <v>0.94053858194858</v>
      </c>
      <c r="E44" s="0" t="n">
        <v>0.0594614180514205</v>
      </c>
      <c r="F44" s="0" t="n">
        <f aca="false">$P$8*D43+$P$11*E43</f>
        <v>0.901954085509137</v>
      </c>
      <c r="G44" s="0" t="n">
        <f aca="false">$P$9*D43+$P$12*E43</f>
        <v>0.0980459144908634</v>
      </c>
      <c r="H44" s="0" t="n">
        <f aca="false">_xlfn.NORM.S.DIST((1/$P$5)*(C44-$P$3),1)</f>
        <v>0.0801890545272343</v>
      </c>
      <c r="I44" s="3" t="n">
        <f aca="false">_xlfn.NORM.S.DIST((1/$P$6)*(C44-$P$4),1)</f>
        <v>0.415140446429343</v>
      </c>
      <c r="J44" s="0" t="n">
        <f aca="false">H44*F44</f>
        <v>0.0723268453439539</v>
      </c>
      <c r="K44" s="0" t="n">
        <f aca="false">I44*G44</f>
        <v>0.0407028247123102</v>
      </c>
      <c r="L44" s="6" t="n">
        <f aca="false">SUM(J44:K44)</f>
        <v>0.113029670056264</v>
      </c>
      <c r="M44" s="7" t="n">
        <f aca="false">_xlfn.NORM.S.INV(L44)</f>
        <v>-1.21057236695054</v>
      </c>
    </row>
    <row r="45" customFormat="false" ht="14.4" hidden="false" customHeight="false" outlineLevel="0" collapsed="false">
      <c r="A45" s="0" t="n">
        <f aca="false">A44+1</f>
        <v>41</v>
      </c>
      <c r="C45" s="0" t="n">
        <v>3.632423111</v>
      </c>
      <c r="D45" s="0" t="n">
        <v>0.637516214914393</v>
      </c>
      <c r="E45" s="0" t="n">
        <v>0.362483785085607</v>
      </c>
      <c r="F45" s="0" t="n">
        <f aca="false">$P$8*D44+$P$11*E44</f>
        <v>0.893620093919893</v>
      </c>
      <c r="G45" s="0" t="n">
        <f aca="false">$P$9*D44+$P$12*E44</f>
        <v>0.106379906080108</v>
      </c>
      <c r="H45" s="0" t="n">
        <f aca="false">_xlfn.NORM.S.DIST((1/$P$5)*(C45-$P$3),1)</f>
        <v>0.987380018080072</v>
      </c>
      <c r="I45" s="3" t="n">
        <f aca="false">_xlfn.NORM.S.DIST((1/$P$6)*(C45-$P$4),1)</f>
        <v>0.808716646526733</v>
      </c>
      <c r="J45" s="0" t="n">
        <f aca="false">H45*F45</f>
        <v>0.882342624491339</v>
      </c>
      <c r="K45" s="0" t="n">
        <f aca="false">I45*G45</f>
        <v>0.0860312009029338</v>
      </c>
      <c r="L45" s="6" t="n">
        <f aca="false">SUM(J45:K45)</f>
        <v>0.968373825394273</v>
      </c>
      <c r="M45" s="7" t="n">
        <f aca="false">_xlfn.NORM.S.INV(L45)</f>
        <v>1.85741348633872</v>
      </c>
    </row>
    <row r="46" customFormat="false" ht="14.4" hidden="false" customHeight="false" outlineLevel="0" collapsed="false">
      <c r="A46" s="0" t="n">
        <f aca="false">A45+1</f>
        <v>42</v>
      </c>
      <c r="C46" s="0" t="n">
        <v>1.668976277</v>
      </c>
      <c r="D46" s="0" t="n">
        <v>0.825854500223301</v>
      </c>
      <c r="E46" s="0" t="n">
        <v>0.174145499776699</v>
      </c>
      <c r="F46" s="0" t="n">
        <f aca="false">$P$8*D45+$P$11*E45</f>
        <v>0.657262647633227</v>
      </c>
      <c r="G46" s="0" t="n">
        <f aca="false">$P$9*D45+$P$12*E45</f>
        <v>0.342737352366773</v>
      </c>
      <c r="H46" s="0" t="n">
        <f aca="false">_xlfn.NORM.S.DIST((1/$P$5)*(C46-$P$3),1)</f>
        <v>0.731204573429482</v>
      </c>
      <c r="I46" s="3" t="n">
        <f aca="false">_xlfn.NORM.S.DIST((1/$P$6)*(C46-$P$4),1)</f>
        <v>0.651361574794025</v>
      </c>
      <c r="J46" s="0" t="n">
        <f aca="false">H46*F46</f>
        <v>0.480593453893785</v>
      </c>
      <c r="K46" s="0" t="n">
        <f aca="false">I46*G46</f>
        <v>0.223245941578356</v>
      </c>
      <c r="L46" s="6" t="n">
        <f aca="false">SUM(J46:K46)</f>
        <v>0.703839395472141</v>
      </c>
      <c r="M46" s="7" t="n">
        <f aca="false">_xlfn.NORM.S.INV(L46)</f>
        <v>0.535475334613505</v>
      </c>
    </row>
    <row r="47" customFormat="false" ht="14.4" hidden="false" customHeight="false" outlineLevel="0" collapsed="false">
      <c r="A47" s="0" t="n">
        <f aca="false">A46+1</f>
        <v>43</v>
      </c>
      <c r="C47" s="0" t="n">
        <v>0.216244115</v>
      </c>
      <c r="D47" s="0" t="n">
        <v>0.928634933819387</v>
      </c>
      <c r="E47" s="0" t="n">
        <v>0.071365066180613</v>
      </c>
      <c r="F47" s="0" t="n">
        <f aca="false">$P$8*D46+$P$11*E46</f>
        <v>0.804166510174175</v>
      </c>
      <c r="G47" s="0" t="n">
        <f aca="false">$P$9*D46+$P$12*E46</f>
        <v>0.195833489825825</v>
      </c>
      <c r="H47" s="0" t="n">
        <f aca="false">_xlfn.NORM.S.DIST((1/$P$5)*(C47-$P$3),1)</f>
        <v>0.279918244685706</v>
      </c>
      <c r="I47" s="3" t="n">
        <f aca="false">_xlfn.NORM.S.DIST((1/$P$6)*(C47-$P$4),1)</f>
        <v>0.512270078625193</v>
      </c>
      <c r="J47" s="0" t="n">
        <f aca="false">H47*F47</f>
        <v>0.225100877962985</v>
      </c>
      <c r="K47" s="0" t="n">
        <f aca="false">I47*G47</f>
        <v>0.100319637230521</v>
      </c>
      <c r="L47" s="6" t="n">
        <f aca="false">SUM(J47:K47)</f>
        <v>0.325420515193506</v>
      </c>
      <c r="M47" s="7" t="n">
        <f aca="false">_xlfn.NORM.S.INV(L47)</f>
        <v>-0.452594124471667</v>
      </c>
    </row>
    <row r="48" customFormat="false" ht="14.4" hidden="false" customHeight="false" outlineLevel="0" collapsed="false">
      <c r="A48" s="0" t="n">
        <f aca="false">A47+1</f>
        <v>44</v>
      </c>
      <c r="C48" s="0" t="n">
        <v>-3.977364647</v>
      </c>
      <c r="D48" s="0" t="n">
        <v>0.0208631138269897</v>
      </c>
      <c r="E48" s="0" t="n">
        <v>0.97913688617301</v>
      </c>
      <c r="F48" s="0" t="n">
        <f aca="false">$P$8*D47+$P$11*E47</f>
        <v>0.884335248379122</v>
      </c>
      <c r="G48" s="0" t="n">
        <f aca="false">$P$9*D47+$P$12*E47</f>
        <v>0.115664751620878</v>
      </c>
      <c r="H48" s="0" t="n">
        <f aca="false">_xlfn.NORM.S.DIST((1/$P$5)*(C48-$P$3),1)</f>
        <v>2.60706644395062E-005</v>
      </c>
      <c r="I48" s="3" t="n">
        <f aca="false">_xlfn.NORM.S.DIST((1/$P$6)*(C48-$P$4),1)</f>
        <v>0.157842393821779</v>
      </c>
      <c r="J48" s="0" t="n">
        <f aca="false">H48*F48</f>
        <v>2.30552075125195E-005</v>
      </c>
      <c r="K48" s="0" t="n">
        <f aca="false">I48*G48</f>
        <v>0.0182568012766408</v>
      </c>
      <c r="L48" s="6" t="n">
        <f aca="false">SUM(J48:K48)</f>
        <v>0.0182798564841534</v>
      </c>
      <c r="M48" s="7" t="n">
        <f aca="false">_xlfn.NORM.S.INV(L48)</f>
        <v>-2.09064707024526</v>
      </c>
    </row>
    <row r="49" customFormat="false" ht="14.4" hidden="false" customHeight="false" outlineLevel="0" collapsed="false">
      <c r="A49" s="0" t="n">
        <f aca="false">A48+1</f>
        <v>45</v>
      </c>
      <c r="C49" s="0" t="n">
        <v>0.337554146</v>
      </c>
      <c r="D49" s="0" t="n">
        <v>0.381619389503335</v>
      </c>
      <c r="E49" s="0" t="n">
        <v>0.618380610496665</v>
      </c>
      <c r="F49" s="0" t="n">
        <f aca="false">$P$8*D48+$P$11*E48</f>
        <v>0.176273228785052</v>
      </c>
      <c r="G49" s="0" t="n">
        <f aca="false">$P$9*D48+$P$12*E48</f>
        <v>0.823726771214948</v>
      </c>
      <c r="H49" s="0" t="n">
        <f aca="false">_xlfn.NORM.S.DIST((1/$P$5)*(C49-$P$3),1)</f>
        <v>0.314577431622575</v>
      </c>
      <c r="I49" s="3" t="n">
        <f aca="false">_xlfn.NORM.S.DIST((1/$P$6)*(C49-$P$4),1)</f>
        <v>0.524191346371879</v>
      </c>
      <c r="J49" s="0" t="n">
        <f aca="false">H49*F49</f>
        <v>0.0554515795750201</v>
      </c>
      <c r="K49" s="0" t="n">
        <f aca="false">I49*G49</f>
        <v>0.431790445245724</v>
      </c>
      <c r="L49" s="6" t="n">
        <f aca="false">SUM(J49:K49)</f>
        <v>0.487242024820744</v>
      </c>
      <c r="M49" s="7" t="n">
        <f aca="false">_xlfn.NORM.S.INV(L49)</f>
        <v>-0.0319849541080322</v>
      </c>
    </row>
    <row r="50" customFormat="false" ht="14.4" hidden="false" customHeight="false" outlineLevel="0" collapsed="false">
      <c r="A50" s="0" t="n">
        <f aca="false">A49+1</f>
        <v>46</v>
      </c>
      <c r="C50" s="0" t="n">
        <v>0.791931895</v>
      </c>
      <c r="D50" s="0" t="n">
        <v>0.735135104528713</v>
      </c>
      <c r="E50" s="0" t="n">
        <v>0.264864895471288</v>
      </c>
      <c r="F50" s="0" t="n">
        <f aca="false">$P$8*D49+$P$11*E49</f>
        <v>0.457663123812601</v>
      </c>
      <c r="G50" s="0" t="n">
        <f aca="false">$P$9*D49+$P$12*E49</f>
        <v>0.542336876187399</v>
      </c>
      <c r="H50" s="0" t="n">
        <f aca="false">_xlfn.NORM.S.DIST((1/$P$5)*(C50-$P$3),1)</f>
        <v>0.457105080432555</v>
      </c>
      <c r="I50" s="3" t="n">
        <f aca="false">_xlfn.NORM.S.DIST((1/$P$6)*(C50-$P$4),1)</f>
        <v>0.568565643562285</v>
      </c>
      <c r="J50" s="0" t="n">
        <f aca="false">H50*F50</f>
        <v>0.209200139021373</v>
      </c>
      <c r="K50" s="0" t="n">
        <f aca="false">I50*G50</f>
        <v>0.308354115037048</v>
      </c>
      <c r="L50" s="6" t="n">
        <f aca="false">SUM(J50:K50)</f>
        <v>0.517554254058421</v>
      </c>
      <c r="M50" s="7" t="n">
        <f aca="false">_xlfn.NORM.S.INV(L50)</f>
        <v>0.0440161984525556</v>
      </c>
    </row>
    <row r="51" customFormat="false" ht="14.4" hidden="false" customHeight="false" outlineLevel="0" collapsed="false">
      <c r="A51" s="0" t="n">
        <f aca="false">A50+1</f>
        <v>47</v>
      </c>
      <c r="C51" s="0" t="n">
        <v>-0.192779782</v>
      </c>
      <c r="D51" s="0" t="n">
        <v>0.878097251765641</v>
      </c>
      <c r="E51" s="0" t="n">
        <v>0.121902748234359</v>
      </c>
      <c r="F51" s="0" t="n">
        <f aca="false">$P$8*D50+$P$11*E50</f>
        <v>0.733405381532396</v>
      </c>
      <c r="G51" s="0" t="n">
        <f aca="false">$P$9*D50+$P$12*E50</f>
        <v>0.266594618467605</v>
      </c>
      <c r="H51" s="0" t="n">
        <f aca="false">_xlfn.NORM.S.DIST((1/$P$5)*(C51-$P$3),1)</f>
        <v>0.178571664170611</v>
      </c>
      <c r="I51" s="3" t="n">
        <f aca="false">_xlfn.NORM.S.DIST((1/$P$6)*(C51-$P$4),1)</f>
        <v>0.472056156021853</v>
      </c>
      <c r="J51" s="0" t="n">
        <f aca="false">H51*F51</f>
        <v>0.130965419491922</v>
      </c>
      <c r="K51" s="0" t="n">
        <f aca="false">I51*G51</f>
        <v>0.12584763080993</v>
      </c>
      <c r="L51" s="6" t="n">
        <f aca="false">SUM(J51:K51)</f>
        <v>0.256813050301852</v>
      </c>
      <c r="M51" s="7" t="n">
        <f aca="false">_xlfn.NORM.S.INV(L51)</f>
        <v>-0.653201938636286</v>
      </c>
    </row>
    <row r="52" customFormat="false" ht="14.4" hidden="false" customHeight="false" outlineLevel="0" collapsed="false">
      <c r="A52" s="0" t="n">
        <f aca="false">A51+1</f>
        <v>48</v>
      </c>
      <c r="C52" s="0" t="n">
        <v>0.14698891</v>
      </c>
      <c r="D52" s="0" t="n">
        <v>0.944373226310513</v>
      </c>
      <c r="E52" s="0" t="n">
        <v>0.055626773689487</v>
      </c>
      <c r="F52" s="0" t="n">
        <f aca="false">$P$8*D51+$P$11*E51</f>
        <v>0.8449158563772</v>
      </c>
      <c r="G52" s="0" t="n">
        <f aca="false">$P$9*D51+$P$12*E51</f>
        <v>0.1550841436228</v>
      </c>
      <c r="H52" s="0" t="n">
        <f aca="false">_xlfn.NORM.S.DIST((1/$P$5)*(C52-$P$3),1)</f>
        <v>0.26099868936926</v>
      </c>
      <c r="I52" s="3" t="n">
        <f aca="false">_xlfn.NORM.S.DIST((1/$P$6)*(C52-$P$4),1)</f>
        <v>0.50545868972386</v>
      </c>
      <c r="J52" s="0" t="n">
        <f aca="false">H52*F52</f>
        <v>0.220521931141755</v>
      </c>
      <c r="K52" s="0" t="n">
        <f aca="false">I52*G52</f>
        <v>0.0783886280325274</v>
      </c>
      <c r="L52" s="6" t="n">
        <f aca="false">SUM(J52:K52)</f>
        <v>0.298910559174283</v>
      </c>
      <c r="M52" s="7" t="n">
        <f aca="false">_xlfn.NORM.S.INV(L52)</f>
        <v>-0.527536439661302</v>
      </c>
    </row>
    <row r="53" customFormat="false" ht="14.4" hidden="false" customHeight="false" outlineLevel="0" collapsed="false">
      <c r="A53" s="0" t="n">
        <f aca="false">A52+1</f>
        <v>49</v>
      </c>
      <c r="C53" s="0" t="n">
        <v>-3.649447304</v>
      </c>
      <c r="D53" s="0" t="n">
        <v>0.0598946318272067</v>
      </c>
      <c r="E53" s="0" t="n">
        <v>0.940105368172793</v>
      </c>
      <c r="F53" s="0" t="n">
        <f aca="false">$P$8*D52+$P$11*E52</f>
        <v>0.8966111165222</v>
      </c>
      <c r="G53" s="0" t="n">
        <f aca="false">$P$9*D52+$P$12*E52</f>
        <v>0.1033888834778</v>
      </c>
      <c r="H53" s="0" t="n">
        <f aca="false">_xlfn.NORM.S.DIST((1/$P$5)*(C53-$P$3),1)</f>
        <v>7.99882234234392E-005</v>
      </c>
      <c r="I53" s="3" t="n">
        <f aca="false">_xlfn.NORM.S.DIST((1/$P$6)*(C53-$P$4),1)</f>
        <v>0.178133406939329</v>
      </c>
      <c r="J53" s="0" t="n">
        <f aca="false">H53*F53</f>
        <v>7.1718330312317E-005</v>
      </c>
      <c r="K53" s="0" t="n">
        <f aca="false">I53*G53</f>
        <v>0.0184170140535537</v>
      </c>
      <c r="L53" s="6" t="n">
        <f aca="false">SUM(J53:K53)</f>
        <v>0.0184887323838661</v>
      </c>
      <c r="M53" s="7" t="n">
        <f aca="false">_xlfn.NORM.S.INV(L53)</f>
        <v>-2.08601278728224</v>
      </c>
    </row>
    <row r="54" customFormat="false" ht="14.4" hidden="false" customHeight="false" outlineLevel="0" collapsed="false">
      <c r="A54" s="0" t="n">
        <f aca="false">A53+1</f>
        <v>50</v>
      </c>
      <c r="C54" s="0" t="n">
        <v>-3.923273392</v>
      </c>
      <c r="D54" s="0" t="n">
        <v>0.000757489423093481</v>
      </c>
      <c r="E54" s="0" t="n">
        <v>0.999242510576907</v>
      </c>
      <c r="F54" s="0" t="n">
        <f aca="false">$P$8*D53+$P$11*E53</f>
        <v>0.206717812825221</v>
      </c>
      <c r="G54" s="0" t="n">
        <f aca="false">$P$9*D53+$P$12*E53</f>
        <v>0.793282187174779</v>
      </c>
      <c r="H54" s="0" t="n">
        <f aca="false">_xlfn.NORM.S.DIST((1/$P$5)*(C54-$P$3),1)</f>
        <v>3.15175187701247E-005</v>
      </c>
      <c r="I54" s="3" t="n">
        <f aca="false">_xlfn.NORM.S.DIST((1/$P$6)*(C54-$P$4),1)</f>
        <v>0.161080627991203</v>
      </c>
      <c r="J54" s="0" t="n">
        <f aca="false">H54*F54</f>
        <v>6.51523254583804E-006</v>
      </c>
      <c r="K54" s="0" t="n">
        <f aca="false">I54*G54</f>
        <v>0.127782392884348</v>
      </c>
      <c r="L54" s="6" t="n">
        <f aca="false">SUM(J54:K54)</f>
        <v>0.127788908116894</v>
      </c>
      <c r="M54" s="7" t="n">
        <f aca="false">_xlfn.NORM.S.INV(L54)</f>
        <v>-1.13690544360575</v>
      </c>
    </row>
    <row r="55" customFormat="false" ht="14.4" hidden="false" customHeight="false" outlineLevel="0" collapsed="false">
      <c r="A55" s="0" t="n">
        <f aca="false">A54+1</f>
        <v>51</v>
      </c>
      <c r="C55" s="0" t="n">
        <v>2.488501833</v>
      </c>
      <c r="D55" s="0" t="n">
        <v>0.165877204422613</v>
      </c>
      <c r="E55" s="0" t="n">
        <v>0.834122795577387</v>
      </c>
      <c r="F55" s="0" t="n">
        <f aca="false">$P$8*D54+$P$11*E54</f>
        <v>0.160590841750013</v>
      </c>
      <c r="G55" s="0" t="n">
        <f aca="false">$P$9*D54+$P$12*E54</f>
        <v>0.839409158249988</v>
      </c>
      <c r="H55" s="0" t="n">
        <f aca="false">_xlfn.NORM.S.DIST((1/$P$5)*(C55-$P$3),1)</f>
        <v>0.902021400268571</v>
      </c>
      <c r="I55" s="3" t="n">
        <f aca="false">_xlfn.NORM.S.DIST((1/$P$6)*(C55-$P$4),1)</f>
        <v>0.722770148043468</v>
      </c>
      <c r="J55" s="0" t="n">
        <f aca="false">H55*F55</f>
        <v>0.144856375945655</v>
      </c>
      <c r="K55" s="0" t="n">
        <f aca="false">I55*G55</f>
        <v>0.606699881577386</v>
      </c>
      <c r="L55" s="6" t="n">
        <f aca="false">SUM(J55:K55)</f>
        <v>0.751556257523041</v>
      </c>
      <c r="M55" s="7" t="n">
        <f aca="false">_xlfn.NORM.S.INV(L55)</f>
        <v>0.67939520863336</v>
      </c>
    </row>
    <row r="56" customFormat="false" ht="14.4" hidden="false" customHeight="false" outlineLevel="0" collapsed="false">
      <c r="A56" s="0" t="n">
        <f aca="false">A55+1</f>
        <v>52</v>
      </c>
      <c r="C56" s="0" t="n">
        <v>1.987827456</v>
      </c>
      <c r="D56" s="0" t="n">
        <v>0.42993676647011</v>
      </c>
      <c r="E56" s="0" t="n">
        <v>0.57006323352989</v>
      </c>
      <c r="F56" s="0" t="n">
        <f aca="false">$P$8*D55+$P$11*E55</f>
        <v>0.289384219449638</v>
      </c>
      <c r="G56" s="0" t="n">
        <f aca="false">$P$9*D55+$P$12*E55</f>
        <v>0.710615780550362</v>
      </c>
      <c r="H56" s="0" t="n">
        <f aca="false">_xlfn.NORM.S.DIST((1/$P$5)*(C56-$P$3),1)</f>
        <v>0.810500121055002</v>
      </c>
      <c r="I56" s="3" t="n">
        <f aca="false">_xlfn.NORM.S.DIST((1/$P$6)*(C56-$P$4),1)</f>
        <v>0.679974114086641</v>
      </c>
      <c r="J56" s="0" t="n">
        <f aca="false">H56*F56</f>
        <v>0.234545944895339</v>
      </c>
      <c r="K56" s="0" t="n">
        <f aca="false">I56*G56</f>
        <v>0.483200335835719</v>
      </c>
      <c r="L56" s="6" t="n">
        <f aca="false">SUM(J56:K56)</f>
        <v>0.717746280731058</v>
      </c>
      <c r="M56" s="7" t="n">
        <f aca="false">_xlfn.NORM.S.INV(L56)</f>
        <v>0.576159409209458</v>
      </c>
    </row>
    <row r="57" customFormat="false" ht="14.4" hidden="false" customHeight="false" outlineLevel="0" collapsed="false">
      <c r="A57" s="0" t="n">
        <f aca="false">A56+1</f>
        <v>53</v>
      </c>
      <c r="C57" s="0" t="n">
        <v>2.999862862</v>
      </c>
      <c r="D57" s="0" t="n">
        <v>0.365644093025945</v>
      </c>
      <c r="E57" s="0" t="n">
        <v>0.634355906974056</v>
      </c>
      <c r="F57" s="0" t="n">
        <f aca="false">$P$8*D56+$P$11*E56</f>
        <v>0.495350677846686</v>
      </c>
      <c r="G57" s="0" t="n">
        <f aca="false">$P$9*D56+$P$12*E56</f>
        <v>0.504649322153314</v>
      </c>
      <c r="H57" s="0" t="n">
        <f aca="false">_xlfn.NORM.S.DIST((1/$P$5)*(C57-$P$3),1)</f>
        <v>0.956863571033034</v>
      </c>
      <c r="I57" s="3" t="n">
        <f aca="false">_xlfn.NORM.S.DIST((1/$P$6)*(C57-$P$4),1)</f>
        <v>0.763371599711696</v>
      </c>
      <c r="J57" s="0" t="n">
        <f aca="false">H57*F57</f>
        <v>0.473983018518014</v>
      </c>
      <c r="K57" s="0" t="n">
        <f aca="false">I57*G57</f>
        <v>0.385234960345599</v>
      </c>
      <c r="L57" s="6" t="n">
        <f aca="false">SUM(J57:K57)</f>
        <v>0.859217978863612</v>
      </c>
      <c r="M57" s="7" t="n">
        <f aca="false">_xlfn.NORM.S.INV(L57)</f>
        <v>1.07681249446189</v>
      </c>
    </row>
    <row r="58" customFormat="false" ht="14.4" hidden="false" customHeight="false" outlineLevel="0" collapsed="false">
      <c r="A58" s="0" t="n">
        <f aca="false">A57+1</f>
        <v>54</v>
      </c>
      <c r="C58" s="0" t="n">
        <v>2.7250693</v>
      </c>
      <c r="D58" s="0" t="n">
        <v>0.408448554193804</v>
      </c>
      <c r="E58" s="0" t="n">
        <v>0.591551445806196</v>
      </c>
      <c r="F58" s="0" t="n">
        <f aca="false">$P$8*D57+$P$11*E57</f>
        <v>0.445202392560237</v>
      </c>
      <c r="G58" s="0" t="n">
        <f aca="false">$P$9*D57+$P$12*E57</f>
        <v>0.554797607439764</v>
      </c>
      <c r="H58" s="0" t="n">
        <f aca="false">_xlfn.NORM.S.DIST((1/$P$5)*(C58-$P$3),1)</f>
        <v>0.931689581989979</v>
      </c>
      <c r="I58" s="3" t="n">
        <f aca="false">_xlfn.NORM.S.DIST((1/$P$6)*(C58-$P$4),1)</f>
        <v>0.741968845880372</v>
      </c>
      <c r="J58" s="0" t="n">
        <f aca="false">H58*F58</f>
        <v>0.414790431025386</v>
      </c>
      <c r="K58" s="0" t="n">
        <f aca="false">I58*G58</f>
        <v>0.411642540489273</v>
      </c>
      <c r="L58" s="6" t="n">
        <f aca="false">SUM(J58:K58)</f>
        <v>0.826432971514659</v>
      </c>
      <c r="M58" s="7" t="n">
        <f aca="false">_xlfn.NORM.S.INV(L58)</f>
        <v>0.9401628059329</v>
      </c>
    </row>
    <row r="59" customFormat="false" ht="14.4" hidden="false" customHeight="false" outlineLevel="0" collapsed="false">
      <c r="A59" s="0" t="n">
        <f aca="false">A58+1</f>
        <v>55</v>
      </c>
      <c r="C59" s="0" t="n">
        <v>-1.485042909</v>
      </c>
      <c r="D59" s="0" t="n">
        <v>0.39113733561287</v>
      </c>
      <c r="E59" s="0" t="n">
        <v>0.60886266438713</v>
      </c>
      <c r="F59" s="0" t="n">
        <f aca="false">$P$8*D58+$P$11*E58</f>
        <v>0.478589872271167</v>
      </c>
      <c r="G59" s="0" t="n">
        <f aca="false">$P$9*D58+$P$12*E58</f>
        <v>0.521410127728833</v>
      </c>
      <c r="H59" s="0" t="n">
        <f aca="false">_xlfn.NORM.S.DIST((1/$P$5)*(C59-$P$3),1)</f>
        <v>0.0234133254068747</v>
      </c>
      <c r="I59" s="3" t="n">
        <f aca="false">_xlfn.NORM.S.DIST((1/$P$6)*(C59-$P$4),1)</f>
        <v>0.348723560440464</v>
      </c>
      <c r="J59" s="0" t="n">
        <f aca="false">H59*F59</f>
        <v>0.0112053804159194</v>
      </c>
      <c r="K59" s="0" t="n">
        <f aca="false">I59*G59</f>
        <v>0.181827996191316</v>
      </c>
      <c r="L59" s="6" t="n">
        <f aca="false">SUM(J59:K59)</f>
        <v>0.193033376607235</v>
      </c>
      <c r="M59" s="7" t="n">
        <f aca="false">_xlfn.NORM.S.INV(L59)</f>
        <v>-0.866772352823463</v>
      </c>
    </row>
    <row r="60" customFormat="false" ht="14.4" hidden="false" customHeight="false" outlineLevel="0" collapsed="false">
      <c r="A60" s="0" t="n">
        <f aca="false">A59+1</f>
        <v>56</v>
      </c>
      <c r="C60" s="0" t="n">
        <v>0.300624031</v>
      </c>
      <c r="D60" s="0" t="n">
        <v>0.73173126409909</v>
      </c>
      <c r="E60" s="0" t="n">
        <v>0.26826873590091</v>
      </c>
      <c r="F60" s="0" t="n">
        <f aca="false">$P$8*D59+$P$11*E59</f>
        <v>0.465087121778039</v>
      </c>
      <c r="G60" s="0" t="n">
        <f aca="false">$P$9*D59+$P$12*E59</f>
        <v>0.534912878221961</v>
      </c>
      <c r="H60" s="0" t="n">
        <f aca="false">_xlfn.NORM.S.DIST((1/$P$5)*(C60-$P$3),1)</f>
        <v>0.303832092395762</v>
      </c>
      <c r="I60" s="3" t="n">
        <f aca="false">_xlfn.NORM.S.DIST((1/$P$6)*(C60-$P$4),1)</f>
        <v>0.520563983736064</v>
      </c>
      <c r="J60" s="0" t="n">
        <f aca="false">H60*F60</f>
        <v>0.141308393356144</v>
      </c>
      <c r="K60" s="0" t="n">
        <f aca="false">I60*G60</f>
        <v>0.278456378838948</v>
      </c>
      <c r="L60" s="6" t="n">
        <f aca="false">SUM(J60:K60)</f>
        <v>0.419764772195092</v>
      </c>
      <c r="M60" s="7" t="n">
        <f aca="false">_xlfn.NORM.S.INV(L60)</f>
        <v>-0.202495284615064</v>
      </c>
    </row>
    <row r="61" customFormat="false" ht="14.4" hidden="false" customHeight="false" outlineLevel="0" collapsed="false">
      <c r="A61" s="0" t="n">
        <f aca="false">A60+1</f>
        <v>57</v>
      </c>
      <c r="C61" s="0" t="n">
        <v>-0.359640182</v>
      </c>
      <c r="D61" s="0" t="n">
        <v>0.864690558455735</v>
      </c>
      <c r="E61" s="0" t="n">
        <v>0.135309441544265</v>
      </c>
      <c r="F61" s="0" t="n">
        <f aca="false">$P$8*D60+$P$11*E60</f>
        <v>0.73075038599729</v>
      </c>
      <c r="G61" s="0" t="n">
        <f aca="false">$P$9*D60+$P$12*E60</f>
        <v>0.26924961400271</v>
      </c>
      <c r="H61" s="0" t="n">
        <f aca="false">_xlfn.NORM.S.DIST((1/$P$5)*(C61-$P$3),1)</f>
        <v>0.144890670266836</v>
      </c>
      <c r="I61" s="3" t="n">
        <f aca="false">_xlfn.NORM.S.DIST((1/$P$6)*(C61-$P$4),1)</f>
        <v>0.455709336817748</v>
      </c>
      <c r="J61" s="0" t="n">
        <f aca="false">H61*F61</f>
        <v>0.105878913224897</v>
      </c>
      <c r="K61" s="0" t="n">
        <f aca="false">I61*G61</f>
        <v>0.122699563035609</v>
      </c>
      <c r="L61" s="6" t="n">
        <f aca="false">SUM(J61:K61)</f>
        <v>0.228578476260506</v>
      </c>
      <c r="M61" s="7" t="n">
        <f aca="false">_xlfn.NORM.S.INV(L61)</f>
        <v>-0.743536465805296</v>
      </c>
    </row>
    <row r="62" customFormat="false" ht="14.4" hidden="false" customHeight="false" outlineLevel="0" collapsed="false">
      <c r="A62" s="0" t="n">
        <f aca="false">A61+1</f>
        <v>58</v>
      </c>
      <c r="C62" s="0" t="n">
        <v>0.958991898</v>
      </c>
      <c r="D62" s="0" t="n">
        <v>0.944192791676638</v>
      </c>
      <c r="E62" s="0" t="n">
        <v>0.0558072083233622</v>
      </c>
      <c r="F62" s="0" t="n">
        <f aca="false">$P$8*D61+$P$11*E61</f>
        <v>0.834458635595473</v>
      </c>
      <c r="G62" s="0" t="n">
        <f aca="false">$P$9*D61+$P$12*E61</f>
        <v>0.165541364404527</v>
      </c>
      <c r="H62" s="0" t="n">
        <f aca="false">_xlfn.NORM.S.DIST((1/$P$5)*(C62-$P$3),1)</f>
        <v>0.512052017728972</v>
      </c>
      <c r="I62" s="3" t="n">
        <f aca="false">_xlfn.NORM.S.DIST((1/$P$6)*(C62-$P$4),1)</f>
        <v>0.58469522821173</v>
      </c>
      <c r="J62" s="0" t="n">
        <f aca="false">H62*F62</f>
        <v>0.427286228068027</v>
      </c>
      <c r="K62" s="0" t="n">
        <f aca="false">I62*G62</f>
        <v>0.0967912458389858</v>
      </c>
      <c r="L62" s="6" t="n">
        <f aca="false">SUM(J62:K62)</f>
        <v>0.524077473907013</v>
      </c>
      <c r="M62" s="7" t="n">
        <f aca="false">_xlfn.NORM.S.INV(L62)</f>
        <v>0.0603899633117043</v>
      </c>
    </row>
    <row r="63" customFormat="false" ht="14.4" hidden="false" customHeight="false" outlineLevel="0" collapsed="false">
      <c r="A63" s="0" t="n">
        <f aca="false">A62+1</f>
        <v>59</v>
      </c>
      <c r="C63" s="0" t="n">
        <v>0.143666007</v>
      </c>
      <c r="D63" s="0" t="n">
        <v>0.964696792546691</v>
      </c>
      <c r="E63" s="0" t="n">
        <v>0.0353032074533086</v>
      </c>
      <c r="F63" s="0" t="n">
        <f aca="false">$P$8*D62+$P$11*E62</f>
        <v>0.896470377507778</v>
      </c>
      <c r="G63" s="0" t="n">
        <f aca="false">$P$9*D62+$P$12*E62</f>
        <v>0.103529622492223</v>
      </c>
      <c r="H63" s="0" t="n">
        <f aca="false">_xlfn.NORM.S.DIST((1/$P$5)*(C63-$P$3),1)</f>
        <v>0.260107729472549</v>
      </c>
      <c r="I63" s="3" t="n">
        <f aca="false">_xlfn.NORM.S.DIST((1/$P$6)*(C63-$P$4),1)</f>
        <v>0.505131819650496</v>
      </c>
      <c r="J63" s="0" t="n">
        <f aca="false">H63*F63</f>
        <v>0.233178874432947</v>
      </c>
      <c r="K63" s="0" t="n">
        <f aca="false">I63*G63</f>
        <v>0.0522961065972252</v>
      </c>
      <c r="L63" s="6" t="n">
        <f aca="false">SUM(J63:K63)</f>
        <v>0.285474981030172</v>
      </c>
      <c r="M63" s="7" t="n">
        <f aca="false">_xlfn.NORM.S.INV(L63)</f>
        <v>-0.56665299522236</v>
      </c>
    </row>
    <row r="64" customFormat="false" ht="14.4" hidden="false" customHeight="false" outlineLevel="0" collapsed="false">
      <c r="A64" s="0" t="n">
        <f aca="false">A63+1</f>
        <v>60</v>
      </c>
      <c r="C64" s="0" t="n">
        <v>-0.737228968</v>
      </c>
      <c r="D64" s="0" t="n">
        <v>0.94928569869666</v>
      </c>
      <c r="E64" s="0" t="n">
        <v>0.0507143013033403</v>
      </c>
      <c r="F64" s="0" t="n">
        <f aca="false">$P$8*D63+$P$11*E63</f>
        <v>0.912463498186419</v>
      </c>
      <c r="G64" s="0" t="n">
        <f aca="false">$P$9*D63+$P$12*E63</f>
        <v>0.0875365018135807</v>
      </c>
      <c r="H64" s="0" t="n">
        <f aca="false">_xlfn.NORM.S.DIST((1/$P$5)*(C64-$P$3),1)</f>
        <v>0.085283747686461</v>
      </c>
      <c r="I64" s="3" t="n">
        <f aca="false">_xlfn.NORM.S.DIST((1/$P$6)*(C64-$P$4),1)</f>
        <v>0.419035665007554</v>
      </c>
      <c r="J64" s="0" t="n">
        <f aca="false">H64*F64</f>
        <v>0.0778183067524361</v>
      </c>
      <c r="K64" s="0" t="n">
        <f aca="false">I64*G64</f>
        <v>0.0366809162498887</v>
      </c>
      <c r="L64" s="6" t="n">
        <f aca="false">SUM(J64:K64)</f>
        <v>0.114499223002325</v>
      </c>
      <c r="M64" s="7" t="n">
        <f aca="false">_xlfn.NORM.S.INV(L64)</f>
        <v>-1.20294282652106</v>
      </c>
    </row>
    <row r="65" customFormat="false" ht="14.4" hidden="false" customHeight="false" outlineLevel="0" collapsed="false">
      <c r="A65" s="0" t="n">
        <f aca="false">A64+1</f>
        <v>61</v>
      </c>
      <c r="C65" s="0" t="n">
        <v>0.629787491</v>
      </c>
      <c r="D65" s="0" t="n">
        <v>0.969270469473994</v>
      </c>
      <c r="E65" s="0" t="n">
        <v>0.0307295305260055</v>
      </c>
      <c r="F65" s="0" t="n">
        <f aca="false">$P$8*D64+$P$11*E64</f>
        <v>0.900442844983395</v>
      </c>
      <c r="G65" s="0" t="n">
        <f aca="false">$P$9*D64+$P$12*E64</f>
        <v>0.0995571550166054</v>
      </c>
      <c r="H65" s="0" t="n">
        <f aca="false">_xlfn.NORM.S.DIST((1/$P$5)*(C65-$P$3),1)</f>
        <v>0.404539285739194</v>
      </c>
      <c r="I65" s="3" t="n">
        <f aca="false">_xlfn.NORM.S.DIST((1/$P$6)*(C65-$P$4),1)</f>
        <v>0.552800275905898</v>
      </c>
      <c r="J65" s="0" t="n">
        <f aca="false">H65*F65</f>
        <v>0.36426450535855</v>
      </c>
      <c r="K65" s="0" t="n">
        <f aca="false">I65*G65</f>
        <v>0.0550352227615858</v>
      </c>
      <c r="L65" s="6" t="n">
        <f aca="false">SUM(J65:K65)</f>
        <v>0.419299728120136</v>
      </c>
      <c r="M65" s="7" t="n">
        <f aca="false">_xlfn.NORM.S.INV(L65)</f>
        <v>-0.20368526678859</v>
      </c>
    </row>
    <row r="66" customFormat="false" ht="14.4" hidden="false" customHeight="false" outlineLevel="0" collapsed="false">
      <c r="A66" s="0" t="n">
        <f aca="false">A65+1</f>
        <v>62</v>
      </c>
      <c r="C66" s="0" t="n">
        <v>0.593558008</v>
      </c>
      <c r="D66" s="0" t="n">
        <v>0.974528057067684</v>
      </c>
      <c r="E66" s="0" t="n">
        <v>0.0254719429323162</v>
      </c>
      <c r="F66" s="0" t="n">
        <f aca="false">$P$8*D65+$P$11*E65</f>
        <v>0.916030966189715</v>
      </c>
      <c r="G66" s="0" t="n">
        <f aca="false">$P$9*D65+$P$12*E65</f>
        <v>0.0839690338102843</v>
      </c>
      <c r="H66" s="0" t="n">
        <f aca="false">_xlfn.NORM.S.DIST((1/$P$5)*(C66-$P$3),1)</f>
        <v>0.392991646131397</v>
      </c>
      <c r="I66" s="3" t="n">
        <f aca="false">_xlfn.NORM.S.DIST((1/$P$6)*(C66-$P$4),1)</f>
        <v>0.549265323397784</v>
      </c>
      <c r="J66" s="0" t="n">
        <f aca="false">H66*F66</f>
        <v>0.35999251731023</v>
      </c>
      <c r="K66" s="0" t="n">
        <f aca="false">I66*G66</f>
        <v>0.0461212785112052</v>
      </c>
      <c r="L66" s="6" t="n">
        <f aca="false">SUM(J66:K66)</f>
        <v>0.406113795821435</v>
      </c>
      <c r="M66" s="7" t="n">
        <f aca="false">_xlfn.NORM.S.INV(L66)</f>
        <v>-0.237553278366229</v>
      </c>
    </row>
    <row r="67" customFormat="false" ht="14.4" hidden="false" customHeight="false" outlineLevel="0" collapsed="false">
      <c r="A67" s="0" t="n">
        <f aca="false">A66+1</f>
        <v>63</v>
      </c>
      <c r="C67" s="0" t="n">
        <v>0.018733879</v>
      </c>
      <c r="D67" s="0" t="n">
        <v>0.972209732364649</v>
      </c>
      <c r="E67" s="0" t="n">
        <v>0.0277902676353514</v>
      </c>
      <c r="F67" s="0" t="n">
        <f aca="false">$P$8*D66+$P$11*E66</f>
        <v>0.920131884512794</v>
      </c>
      <c r="G67" s="0" t="n">
        <f aca="false">$P$9*D66+$P$12*E66</f>
        <v>0.0798681154872067</v>
      </c>
      <c r="H67" s="0" t="n">
        <f aca="false">_xlfn.NORM.S.DIST((1/$P$5)*(C67-$P$3),1)</f>
        <v>0.227781818654294</v>
      </c>
      <c r="I67" s="3" t="n">
        <f aca="false">_xlfn.NORM.S.DIST((1/$P$6)*(C67-$P$4),1)</f>
        <v>0.492841835297902</v>
      </c>
      <c r="J67" s="0" t="n">
        <f aca="false">H67*F67</f>
        <v>0.209589314056127</v>
      </c>
      <c r="K67" s="0" t="n">
        <f aca="false">I67*G67</f>
        <v>0.0393623486184997</v>
      </c>
      <c r="L67" s="6" t="n">
        <f aca="false">SUM(J67:K67)</f>
        <v>0.248951662674626</v>
      </c>
      <c r="M67" s="7" t="n">
        <f aca="false">_xlfn.NORM.S.INV(L67)</f>
        <v>-0.677792408097062</v>
      </c>
    </row>
    <row r="68" customFormat="false" ht="14.4" hidden="false" customHeight="false" outlineLevel="0" collapsed="false">
      <c r="A68" s="0" t="n">
        <f aca="false">A67+1</f>
        <v>64</v>
      </c>
      <c r="C68" s="0" t="n">
        <v>-0.161495808</v>
      </c>
      <c r="D68" s="0" t="n">
        <v>0.968903674517199</v>
      </c>
      <c r="E68" s="0" t="n">
        <v>0.0310963254828013</v>
      </c>
      <c r="F68" s="0" t="n">
        <f aca="false">$P$8*D67+$P$11*E67</f>
        <v>0.918323591244426</v>
      </c>
      <c r="G68" s="0" t="n">
        <f aca="false">$P$9*D67+$P$12*E67</f>
        <v>0.0816764087555741</v>
      </c>
      <c r="H68" s="0" t="n">
        <f aca="false">_xlfn.NORM.S.DIST((1/$P$5)*(C68-$P$3),1)</f>
        <v>0.185396113081368</v>
      </c>
      <c r="I68" s="3" t="n">
        <f aca="false">_xlfn.NORM.S.DIST((1/$P$6)*(C68-$P$4),1)</f>
        <v>0.475127041949005</v>
      </c>
      <c r="J68" s="0" t="n">
        <f aca="false">H68*F68</f>
        <v>0.17025362436764</v>
      </c>
      <c r="K68" s="0" t="n">
        <f aca="false">I68*G68</f>
        <v>0.0388066704890537</v>
      </c>
      <c r="L68" s="6" t="n">
        <f aca="false">SUM(J68:K68)</f>
        <v>0.209060294856693</v>
      </c>
      <c r="M68" s="7" t="n">
        <f aca="false">_xlfn.NORM.S.INV(L68)</f>
        <v>-0.80968613332462</v>
      </c>
    </row>
    <row r="69" customFormat="false" ht="14.4" hidden="false" customHeight="false" outlineLevel="0" collapsed="false">
      <c r="A69" s="0" t="n">
        <f aca="false">A68+1</f>
        <v>65</v>
      </c>
      <c r="C69" s="0" t="n">
        <v>1.197583065</v>
      </c>
      <c r="D69" s="0" t="n">
        <v>0.972405114675264</v>
      </c>
      <c r="E69" s="0" t="n">
        <v>0.027594885324736</v>
      </c>
      <c r="F69" s="0" t="n">
        <f aca="false">$P$8*D68+$P$11*E68</f>
        <v>0.915744866123415</v>
      </c>
      <c r="G69" s="0" t="n">
        <f aca="false">$P$9*D68+$P$12*E68</f>
        <v>0.084255133876585</v>
      </c>
      <c r="H69" s="0" t="n">
        <f aca="false">_xlfn.NORM.S.DIST((1/$P$5)*(C69-$P$3),1)</f>
        <v>0.589874878571275</v>
      </c>
      <c r="I69" s="3" t="n">
        <f aca="false">_xlfn.NORM.S.DIST((1/$P$6)*(C69-$P$4),1)</f>
        <v>0.607479398313656</v>
      </c>
      <c r="J69" s="0" t="n">
        <f aca="false">H69*F69</f>
        <v>0.540174891706818</v>
      </c>
      <c r="K69" s="0" t="n">
        <f aca="false">I69*G69</f>
        <v>0.0511832580321844</v>
      </c>
      <c r="L69" s="6" t="n">
        <f aca="false">SUM(J69:K69)</f>
        <v>0.591358149739003</v>
      </c>
      <c r="M69" s="7" t="n">
        <f aca="false">_xlfn.NORM.S.INV(L69)</f>
        <v>0.231040034147198</v>
      </c>
    </row>
    <row r="70" customFormat="false" ht="14.4" hidden="false" customHeight="false" outlineLevel="0" collapsed="false">
      <c r="A70" s="0" t="n">
        <f aca="false">A69+1</f>
        <v>66</v>
      </c>
      <c r="C70" s="0" t="n">
        <v>-0.390570429</v>
      </c>
      <c r="D70" s="0" t="n">
        <v>0.964284423327727</v>
      </c>
      <c r="E70" s="0" t="n">
        <v>0.0357155766722729</v>
      </c>
      <c r="F70" s="0" t="n">
        <f aca="false">$P$8*D69+$P$11*E69</f>
        <v>0.918475989446706</v>
      </c>
      <c r="G70" s="0" t="n">
        <f aca="false">$P$9*D69+$P$12*E69</f>
        <v>0.0815240105532941</v>
      </c>
      <c r="H70" s="0" t="n">
        <f aca="false">_xlfn.NORM.S.DIST((1/$P$5)*(C70-$P$3),1)</f>
        <v>0.139151137384365</v>
      </c>
      <c r="I70" s="3" t="n">
        <f aca="false">_xlfn.NORM.S.DIST((1/$P$6)*(C70-$P$4),1)</f>
        <v>0.45268658005251</v>
      </c>
      <c r="J70" s="0" t="n">
        <f aca="false">H70*F70</f>
        <v>0.127806978591739</v>
      </c>
      <c r="K70" s="0" t="n">
        <f aca="false">I70*G70</f>
        <v>0.0369048255295354</v>
      </c>
      <c r="L70" s="6" t="n">
        <f aca="false">SUM(J70:K70)</f>
        <v>0.164711804121275</v>
      </c>
      <c r="M70" s="7" t="n">
        <f aca="false">_xlfn.NORM.S.INV(L70)</f>
        <v>-0.975275523704099</v>
      </c>
    </row>
    <row r="71" customFormat="false" ht="14.4" hidden="false" customHeight="false" outlineLevel="0" collapsed="false">
      <c r="A71" s="0" t="n">
        <f aca="false">A70+1</f>
        <v>67</v>
      </c>
      <c r="C71" s="0" t="n">
        <v>-1.455180699</v>
      </c>
      <c r="D71" s="0" t="n">
        <v>0.889474491223395</v>
      </c>
      <c r="E71" s="0" t="n">
        <v>0.110525508776605</v>
      </c>
      <c r="F71" s="0" t="n">
        <f aca="false">$P$8*D70+$P$11*E70</f>
        <v>0.912141850195627</v>
      </c>
      <c r="G71" s="0" t="n">
        <f aca="false">$P$9*D70+$P$12*E70</f>
        <v>0.0878581498043729</v>
      </c>
      <c r="H71" s="0" t="n">
        <f aca="false">_xlfn.NORM.S.DIST((1/$P$5)*(C71-$P$3),1)</f>
        <v>0.0248110612843187</v>
      </c>
      <c r="I71" s="3" t="n">
        <f aca="false">_xlfn.NORM.S.DIST((1/$P$6)*(C71-$P$4),1)</f>
        <v>0.351451380319137</v>
      </c>
      <c r="J71" s="0" t="n">
        <f aca="false">H71*F71</f>
        <v>0.0226312073451956</v>
      </c>
      <c r="K71" s="0" t="n">
        <f aca="false">I71*G71</f>
        <v>0.0308778680210324</v>
      </c>
      <c r="L71" s="6" t="n">
        <f aca="false">SUM(J71:K71)</f>
        <v>0.053509075366228</v>
      </c>
      <c r="M71" s="7" t="n">
        <f aca="false">_xlfn.NORM.S.INV(L71)</f>
        <v>-1.61174173975345</v>
      </c>
    </row>
    <row r="72" customFormat="false" ht="14.4" hidden="false" customHeight="false" outlineLevel="0" collapsed="false">
      <c r="A72" s="0" t="n">
        <f aca="false">A71+1</f>
        <v>68</v>
      </c>
      <c r="C72" s="0" t="n">
        <v>-0.24913661</v>
      </c>
      <c r="D72" s="0" t="n">
        <v>0.937597425663968</v>
      </c>
      <c r="E72" s="0" t="n">
        <v>0.062402574336032</v>
      </c>
      <c r="F72" s="0" t="n">
        <f aca="false">$P$8*D71+$P$11*E71</f>
        <v>0.853790103154248</v>
      </c>
      <c r="G72" s="0" t="n">
        <f aca="false">$P$9*D71+$P$12*E71</f>
        <v>0.146209896845752</v>
      </c>
      <c r="H72" s="0" t="n">
        <f aca="false">_xlfn.NORM.S.DIST((1/$P$5)*(C72-$P$3),1)</f>
        <v>0.166682843299731</v>
      </c>
      <c r="I72" s="3" t="n">
        <f aca="false">_xlfn.NORM.S.DIST((1/$P$6)*(C72-$P$4),1)</f>
        <v>0.466528389812958</v>
      </c>
      <c r="J72" s="0" t="n">
        <f aca="false">H72*F72</f>
        <v>0.142312161974921</v>
      </c>
      <c r="K72" s="0" t="n">
        <f aca="false">I72*G72</f>
        <v>0.0682110677501673</v>
      </c>
      <c r="L72" s="6" t="n">
        <f aca="false">SUM(J72:K72)</f>
        <v>0.210523229725088</v>
      </c>
      <c r="M72" s="7" t="n">
        <f aca="false">_xlfn.NORM.S.INV(L72)</f>
        <v>-0.804607072695195</v>
      </c>
    </row>
    <row r="73" customFormat="false" ht="14.4" hidden="false" customHeight="false" outlineLevel="0" collapsed="false">
      <c r="A73" s="0" t="n">
        <f aca="false">A72+1</f>
        <v>69</v>
      </c>
      <c r="C73" s="0" t="n">
        <v>1.131326743</v>
      </c>
      <c r="D73" s="0" t="n">
        <v>0.964079993525159</v>
      </c>
      <c r="E73" s="0" t="n">
        <v>0.0359200064748411</v>
      </c>
      <c r="F73" s="0" t="n">
        <f aca="false">$P$8*D72+$P$11*E72</f>
        <v>0.891325992017895</v>
      </c>
      <c r="G73" s="0" t="n">
        <f aca="false">$P$9*D72+$P$12*E72</f>
        <v>0.108674007982105</v>
      </c>
      <c r="H73" s="0" t="n">
        <f aca="false">_xlfn.NORM.S.DIST((1/$P$5)*(C73-$P$3),1)</f>
        <v>0.568483353753896</v>
      </c>
      <c r="I73" s="3" t="n">
        <f aca="false">_xlfn.NORM.S.DIST((1/$P$6)*(C73-$P$4),1)</f>
        <v>0.601185539133197</v>
      </c>
      <c r="J73" s="0" t="n">
        <f aca="false">H73*F73</f>
        <v>0.506703989230351</v>
      </c>
      <c r="K73" s="0" t="n">
        <f aca="false">I73*G73</f>
        <v>0.0653332420784872</v>
      </c>
      <c r="L73" s="6" t="n">
        <f aca="false">SUM(J73:K73)</f>
        <v>0.572037231308838</v>
      </c>
      <c r="M73" s="7" t="n">
        <f aca="false">_xlfn.NORM.S.INV(L73)</f>
        <v>0.18156319174907</v>
      </c>
    </row>
    <row r="74" customFormat="false" ht="14.4" hidden="false" customHeight="false" outlineLevel="0" collapsed="false">
      <c r="A74" s="0" t="n">
        <f aca="false">A73+1</f>
        <v>70</v>
      </c>
      <c r="C74" s="0" t="n">
        <v>0.523229541</v>
      </c>
      <c r="D74" s="0" t="n">
        <v>0.972993008199958</v>
      </c>
      <c r="E74" s="0" t="n">
        <v>0.0270069918000424</v>
      </c>
      <c r="F74" s="0" t="n">
        <f aca="false">$P$8*D73+$P$11*E73</f>
        <v>0.911982394949624</v>
      </c>
      <c r="G74" s="0" t="n">
        <f aca="false">$P$9*D73+$P$12*E73</f>
        <v>0.0880176050503761</v>
      </c>
      <c r="H74" s="0" t="n">
        <f aca="false">_xlfn.NORM.S.DIST((1/$P$5)*(C74-$P$3),1)</f>
        <v>0.370850530626986</v>
      </c>
      <c r="I74" s="3" t="n">
        <f aca="false">_xlfn.NORM.S.DIST((1/$P$6)*(C74-$P$4),1)</f>
        <v>0.542392375097136</v>
      </c>
      <c r="J74" s="0" t="n">
        <f aca="false">H74*F74</f>
        <v>0.338209155089537</v>
      </c>
      <c r="K74" s="0" t="n">
        <f aca="false">I74*G74</f>
        <v>0.0477400778536352</v>
      </c>
      <c r="L74" s="6" t="n">
        <f aca="false">SUM(J74:K74)</f>
        <v>0.385949232943173</v>
      </c>
      <c r="M74" s="7" t="n">
        <f aca="false">_xlfn.NORM.S.INV(L74)</f>
        <v>-0.289892517816247</v>
      </c>
    </row>
    <row r="75" customFormat="false" ht="14.4" hidden="false" customHeight="false" outlineLevel="0" collapsed="false">
      <c r="A75" s="0" t="n">
        <f aca="false">A74+1</f>
        <v>71</v>
      </c>
      <c r="C75" s="0" t="n">
        <v>-0.830886898</v>
      </c>
      <c r="D75" s="0" t="n">
        <v>0.949144637157252</v>
      </c>
      <c r="E75" s="0" t="n">
        <v>0.0508553628427483</v>
      </c>
      <c r="F75" s="0" t="n">
        <f aca="false">$P$8*D74+$P$11*E74</f>
        <v>0.918934546395967</v>
      </c>
      <c r="G75" s="0" t="n">
        <f aca="false">$P$9*D74+$P$12*E74</f>
        <v>0.0810654536040331</v>
      </c>
      <c r="H75" s="0" t="n">
        <f aca="false">_xlfn.NORM.S.DIST((1/$P$5)*(C75-$P$3),1)</f>
        <v>0.0738480378704427</v>
      </c>
      <c r="I75" s="3" t="n">
        <f aca="false">_xlfn.NORM.S.DIST((1/$P$6)*(C75-$P$4),1)</f>
        <v>0.410034298592366</v>
      </c>
      <c r="J75" s="0" t="n">
        <f aca="false">H75*F75</f>
        <v>0.0678615131827075</v>
      </c>
      <c r="K75" s="0" t="n">
        <f aca="false">I75*G75</f>
        <v>0.0332396164086017</v>
      </c>
      <c r="L75" s="6" t="n">
        <f aca="false">SUM(J75:K75)</f>
        <v>0.101101129591309</v>
      </c>
      <c r="M75" s="7" t="n">
        <f aca="false">_xlfn.NORM.S.INV(L75)</f>
        <v>-1.27530231355502</v>
      </c>
    </row>
    <row r="76" customFormat="false" ht="14.4" hidden="false" customHeight="false" outlineLevel="0" collapsed="false">
      <c r="A76" s="0" t="n">
        <f aca="false">A75+1</f>
        <v>72</v>
      </c>
      <c r="C76" s="0" t="n">
        <v>-0.401016625</v>
      </c>
      <c r="D76" s="0" t="n">
        <v>0.955141569283114</v>
      </c>
      <c r="E76" s="0" t="n">
        <v>0.0448584307168856</v>
      </c>
      <c r="F76" s="0" t="n">
        <f aca="false">$P$8*D75+$P$11*E75</f>
        <v>0.900332816982657</v>
      </c>
      <c r="G76" s="0" t="n">
        <f aca="false">$P$9*D75+$P$12*E75</f>
        <v>0.0996671830173437</v>
      </c>
      <c r="H76" s="0" t="n">
        <f aca="false">_xlfn.NORM.S.DIST((1/$P$5)*(C76-$P$3),1)</f>
        <v>0.137248140427759</v>
      </c>
      <c r="I76" s="3" t="n">
        <f aca="false">_xlfn.NORM.S.DIST((1/$P$6)*(C76-$P$4),1)</f>
        <v>0.451666302531696</v>
      </c>
      <c r="J76" s="0" t="n">
        <f aca="false">H76*F76</f>
        <v>0.123569004896955</v>
      </c>
      <c r="K76" s="0" t="n">
        <f aca="false">I76*G76</f>
        <v>0.0450163080371935</v>
      </c>
      <c r="L76" s="6" t="n">
        <f aca="false">SUM(J76:K76)</f>
        <v>0.168585312934149</v>
      </c>
      <c r="M76" s="7" t="n">
        <f aca="false">_xlfn.NORM.S.INV(L76)</f>
        <v>-0.959770711644753</v>
      </c>
    </row>
    <row r="77" customFormat="false" ht="14.4" hidden="false" customHeight="false" outlineLevel="0" collapsed="false">
      <c r="A77" s="0" t="n">
        <f aca="false">A76+1</f>
        <v>73</v>
      </c>
      <c r="C77" s="0" t="n">
        <v>-2.34669128</v>
      </c>
      <c r="D77" s="0" t="n">
        <v>0.618907595473748</v>
      </c>
      <c r="E77" s="0" t="n">
        <v>0.381092404526253</v>
      </c>
      <c r="F77" s="0" t="n">
        <f aca="false">$P$8*D76+$P$11*E76</f>
        <v>0.905010424040829</v>
      </c>
      <c r="G77" s="0" t="n">
        <f aca="false">$P$9*D76+$P$12*E76</f>
        <v>0.0949895759591707</v>
      </c>
      <c r="H77" s="0" t="n">
        <f aca="false">_xlfn.NORM.S.DIST((1/$P$5)*(C77-$P$3),1)</f>
        <v>0.00347383884353256</v>
      </c>
      <c r="I77" s="3" t="n">
        <f aca="false">_xlfn.NORM.S.DIST((1/$P$6)*(C77-$P$4),1)</f>
        <v>0.273837487132958</v>
      </c>
      <c r="J77" s="0" t="n">
        <f aca="false">H77*F77</f>
        <v>0.00314386036483491</v>
      </c>
      <c r="K77" s="0" t="n">
        <f aca="false">I77*G77</f>
        <v>0.0260117067844845</v>
      </c>
      <c r="L77" s="6" t="n">
        <f aca="false">SUM(J77:K77)</f>
        <v>0.0291555671493194</v>
      </c>
      <c r="M77" s="7" t="n">
        <f aca="false">_xlfn.NORM.S.INV(L77)</f>
        <v>-1.89335154774708</v>
      </c>
    </row>
    <row r="78" customFormat="false" ht="14.4" hidden="false" customHeight="false" outlineLevel="0" collapsed="false">
      <c r="A78" s="0" t="n">
        <f aca="false">A77+1</f>
        <v>74</v>
      </c>
      <c r="C78" s="0" t="n">
        <v>-3.078602253</v>
      </c>
      <c r="D78" s="0" t="n">
        <v>0.0546667723983445</v>
      </c>
      <c r="E78" s="0" t="n">
        <v>0.945333227601656</v>
      </c>
      <c r="F78" s="0" t="n">
        <f aca="false">$P$8*D77+$P$11*E77</f>
        <v>0.642747924469524</v>
      </c>
      <c r="G78" s="0" t="n">
        <f aca="false">$P$9*D77+$P$12*E77</f>
        <v>0.357252075530477</v>
      </c>
      <c r="H78" s="0" t="n">
        <f aca="false">_xlfn.NORM.S.DIST((1/$P$5)*(C78-$P$3),1)</f>
        <v>0.000477101997679732</v>
      </c>
      <c r="I78" s="3" t="n">
        <f aca="false">_xlfn.NORM.S.DIST((1/$P$6)*(C78-$P$4),1)</f>
        <v>0.217185472883438</v>
      </c>
      <c r="J78" s="0" t="n">
        <f aca="false">H78*F78</f>
        <v>0.000306656318768911</v>
      </c>
      <c r="K78" s="0" t="n">
        <f aca="false">I78*G78</f>
        <v>0.0775899609626765</v>
      </c>
      <c r="L78" s="6" t="n">
        <f aca="false">SUM(J78:K78)</f>
        <v>0.0778966172814455</v>
      </c>
      <c r="M78" s="7" t="n">
        <f aca="false">_xlfn.NORM.S.INV(L78)</f>
        <v>-1.41936292819801</v>
      </c>
    </row>
    <row r="79" customFormat="false" ht="14.4" hidden="false" customHeight="false" outlineLevel="0" collapsed="false">
      <c r="A79" s="0" t="n">
        <f aca="false">A78+1</f>
        <v>75</v>
      </c>
      <c r="C79" s="0" t="n">
        <v>-0.88661724</v>
      </c>
      <c r="D79" s="0" t="n">
        <v>0.25603105826983</v>
      </c>
      <c r="E79" s="0" t="n">
        <v>0.74396894173017</v>
      </c>
      <c r="F79" s="0" t="n">
        <f aca="false">$P$8*D78+$P$11*E78</f>
        <v>0.202640082470709</v>
      </c>
      <c r="G79" s="0" t="n">
        <f aca="false">$P$9*D78+$P$12*E78</f>
        <v>0.797359917529292</v>
      </c>
      <c r="H79" s="0" t="n">
        <f aca="false">_xlfn.NORM.S.DIST((1/$P$5)*(C79-$P$3),1)</f>
        <v>0.0676224559284382</v>
      </c>
      <c r="I79" s="3" t="n">
        <f aca="false">_xlfn.NORM.S.DIST((1/$P$6)*(C79-$P$4),1)</f>
        <v>0.404700203463204</v>
      </c>
      <c r="J79" s="0" t="n">
        <f aca="false">H79*F79</f>
        <v>0.0137030200462106</v>
      </c>
      <c r="K79" s="0" t="n">
        <f aca="false">I79*G79</f>
        <v>0.322691720857508</v>
      </c>
      <c r="L79" s="6" t="n">
        <f aca="false">SUM(J79:K79)</f>
        <v>0.336394740903718</v>
      </c>
      <c r="M79" s="7" t="n">
        <f aca="false">_xlfn.NORM.S.INV(L79)</f>
        <v>-0.422322713104658</v>
      </c>
    </row>
    <row r="80" customFormat="false" ht="14.4" hidden="false" customHeight="false" outlineLevel="0" collapsed="false">
      <c r="A80" s="0" t="n">
        <f aca="false">A79+1</f>
        <v>76</v>
      </c>
      <c r="C80" s="0" t="n">
        <v>-0.453682998</v>
      </c>
      <c r="D80" s="0" t="n">
        <v>0.542215876866584</v>
      </c>
      <c r="E80" s="0" t="n">
        <v>0.457784123133416</v>
      </c>
      <c r="F80" s="0" t="n">
        <f aca="false">$P$8*D79+$P$11*E79</f>
        <v>0.359704225450467</v>
      </c>
      <c r="G80" s="0" t="n">
        <f aca="false">$P$9*D79+$P$12*E79</f>
        <v>0.640295774549533</v>
      </c>
      <c r="H80" s="0" t="n">
        <f aca="false">_xlfn.NORM.S.DIST((1/$P$5)*(C80-$P$3),1)</f>
        <v>0.127925117198511</v>
      </c>
      <c r="I80" s="3" t="n">
        <f aca="false">_xlfn.NORM.S.DIST((1/$P$6)*(C80-$P$4),1)</f>
        <v>0.446527387625784</v>
      </c>
      <c r="J80" s="0" t="n">
        <f aca="false">H80*F80</f>
        <v>0.0460152051975509</v>
      </c>
      <c r="K80" s="0" t="n">
        <f aca="false">I80*G80</f>
        <v>0.285909599517431</v>
      </c>
      <c r="L80" s="6" t="n">
        <f aca="false">SUM(J80:K80)</f>
        <v>0.331924804714982</v>
      </c>
      <c r="M80" s="7" t="n">
        <f aca="false">_xlfn.NORM.S.INV(L80)</f>
        <v>-0.434604387987371</v>
      </c>
    </row>
    <row r="81" customFormat="false" ht="14.4" hidden="false" customHeight="false" outlineLevel="0" collapsed="false">
      <c r="A81" s="0" t="n">
        <f aca="false">A80+1</f>
        <v>77</v>
      </c>
      <c r="C81" s="0" t="n">
        <v>-2.739790737</v>
      </c>
      <c r="D81" s="0" t="n">
        <v>0.0902165908520207</v>
      </c>
      <c r="E81" s="0" t="n">
        <v>0.909783409147979</v>
      </c>
      <c r="F81" s="0" t="n">
        <f aca="false">$P$8*D80+$P$11*E80</f>
        <v>0.582928383955936</v>
      </c>
      <c r="G81" s="0" t="n">
        <f aca="false">$P$9*D80+$P$12*E80</f>
        <v>0.417071616044064</v>
      </c>
      <c r="H81" s="0" t="n">
        <f aca="false">_xlfn.NORM.S.DIST((1/$P$5)*(C81-$P$3),1)</f>
        <v>0.00124756907441162</v>
      </c>
      <c r="I81" s="3" t="n">
        <f aca="false">_xlfn.NORM.S.DIST((1/$P$6)*(C81-$P$4),1)</f>
        <v>0.24253092587242</v>
      </c>
      <c r="J81" s="0" t="n">
        <f aca="false">H81*F81</f>
        <v>0.00072724342442017</v>
      </c>
      <c r="K81" s="0" t="n">
        <f aca="false">I81*G81</f>
        <v>0.101152765194274</v>
      </c>
      <c r="L81" s="6" t="n">
        <f aca="false">SUM(J81:K81)</f>
        <v>0.101880008618694</v>
      </c>
      <c r="M81" s="7" t="n">
        <f aca="false">_xlfn.NORM.S.INV(L81)</f>
        <v>-1.27091183028412</v>
      </c>
    </row>
    <row r="82" customFormat="false" ht="14.4" hidden="false" customHeight="false" outlineLevel="0" collapsed="false">
      <c r="A82" s="0" t="n">
        <f aca="false">A81+1</f>
        <v>78</v>
      </c>
      <c r="C82" s="0" t="n">
        <v>-2.656389773</v>
      </c>
      <c r="D82" s="0" t="n">
        <v>0.0232587399648983</v>
      </c>
      <c r="E82" s="0" t="n">
        <v>0.976741260035102</v>
      </c>
      <c r="F82" s="0" t="n">
        <f aca="false">$P$8*D81+$P$11*E81</f>
        <v>0.230368940864576</v>
      </c>
      <c r="G82" s="0" t="n">
        <f aca="false">$P$9*D81+$P$12*E81</f>
        <v>0.769631059135424</v>
      </c>
      <c r="H82" s="0" t="n">
        <f aca="false">_xlfn.NORM.S.DIST((1/$P$5)*(C82-$P$3),1)</f>
        <v>0.00156301646425489</v>
      </c>
      <c r="I82" s="3" t="n">
        <f aca="false">_xlfn.NORM.S.DIST((1/$P$6)*(C82-$P$4),1)</f>
        <v>0.249006927612191</v>
      </c>
      <c r="J82" s="0" t="n">
        <f aca="false">H82*F82</f>
        <v>0.000360070447424294</v>
      </c>
      <c r="K82" s="0" t="n">
        <f aca="false">I82*G82</f>
        <v>0.191643465430228</v>
      </c>
      <c r="L82" s="6" t="n">
        <f aca="false">SUM(J82:K82)</f>
        <v>0.192003535877652</v>
      </c>
      <c r="M82" s="7" t="n">
        <f aca="false">_xlfn.NORM.S.INV(L82)</f>
        <v>-0.870536883728491</v>
      </c>
    </row>
    <row r="83" customFormat="false" ht="14.4" hidden="false" customHeight="false" outlineLevel="0" collapsed="false">
      <c r="A83" s="0" t="n">
        <f aca="false">A82+1</f>
        <v>79</v>
      </c>
      <c r="C83" s="0" t="n">
        <v>1.949729305</v>
      </c>
      <c r="D83" s="0" t="n">
        <v>0.281236093301232</v>
      </c>
      <c r="E83" s="0" t="n">
        <v>0.718763906698768</v>
      </c>
      <c r="F83" s="0" t="n">
        <f aca="false">$P$8*D82+$P$11*E82</f>
        <v>0.178141817172621</v>
      </c>
      <c r="G83" s="0" t="n">
        <f aca="false">$P$9*D82+$P$12*E82</f>
        <v>0.82185818282738</v>
      </c>
      <c r="H83" s="0" t="n">
        <f aca="false">_xlfn.NORM.S.DIST((1/$P$5)*(C83-$P$3),1)</f>
        <v>0.801859671367758</v>
      </c>
      <c r="I83" s="3" t="n">
        <f aca="false">_xlfn.NORM.S.DIST((1/$P$6)*(C83-$P$4),1)</f>
        <v>0.676606959527694</v>
      </c>
      <c r="J83" s="0" t="n">
        <f aca="false">H83*F83</f>
        <v>0.142844738974893</v>
      </c>
      <c r="K83" s="0" t="n">
        <f aca="false">I83*G83</f>
        <v>0.556074966245789</v>
      </c>
      <c r="L83" s="6" t="n">
        <f aca="false">SUM(J83:K83)</f>
        <v>0.698919705220682</v>
      </c>
      <c r="M83" s="7" t="n">
        <f aca="false">_xlfn.NORM.S.INV(L83)</f>
        <v>0.521295996410804</v>
      </c>
    </row>
    <row r="84" customFormat="false" ht="14.4" hidden="false" customHeight="false" outlineLevel="0" collapsed="false">
      <c r="A84" s="0" t="n">
        <f aca="false">A83+1</f>
        <v>80</v>
      </c>
      <c r="C84" s="0" t="n">
        <v>-0.859209116</v>
      </c>
      <c r="D84" s="0" t="n">
        <v>0.474868756260002</v>
      </c>
      <c r="E84" s="0" t="n">
        <v>0.525131243739998</v>
      </c>
      <c r="F84" s="0" t="n">
        <f aca="false">$P$8*D83+$P$11*E83</f>
        <v>0.379364152774961</v>
      </c>
      <c r="G84" s="0" t="n">
        <f aca="false">$P$9*D83+$P$12*E83</f>
        <v>0.620635847225039</v>
      </c>
      <c r="H84" s="0" t="n">
        <f aca="false">_xlfn.NORM.S.DIST((1/$P$5)*(C84-$P$3),1)</f>
        <v>0.0706315496801768</v>
      </c>
      <c r="I84" s="3" t="n">
        <f aca="false">_xlfn.NORM.S.DIST((1/$P$6)*(C84-$P$4),1)</f>
        <v>0.407321358937965</v>
      </c>
      <c r="J84" s="0" t="n">
        <f aca="false">H84*F84</f>
        <v>0.0267950780036028</v>
      </c>
      <c r="K84" s="0" t="n">
        <f aca="false">I84*G84</f>
        <v>0.252798236697318</v>
      </c>
      <c r="L84" s="6" t="n">
        <f aca="false">SUM(J84:K84)</f>
        <v>0.279593314700921</v>
      </c>
      <c r="M84" s="7" t="n">
        <f aca="false">_xlfn.NORM.S.INV(L84)</f>
        <v>-0.584050064714056</v>
      </c>
    </row>
    <row r="85" customFormat="false" ht="14.4" hidden="false" customHeight="false" outlineLevel="0" collapsed="false">
      <c r="A85" s="0" t="n">
        <f aca="false">A84+1</f>
        <v>81</v>
      </c>
      <c r="C85" s="0" t="n">
        <v>1.231209948</v>
      </c>
      <c r="D85" s="0" t="n">
        <v>0.77391004731025</v>
      </c>
      <c r="E85" s="0" t="n">
        <v>0.22608995268975</v>
      </c>
      <c r="F85" s="0" t="n">
        <f aca="false">$P$8*D84+$P$11*E84</f>
        <v>0.530397629882802</v>
      </c>
      <c r="G85" s="0" t="n">
        <f aca="false">$P$9*D84+$P$12*E84</f>
        <v>0.469602370117199</v>
      </c>
      <c r="H85" s="0" t="n">
        <f aca="false">_xlfn.NORM.S.DIST((1/$P$5)*(C85-$P$3),1)</f>
        <v>0.600634354542263</v>
      </c>
      <c r="I85" s="3" t="n">
        <f aca="false">_xlfn.NORM.S.DIST((1/$P$6)*(C85-$P$4),1)</f>
        <v>0.610663094219824</v>
      </c>
      <c r="J85" s="0" t="n">
        <f aca="false">H85*F85</f>
        <v>0.318575038075403</v>
      </c>
      <c r="K85" s="0" t="n">
        <f aca="false">I85*G85</f>
        <v>0.286768836388732</v>
      </c>
      <c r="L85" s="6" t="n">
        <f aca="false">SUM(J85:K85)</f>
        <v>0.605343874464134</v>
      </c>
      <c r="M85" s="7" t="n">
        <f aca="false">_xlfn.NORM.S.INV(L85)</f>
        <v>0.26720379927795</v>
      </c>
    </row>
    <row r="86" customFormat="false" ht="14.4" hidden="false" customHeight="false" outlineLevel="0" collapsed="false">
      <c r="A86" s="0" t="n">
        <f aca="false">A85+1</f>
        <v>82</v>
      </c>
      <c r="C86" s="0" t="n">
        <v>1.757935572</v>
      </c>
      <c r="D86" s="0" t="n">
        <v>0.883831902479369</v>
      </c>
      <c r="E86" s="0" t="n">
        <v>0.116168097520631</v>
      </c>
      <c r="F86" s="0" t="n">
        <f aca="false">$P$8*D85+$P$11*E85</f>
        <v>0.763649836901995</v>
      </c>
      <c r="G86" s="0" t="n">
        <f aca="false">$P$9*D85+$P$12*E85</f>
        <v>0.236350163098005</v>
      </c>
      <c r="H86" s="0" t="n">
        <f aca="false">_xlfn.NORM.S.DIST((1/$P$5)*(C86-$P$3),1)</f>
        <v>0.754876274441963</v>
      </c>
      <c r="I86" s="3" t="n">
        <f aca="false">_xlfn.NORM.S.DIST((1/$P$6)*(C86-$P$4),1)</f>
        <v>0.659440281932532</v>
      </c>
      <c r="J86" s="0" t="n">
        <f aca="false">H86*F86</f>
        <v>0.57646114385879</v>
      </c>
      <c r="K86" s="0" t="n">
        <f aca="false">I86*G86</f>
        <v>0.155858818188148</v>
      </c>
      <c r="L86" s="6" t="n">
        <f aca="false">SUM(J86:K86)</f>
        <v>0.732319962046939</v>
      </c>
      <c r="M86" s="7" t="n">
        <f aca="false">_xlfn.NORM.S.INV(L86)</f>
        <v>0.619844639997029</v>
      </c>
    </row>
    <row r="87" customFormat="false" ht="14.4" hidden="false" customHeight="false" outlineLevel="0" collapsed="false">
      <c r="A87" s="0" t="n">
        <f aca="false">A86+1</f>
        <v>83</v>
      </c>
      <c r="C87" s="0" t="n">
        <v>1.978286137</v>
      </c>
      <c r="D87" s="0" t="n">
        <v>0.919093029036263</v>
      </c>
      <c r="E87" s="0" t="n">
        <v>0.0809069709637367</v>
      </c>
      <c r="F87" s="0" t="n">
        <f aca="false">$P$8*D86+$P$11*E86</f>
        <v>0.849388883933908</v>
      </c>
      <c r="G87" s="0" t="n">
        <f aca="false">$P$9*D86+$P$12*E86</f>
        <v>0.150611116066092</v>
      </c>
      <c r="H87" s="0" t="n">
        <f aca="false">_xlfn.NORM.S.DIST((1/$P$5)*(C87-$P$3),1)</f>
        <v>0.808358261645888</v>
      </c>
      <c r="I87" s="3" t="n">
        <f aca="false">_xlfn.NORM.S.DIST((1/$P$6)*(C87-$P$4),1)</f>
        <v>0.679132218630084</v>
      </c>
      <c r="J87" s="0" t="n">
        <f aca="false">H87*F87</f>
        <v>0.686610521678155</v>
      </c>
      <c r="K87" s="0" t="n">
        <f aca="false">I87*G87</f>
        <v>0.102284861404318</v>
      </c>
      <c r="L87" s="6" t="n">
        <f aca="false">SUM(J87:K87)</f>
        <v>0.788895383082473</v>
      </c>
      <c r="M87" s="7" t="n">
        <f aca="false">_xlfn.NORM.S.INV(L87)</f>
        <v>0.802594352122672</v>
      </c>
    </row>
    <row r="88" customFormat="false" ht="14.4" hidden="false" customHeight="false" outlineLevel="0" collapsed="false">
      <c r="A88" s="0" t="n">
        <f aca="false">A87+1</f>
        <v>84</v>
      </c>
      <c r="C88" s="0" t="n">
        <v>-6.520117969</v>
      </c>
      <c r="D88" s="14" t="n">
        <v>1.02990327169448E-006</v>
      </c>
      <c r="E88" s="0" t="n">
        <v>0.999998970096728</v>
      </c>
      <c r="F88" s="0" t="n">
        <f aca="false">$P$8*D87+$P$11*E87</f>
        <v>0.876892562648285</v>
      </c>
      <c r="G88" s="0" t="n">
        <f aca="false">$P$9*D87+$P$12*E87</f>
        <v>0.123107437351715</v>
      </c>
      <c r="H88" s="0" t="n">
        <f aca="false">_xlfn.NORM.S.DIST((1/$P$5)*(C88-$P$3),1)</f>
        <v>3.9879098140487E-010</v>
      </c>
      <c r="I88" s="3" t="n">
        <f aca="false">_xlfn.NORM.S.DIST((1/$P$6)*(C88-$P$4),1)</f>
        <v>0.0515087751483166</v>
      </c>
      <c r="J88" s="0" t="n">
        <f aca="false">H88*F88</f>
        <v>3.49696845645142E-010</v>
      </c>
      <c r="K88" s="0" t="n">
        <f aca="false">I88*G88</f>
        <v>0.00634111330963494</v>
      </c>
      <c r="L88" s="6" t="n">
        <f aca="false">SUM(J88:K88)</f>
        <v>0.00634111365933179</v>
      </c>
      <c r="M88" s="7" t="n">
        <f aca="false">_xlfn.NORM.S.INV(L88)</f>
        <v>-2.492570157267</v>
      </c>
    </row>
    <row r="89" customFormat="false" ht="14.4" hidden="false" customHeight="false" outlineLevel="0" collapsed="false">
      <c r="A89" s="0" t="n">
        <f aca="false">A88+1</f>
        <v>85</v>
      </c>
      <c r="C89" s="0" t="n">
        <v>-8.179224067</v>
      </c>
      <c r="D89" s="14" t="n">
        <v>3.87909085522251E-012</v>
      </c>
      <c r="E89" s="0" t="n">
        <v>0.999999999996121</v>
      </c>
      <c r="F89" s="0" t="n">
        <f aca="false">$P$8*D88+$P$11*E88</f>
        <v>0.160000803324552</v>
      </c>
      <c r="G89" s="0" t="n">
        <f aca="false">$P$9*D88+$P$12*E88</f>
        <v>0.839999196675448</v>
      </c>
      <c r="H89" s="0" t="n">
        <f aca="false">_xlfn.NORM.S.DIST((1/$P$5)*(C89-$P$3),1)</f>
        <v>2.83774996697932E-014</v>
      </c>
      <c r="I89" s="3" t="n">
        <f aca="false">_xlfn.NORM.S.DIST((1/$P$6)*(C89-$P$4),1)</f>
        <v>0.0206987823876269</v>
      </c>
      <c r="J89" s="0" t="n">
        <f aca="false">H89*F89</f>
        <v>4.54042274350911E-015</v>
      </c>
      <c r="K89" s="0" t="n">
        <f aca="false">I89*G89</f>
        <v>0.0173869605777665</v>
      </c>
      <c r="L89" s="6" t="n">
        <f aca="false">SUM(J89:K89)</f>
        <v>0.0173869605777711</v>
      </c>
      <c r="M89" s="7" t="n">
        <f aca="false">_xlfn.NORM.S.INV(L89)</f>
        <v>-2.11098127747713</v>
      </c>
    </row>
    <row r="90" customFormat="false" ht="14.4" hidden="false" customHeight="false" outlineLevel="0" collapsed="false">
      <c r="A90" s="0" t="n">
        <f aca="false">A89+1</f>
        <v>86</v>
      </c>
      <c r="C90" s="0" t="n">
        <v>-6.073946656</v>
      </c>
      <c r="D90" s="14" t="n">
        <v>1.80290688287754E-007</v>
      </c>
      <c r="E90" s="0" t="n">
        <v>0.999999819709312</v>
      </c>
      <c r="F90" s="0" t="n">
        <f aca="false">$P$8*D89+$P$11*E89</f>
        <v>0.160000000003026</v>
      </c>
      <c r="G90" s="0" t="n">
        <f aca="false">$P$9*D89+$P$12*E89</f>
        <v>0.839999999996974</v>
      </c>
      <c r="H90" s="0" t="n">
        <f aca="false">_xlfn.NORM.S.DIST((1/$P$5)*(C90-$P$3),1)</f>
        <v>3.80227835414501E-009</v>
      </c>
      <c r="I90" s="3" t="n">
        <f aca="false">_xlfn.NORM.S.DIST((1/$P$6)*(C90-$P$4),1)</f>
        <v>0.0642085850645396</v>
      </c>
      <c r="J90" s="0" t="n">
        <f aca="false">H90*F90</f>
        <v>6.08364536674706E-010</v>
      </c>
      <c r="K90" s="0" t="n">
        <f aca="false">I90*G90</f>
        <v>0.053935211454019</v>
      </c>
      <c r="L90" s="6" t="n">
        <f aca="false">SUM(J90:K90)</f>
        <v>0.0539352120623835</v>
      </c>
      <c r="M90" s="7" t="n">
        <f aca="false">_xlfn.NORM.S.INV(L90)</f>
        <v>-1.60783909285712</v>
      </c>
    </row>
    <row r="91" customFormat="false" ht="14.4" hidden="false" customHeight="false" outlineLevel="0" collapsed="false">
      <c r="A91" s="0" t="n">
        <f aca="false">A90+1</f>
        <v>87</v>
      </c>
      <c r="C91" s="0" t="n">
        <v>2.502962862</v>
      </c>
      <c r="D91" s="0" t="n">
        <v>0.162856057909908</v>
      </c>
      <c r="E91" s="0" t="n">
        <v>0.837143942090092</v>
      </c>
      <c r="F91" s="0" t="n">
        <f aca="false">$P$8*D90+$P$11*E90</f>
        <v>0.160000140626737</v>
      </c>
      <c r="G91" s="0" t="n">
        <f aca="false">$P$9*D90+$P$12*E90</f>
        <v>0.839999859373263</v>
      </c>
      <c r="H91" s="0" t="n">
        <f aca="false">_xlfn.NORM.S.DIST((1/$P$5)*(C91-$P$3),1)</f>
        <v>0.904069995986172</v>
      </c>
      <c r="I91" s="3" t="n">
        <f aca="false">_xlfn.NORM.S.DIST((1/$P$6)*(C91-$P$4),1)</f>
        <v>0.723963497790982</v>
      </c>
      <c r="J91" s="0" t="n">
        <f aca="false">H91*F91</f>
        <v>0.144651326494201</v>
      </c>
      <c r="K91" s="0" t="n">
        <f aca="false">I91*G91</f>
        <v>0.608129236335801</v>
      </c>
      <c r="L91" s="6" t="n">
        <f aca="false">SUM(J91:K91)</f>
        <v>0.752780562830002</v>
      </c>
      <c r="M91" s="7" t="n">
        <f aca="false">_xlfn.NORM.S.INV(L91)</f>
        <v>0.683265841777252</v>
      </c>
    </row>
    <row r="92" customFormat="false" ht="14.4" hidden="false" customHeight="false" outlineLevel="0" collapsed="false">
      <c r="A92" s="0" t="n">
        <f aca="false">A91+1</f>
        <v>88</v>
      </c>
      <c r="C92" s="0" t="n">
        <v>-0.041152005</v>
      </c>
      <c r="D92" s="0" t="n">
        <v>0.517948159752394</v>
      </c>
      <c r="E92" s="0" t="n">
        <v>0.482051840247606</v>
      </c>
      <c r="F92" s="0" t="n">
        <f aca="false">$P$8*D91+$P$11*E91</f>
        <v>0.287027725169728</v>
      </c>
      <c r="G92" s="0" t="n">
        <f aca="false">$P$9*D91+$P$12*E91</f>
        <v>0.712972274830272</v>
      </c>
      <c r="H92" s="0" t="n">
        <f aca="false">_xlfn.NORM.S.DIST((1/$P$5)*(C92-$P$3),1)</f>
        <v>0.213126308170939</v>
      </c>
      <c r="I92" s="3" t="n">
        <f aca="false">_xlfn.NORM.S.DIST((1/$P$6)*(C92-$P$4),1)</f>
        <v>0.486952354755645</v>
      </c>
      <c r="J92" s="0" t="n">
        <f aca="false">H92*F92</f>
        <v>0.061173159408127</v>
      </c>
      <c r="K92" s="0" t="n">
        <f aca="false">I92*G92</f>
        <v>0.34718352810409</v>
      </c>
      <c r="L92" s="6" t="n">
        <f aca="false">SUM(J92:K92)</f>
        <v>0.408356687512217</v>
      </c>
      <c r="M92" s="7" t="n">
        <f aca="false">_xlfn.NORM.S.INV(L92)</f>
        <v>-0.231774228111514</v>
      </c>
    </row>
    <row r="93" customFormat="false" ht="14.4" hidden="false" customHeight="false" outlineLevel="0" collapsed="false">
      <c r="A93" s="0" t="n">
        <f aca="false">A92+1</f>
        <v>89</v>
      </c>
      <c r="C93" s="0" t="n">
        <v>2.190371787</v>
      </c>
      <c r="D93" s="0" t="n">
        <v>0.675884766049707</v>
      </c>
      <c r="E93" s="0" t="n">
        <v>0.324115233950293</v>
      </c>
      <c r="F93" s="0" t="n">
        <f aca="false">$P$8*D92+$P$11*E92</f>
        <v>0.563999564606868</v>
      </c>
      <c r="G93" s="0" t="n">
        <f aca="false">$P$9*D92+$P$12*E92</f>
        <v>0.436000435393133</v>
      </c>
      <c r="H93" s="0" t="n">
        <f aca="false">_xlfn.NORM.S.DIST((1/$P$5)*(C93-$P$3),1)</f>
        <v>0.852446732470672</v>
      </c>
      <c r="I93" s="3" t="n">
        <f aca="false">_xlfn.NORM.S.DIST((1/$P$6)*(C93-$P$4),1)</f>
        <v>0.69762188768709</v>
      </c>
      <c r="J93" s="0" t="n">
        <f aca="false">H93*F93</f>
        <v>0.480779585964006</v>
      </c>
      <c r="K93" s="0" t="n">
        <f aca="false">I93*G93</f>
        <v>0.30416344677135</v>
      </c>
      <c r="L93" s="6" t="n">
        <f aca="false">SUM(J93:K93)</f>
        <v>0.784943032735356</v>
      </c>
      <c r="M93" s="7" t="n">
        <f aca="false">_xlfn.NORM.S.INV(L93)</f>
        <v>0.788996701288341</v>
      </c>
    </row>
    <row r="94" customFormat="false" ht="14.4" hidden="false" customHeight="false" outlineLevel="0" collapsed="false">
      <c r="A94" s="0" t="n">
        <f aca="false">A93+1</f>
        <v>90</v>
      </c>
      <c r="C94" s="0" t="n">
        <v>9.90189473</v>
      </c>
      <c r="D94" s="14" t="n">
        <v>7.31699382573876E-012</v>
      </c>
      <c r="E94" s="0" t="n">
        <v>0.999999999992683</v>
      </c>
      <c r="F94" s="0" t="n">
        <f aca="false">$P$8*D93+$P$11*E93</f>
        <v>0.687190117518772</v>
      </c>
      <c r="G94" s="0" t="n">
        <f aca="false">$P$9*D93+$P$12*E93</f>
        <v>0.312809882481229</v>
      </c>
      <c r="H94" s="0" t="n">
        <f aca="false">_xlfn.NORM.S.DIST((1/$P$5)*(C94-$P$3),1)</f>
        <v>0.999999999999939</v>
      </c>
      <c r="I94" s="3" t="n">
        <f aca="false">_xlfn.NORM.S.DIST((1/$P$6)*(C94-$P$4),1)</f>
        <v>0.992222706192183</v>
      </c>
      <c r="J94" s="0" t="n">
        <f aca="false">H94*F94</f>
        <v>0.68719011751873</v>
      </c>
      <c r="K94" s="0" t="n">
        <f aca="false">I94*G94</f>
        <v>0.310377068119183</v>
      </c>
      <c r="L94" s="15" t="n">
        <f aca="false">SUM(J94:K94)-1E-016</f>
        <v>0.997567185637913</v>
      </c>
      <c r="M94" s="7" t="n">
        <f aca="false">_xlfn.NORM.S.INV(L94)</f>
        <v>2.81579774662181</v>
      </c>
    </row>
    <row r="95" customFormat="false" ht="14.4" hidden="false" customHeight="false" outlineLevel="0" collapsed="false">
      <c r="A95" s="0" t="n">
        <f aca="false">A94+1</f>
        <v>91</v>
      </c>
      <c r="C95" s="0" t="n">
        <v>5.284261007</v>
      </c>
      <c r="D95" s="0" t="n">
        <v>0.000587708969173046</v>
      </c>
      <c r="E95" s="0" t="n">
        <v>0.999412291030827</v>
      </c>
      <c r="F95" s="0" t="n">
        <f aca="false">$P$8*D94+$P$11*E94</f>
        <v>0.160000000005707</v>
      </c>
      <c r="G95" s="0" t="n">
        <f aca="false">$P$9*D94+$P$12*E94</f>
        <v>0.839999999994293</v>
      </c>
      <c r="H95" s="0" t="n">
        <f aca="false">_xlfn.NORM.S.DIST((1/$P$5)*(C95-$P$3),1)</f>
        <v>0.999841903856807</v>
      </c>
      <c r="I95" s="3" t="n">
        <f aca="false">_xlfn.NORM.S.DIST((1/$P$6)*(C95-$P$4),1)</f>
        <v>0.899817635533452</v>
      </c>
      <c r="J95" s="0" t="n">
        <f aca="false">H95*F95</f>
        <v>0.159974704622795</v>
      </c>
      <c r="K95" s="0" t="n">
        <f aca="false">I95*G95</f>
        <v>0.755846813842964</v>
      </c>
      <c r="L95" s="15" t="n">
        <f aca="false">SUM(J95:K95)</f>
        <v>0.915821518465759</v>
      </c>
      <c r="M95" s="7" t="n">
        <f aca="false">_xlfn.NORM.S.INV(L95)</f>
        <v>1.37750243308441</v>
      </c>
      <c r="O95" s="0" t="e">
        <f aca="false">_xlfn.NORM.S.INV(1)</f>
        <v>#VALUE!</v>
      </c>
    </row>
    <row r="96" customFormat="false" ht="14.4" hidden="false" customHeight="false" outlineLevel="0" collapsed="false">
      <c r="A96" s="0" t="n">
        <f aca="false">A95+1</f>
        <v>92</v>
      </c>
      <c r="C96" s="0" t="n">
        <v>3.488094695</v>
      </c>
      <c r="D96" s="0" t="n">
        <v>0.042661614420921</v>
      </c>
      <c r="E96" s="0" t="n">
        <v>0.957338385579079</v>
      </c>
      <c r="F96" s="0" t="n">
        <f aca="false">$P$8*D95+$P$11*E95</f>
        <v>0.160458412995955</v>
      </c>
      <c r="G96" s="0" t="n">
        <f aca="false">$P$9*D95+$P$12*E95</f>
        <v>0.839541587004045</v>
      </c>
      <c r="H96" s="0" t="n">
        <f aca="false">_xlfn.NORM.S.DIST((1/$P$5)*(C96-$P$3),1)</f>
        <v>0.982935142547102</v>
      </c>
      <c r="I96" s="3" t="n">
        <f aca="false">_xlfn.NORM.S.DIST((1/$P$6)*(C96-$P$4),1)</f>
        <v>0.798868381304132</v>
      </c>
      <c r="J96" s="0" t="n">
        <f aca="false">H96*F96</f>
        <v>0.157720213051061</v>
      </c>
      <c r="K96" s="0" t="n">
        <f aca="false">I96*G96</f>
        <v>0.670683228647424</v>
      </c>
      <c r="L96" s="6" t="n">
        <f aca="false">SUM(J96:K96)</f>
        <v>0.828403441698484</v>
      </c>
      <c r="M96" s="7" t="n">
        <f aca="false">_xlfn.NORM.S.INV(L96)</f>
        <v>0.947874954428374</v>
      </c>
    </row>
    <row r="97" customFormat="false" ht="14.4" hidden="false" customHeight="false" outlineLevel="0" collapsed="false">
      <c r="A97" s="0" t="n">
        <f aca="false">A96+1</f>
        <v>93</v>
      </c>
      <c r="C97" s="0" t="n">
        <v>-0.288322759</v>
      </c>
      <c r="D97" s="0" t="n">
        <v>0.347340399580688</v>
      </c>
      <c r="E97" s="0" t="n">
        <v>0.652659600419312</v>
      </c>
      <c r="F97" s="0" t="n">
        <f aca="false">$P$8*D96+$P$11*E96</f>
        <v>0.193276059248318</v>
      </c>
      <c r="G97" s="0" t="n">
        <f aca="false">$P$9*D96+$P$12*E96</f>
        <v>0.806723940751682</v>
      </c>
      <c r="H97" s="0" t="n">
        <f aca="false">_xlfn.NORM.S.DIST((1/$P$5)*(C97-$P$3),1)</f>
        <v>0.158724597377002</v>
      </c>
      <c r="I97" s="3" t="n">
        <f aca="false">_xlfn.NORM.S.DIST((1/$P$6)*(C97-$P$4),1)</f>
        <v>0.462688549404759</v>
      </c>
      <c r="J97" s="0" t="n">
        <f aca="false">H97*F97</f>
        <v>0.030677664686803</v>
      </c>
      <c r="K97" s="0" t="n">
        <f aca="false">I97*G97</f>
        <v>0.373261929916487</v>
      </c>
      <c r="L97" s="6" t="n">
        <f aca="false">SUM(J97:K97)</f>
        <v>0.40393959460329</v>
      </c>
      <c r="M97" s="7" t="n">
        <f aca="false">_xlfn.NORM.S.INV(L97)</f>
        <v>-0.243162921571826</v>
      </c>
    </row>
    <row r="98" customFormat="false" ht="14.4" hidden="false" customHeight="false" outlineLevel="0" collapsed="false">
      <c r="A98" s="0" t="n">
        <f aca="false">A97+1</f>
        <v>94</v>
      </c>
      <c r="C98" s="0" t="n">
        <v>2.494437145</v>
      </c>
      <c r="D98" s="0" t="n">
        <v>0.4644314187509</v>
      </c>
      <c r="E98" s="0" t="n">
        <v>0.5355685812491</v>
      </c>
      <c r="F98" s="0" t="n">
        <f aca="false">$P$8*D97+$P$11*E97</f>
        <v>0.430925511672937</v>
      </c>
      <c r="G98" s="0" t="n">
        <f aca="false">$P$9*D97+$P$12*E97</f>
        <v>0.569074488327063</v>
      </c>
      <c r="H98" s="0" t="n">
        <f aca="false">_xlfn.NORM.S.DIST((1/$P$5)*(C98-$P$3),1)</f>
        <v>0.902866061172175</v>
      </c>
      <c r="I98" s="3" t="n">
        <f aca="false">_xlfn.NORM.S.DIST((1/$P$6)*(C98-$P$4),1)</f>
        <v>0.723260245728958</v>
      </c>
      <c r="J98" s="0" t="n">
        <f aca="false">H98*F98</f>
        <v>0.389068019382748</v>
      </c>
      <c r="K98" s="0" t="n">
        <f aca="false">I98*G98</f>
        <v>0.411588954265513</v>
      </c>
      <c r="L98" s="6" t="n">
        <f aca="false">SUM(J98:K98)</f>
        <v>0.800656973648261</v>
      </c>
      <c r="M98" s="7" t="n">
        <f aca="false">_xlfn.NORM.S.INV(L98)</f>
        <v>0.843970209702126</v>
      </c>
    </row>
    <row r="99" customFormat="false" ht="14.4" hidden="false" customHeight="false" outlineLevel="0" collapsed="false">
      <c r="A99" s="0" t="n">
        <f aca="false">A98+1</f>
        <v>95</v>
      </c>
      <c r="C99" s="0" t="n">
        <v>2.659066709</v>
      </c>
      <c r="D99" s="0" t="n">
        <v>0.508484737020388</v>
      </c>
      <c r="E99" s="0" t="n">
        <v>0.491515262979612</v>
      </c>
      <c r="F99" s="0" t="n">
        <f aca="false">$P$8*D98+$P$11*E98</f>
        <v>0.522256506625702</v>
      </c>
      <c r="G99" s="0" t="n">
        <f aca="false">$P$9*D98+$P$12*E98</f>
        <v>0.477743493374298</v>
      </c>
      <c r="H99" s="0" t="n">
        <f aca="false">_xlfn.NORM.S.DIST((1/$P$5)*(C99-$P$3),1)</f>
        <v>0.924213002803081</v>
      </c>
      <c r="I99" s="3" t="n">
        <f aca="false">_xlfn.NORM.S.DIST((1/$P$6)*(C99-$P$4),1)</f>
        <v>0.736682546781778</v>
      </c>
      <c r="J99" s="0" t="n">
        <f aca="false">H99*F99</f>
        <v>0.482676254221987</v>
      </c>
      <c r="K99" s="0" t="n">
        <f aca="false">I99*G99</f>
        <v>0.351945293407401</v>
      </c>
      <c r="L99" s="6" t="n">
        <f aca="false">SUM(J99:K99)</f>
        <v>0.834621547629388</v>
      </c>
      <c r="M99" s="7" t="n">
        <f aca="false">_xlfn.NORM.S.INV(L99)</f>
        <v>0.972590422198124</v>
      </c>
    </row>
    <row r="100" customFormat="false" ht="14.4" hidden="false" customHeight="false" outlineLevel="0" collapsed="false">
      <c r="A100" s="0" t="n">
        <f aca="false">A99+1</f>
        <v>96</v>
      </c>
      <c r="C100" s="0" t="n">
        <v>1.813948697</v>
      </c>
      <c r="D100" s="0" t="n">
        <v>0.735919701415857</v>
      </c>
      <c r="E100" s="0" t="n">
        <v>0.264080298584143</v>
      </c>
      <c r="F100" s="0" t="n">
        <f aca="false">$P$8*D99+$P$11*E99</f>
        <v>0.556618094875903</v>
      </c>
      <c r="G100" s="0" t="n">
        <f aca="false">$P$9*D99+$P$12*E99</f>
        <v>0.443381905124097</v>
      </c>
      <c r="H100" s="0" t="n">
        <f aca="false">_xlfn.NORM.S.DIST((1/$P$5)*(C100-$P$3),1)</f>
        <v>0.769185236152255</v>
      </c>
      <c r="I100" s="3" t="n">
        <f aca="false">_xlfn.NORM.S.DIST((1/$P$6)*(C100-$P$4),1)</f>
        <v>0.664490039190304</v>
      </c>
      <c r="J100" s="0" t="n">
        <f aca="false">H100*F100</f>
        <v>0.42814242075374</v>
      </c>
      <c r="K100" s="0" t="n">
        <f aca="false">I100*G100</f>
        <v>0.294622859512183</v>
      </c>
      <c r="L100" s="6" t="n">
        <f aca="false">SUM(J100:K100)</f>
        <v>0.722765280265923</v>
      </c>
      <c r="M100" s="7" t="n">
        <f aca="false">_xlfn.NORM.S.INV(L100)</f>
        <v>0.591076090006237</v>
      </c>
    </row>
    <row r="101" customFormat="false" ht="14.4" hidden="false" customHeight="false" outlineLevel="0" collapsed="false">
      <c r="A101" s="0" t="n">
        <f aca="false">A100+1</f>
        <v>97</v>
      </c>
      <c r="C101" s="0" t="n">
        <v>0.923349326</v>
      </c>
      <c r="D101" s="0" t="n">
        <v>0.901954005912615</v>
      </c>
      <c r="E101" s="0" t="n">
        <v>0.0980459940873855</v>
      </c>
      <c r="F101" s="0" t="n">
        <f aca="false">$P$8*D100+$P$11*E100</f>
        <v>0.734017367104369</v>
      </c>
      <c r="G101" s="0" t="n">
        <f aca="false">$P$9*D100+$P$12*E100</f>
        <v>0.265982632895631</v>
      </c>
      <c r="H101" s="0" t="n">
        <f aca="false">_xlfn.NORM.S.DIST((1/$P$5)*(C101-$P$3),1)</f>
        <v>0.50031272041323</v>
      </c>
      <c r="I101" s="3" t="n">
        <f aca="false">_xlfn.NORM.S.DIST((1/$P$6)*(C101-$P$4),1)</f>
        <v>0.581264940673091</v>
      </c>
      <c r="J101" s="0" t="n">
        <f aca="false">H101*F101</f>
        <v>0.367238225766543</v>
      </c>
      <c r="K101" s="0" t="n">
        <f aca="false">I101*G101</f>
        <v>0.154606379330152</v>
      </c>
      <c r="L101" s="6" t="n">
        <f aca="false">SUM(J101:K101)</f>
        <v>0.521844605096695</v>
      </c>
      <c r="M101" s="7" t="n">
        <f aca="false">_xlfn.NORM.S.INV(L101)</f>
        <v>0.0547836957427458</v>
      </c>
    </row>
    <row r="102" customFormat="false" ht="14.4" hidden="false" customHeight="false" outlineLevel="0" collapsed="false">
      <c r="A102" s="0" t="n">
        <f aca="false">A101+1</f>
        <v>98</v>
      </c>
      <c r="C102" s="0" t="n">
        <v>2.863647114</v>
      </c>
      <c r="D102" s="0" t="n">
        <v>0.82522466171657</v>
      </c>
      <c r="E102" s="0" t="n">
        <v>0.17477533828343</v>
      </c>
      <c r="F102" s="0" t="n">
        <f aca="false">$P$8*D101+$P$11*E101</f>
        <v>0.86352412461184</v>
      </c>
      <c r="G102" s="0" t="n">
        <f aca="false">$P$9*D101+$P$12*E101</f>
        <v>0.136475875388161</v>
      </c>
      <c r="H102" s="0" t="n">
        <f aca="false">_xlfn.NORM.S.DIST((1/$P$5)*(C102-$P$3),1)</f>
        <v>0.945523763782541</v>
      </c>
      <c r="I102" s="3" t="n">
        <f aca="false">_xlfn.NORM.S.DIST((1/$P$6)*(C102-$P$4),1)</f>
        <v>0.752886068837958</v>
      </c>
      <c r="J102" s="0" t="n">
        <f aca="false">H102*F102</f>
        <v>0.816482580420011</v>
      </c>
      <c r="K102" s="0" t="n">
        <f aca="false">I102*G102</f>
        <v>0.102750785312211</v>
      </c>
      <c r="L102" s="6" t="n">
        <f aca="false">SUM(J102:K102)</f>
        <v>0.919233365732222</v>
      </c>
      <c r="M102" s="7" t="n">
        <f aca="false">_xlfn.NORM.S.INV(L102)</f>
        <v>1.39993338183602</v>
      </c>
    </row>
    <row r="103" customFormat="false" ht="14.4" hidden="false" customHeight="false" outlineLevel="0" collapsed="false">
      <c r="A103" s="0" t="n">
        <f aca="false">A102+1</f>
        <v>99</v>
      </c>
      <c r="C103" s="0" t="n">
        <v>0.129542112</v>
      </c>
      <c r="D103" s="0" t="n">
        <v>0.926429101455437</v>
      </c>
      <c r="E103" s="0" t="n">
        <v>0.0735708985445626</v>
      </c>
      <c r="F103" s="0" t="n">
        <f aca="false">$P$8*D102+$P$11*E102</f>
        <v>0.803675236138925</v>
      </c>
      <c r="G103" s="0" t="n">
        <f aca="false">$P$9*D102+$P$12*E102</f>
        <v>0.196324763861075</v>
      </c>
      <c r="H103" s="0" t="n">
        <f aca="false">_xlfn.NORM.S.DIST((1/$P$5)*(C103-$P$3),1)</f>
        <v>0.256338304102516</v>
      </c>
      <c r="I103" s="3" t="n">
        <f aca="false">_xlfn.NORM.S.DIST((1/$P$6)*(C103-$P$4),1)</f>
        <v>0.503742432860261</v>
      </c>
      <c r="J103" s="0" t="n">
        <f aca="false">H103*F103</f>
        <v>0.206012747081041</v>
      </c>
      <c r="K103" s="0" t="n">
        <f aca="false">I103*G103</f>
        <v>0.0988971141780943</v>
      </c>
      <c r="L103" s="6" t="n">
        <f aca="false">SUM(J103:K103)</f>
        <v>0.304909861259135</v>
      </c>
      <c r="M103" s="7" t="n">
        <f aca="false">_xlfn.NORM.S.INV(L103)</f>
        <v>-0.510330808169313</v>
      </c>
    </row>
    <row r="104" customFormat="false" ht="14.4" hidden="false" customHeight="false" outlineLevel="0" collapsed="false">
      <c r="A104" s="0" t="n">
        <f aca="false">A103+1</f>
        <v>100</v>
      </c>
      <c r="C104" s="0" t="n">
        <v>1.04832146</v>
      </c>
      <c r="D104" s="0" t="n">
        <v>0.961630535005385</v>
      </c>
      <c r="E104" s="0" t="n">
        <v>0.0383694649946152</v>
      </c>
      <c r="F104" s="0" t="n">
        <f aca="false">$P$8*D103+$P$11*E103</f>
        <v>0.882614699135241</v>
      </c>
      <c r="G104" s="0" t="n">
        <f aca="false">$P$9*D103+$P$12*E103</f>
        <v>0.117385300864759</v>
      </c>
      <c r="H104" s="0" t="n">
        <f aca="false">_xlfn.NORM.S.DIST((1/$P$5)*(C104-$P$3),1)</f>
        <v>0.541405563247932</v>
      </c>
      <c r="I104" s="3" t="n">
        <f aca="false">_xlfn.NORM.S.DIST((1/$P$6)*(C104-$P$4),1)</f>
        <v>0.593263554634715</v>
      </c>
      <c r="J104" s="0" t="n">
        <f aca="false">H104*F104</f>
        <v>0.477852508316219</v>
      </c>
      <c r="K104" s="0" t="n">
        <f aca="false">I104*G104</f>
        <v>0.0696404208528923</v>
      </c>
      <c r="L104" s="6" t="n">
        <f aca="false">SUM(J104:K104)</f>
        <v>0.547492929169112</v>
      </c>
      <c r="M104" s="7" t="n">
        <f aca="false">_xlfn.NORM.S.INV(L104)</f>
        <v>0.119329716087565</v>
      </c>
    </row>
    <row r="105" customFormat="false" ht="14.4" hidden="false" customHeight="false" outlineLevel="0" collapsed="false">
      <c r="A105" s="0" t="n">
        <f aca="false">A104+1</f>
        <v>101</v>
      </c>
      <c r="C105" s="0" t="n">
        <v>3.121927405</v>
      </c>
      <c r="D105" s="0" t="n">
        <v>0.838993130714397</v>
      </c>
      <c r="E105" s="0" t="n">
        <v>0.161006869285603</v>
      </c>
      <c r="F105" s="0" t="n">
        <f aca="false">$P$8*D104+$P$11*E104</f>
        <v>0.9100718173042</v>
      </c>
      <c r="G105" s="0" t="n">
        <f aca="false">$P$9*D104+$P$12*E104</f>
        <v>0.0899281826957999</v>
      </c>
      <c r="H105" s="0" t="n">
        <f aca="false">_xlfn.NORM.S.DIST((1/$P$5)*(C105-$P$3),1)</f>
        <v>0.965329041742487</v>
      </c>
      <c r="I105" s="3" t="n">
        <f aca="false">_xlfn.NORM.S.DIST((1/$P$6)*(C105-$P$4),1)</f>
        <v>0.772555952314131</v>
      </c>
      <c r="J105" s="0" t="n">
        <f aca="false">H105*F105</f>
        <v>0.878518755315107</v>
      </c>
      <c r="K105" s="0" t="n">
        <f aca="false">I105*G105</f>
        <v>0.0694745528224328</v>
      </c>
      <c r="L105" s="6" t="n">
        <f aca="false">SUM(J105:K105)</f>
        <v>0.94799330813754</v>
      </c>
      <c r="M105" s="7" t="n">
        <f aca="false">_xlfn.NORM.S.INV(L105)</f>
        <v>1.62570049964369</v>
      </c>
    </row>
    <row r="106" customFormat="false" ht="14.4" hidden="false" customHeight="false" outlineLevel="0" collapsed="false">
      <c r="A106" s="0" t="n">
        <f aca="false">A105+1</f>
        <v>102</v>
      </c>
      <c r="C106" s="0" t="n">
        <v>2.157370567</v>
      </c>
      <c r="D106" s="0" t="n">
        <v>0.882163424896223</v>
      </c>
      <c r="E106" s="0" t="n">
        <v>0.117836575103777</v>
      </c>
      <c r="F106" s="0" t="n">
        <f aca="false">$P$8*D105+$P$11*E105</f>
        <v>0.81441464195723</v>
      </c>
      <c r="G106" s="0" t="n">
        <f aca="false">$P$9*D105+$P$12*E105</f>
        <v>0.18558535804277</v>
      </c>
      <c r="H106" s="0" t="n">
        <f aca="false">_xlfn.NORM.S.DIST((1/$P$5)*(C106-$P$3),1)</f>
        <v>0.846072985791208</v>
      </c>
      <c r="I106" s="3" t="n">
        <f aca="false">_xlfn.NORM.S.DIST((1/$P$6)*(C106-$P$4),1)</f>
        <v>0.694776338404269</v>
      </c>
      <c r="J106" s="0" t="n">
        <f aca="false">H106*F106</f>
        <v>0.689054227792831</v>
      </c>
      <c r="K106" s="0" t="n">
        <f aca="false">I106*G106</f>
        <v>0.128940315522401</v>
      </c>
      <c r="L106" s="6" t="n">
        <f aca="false">SUM(J106:K106)</f>
        <v>0.817994543315232</v>
      </c>
      <c r="M106" s="7" t="n">
        <f aca="false">_xlfn.NORM.S.INV(L106)</f>
        <v>0.907748878256878</v>
      </c>
    </row>
    <row r="107" customFormat="false" ht="14.4" hidden="false" customHeight="false" outlineLevel="0" collapsed="false">
      <c r="A107" s="0" t="n">
        <f aca="false">A106+1</f>
        <v>103</v>
      </c>
      <c r="C107" s="0" t="n">
        <v>0.892268473</v>
      </c>
      <c r="D107" s="0" t="n">
        <v>0.949932470263713</v>
      </c>
      <c r="E107" s="0" t="n">
        <v>0.050067529736287</v>
      </c>
      <c r="F107" s="0" t="n">
        <f aca="false">$P$8*D106+$P$11*E106</f>
        <v>0.848087471419054</v>
      </c>
      <c r="G107" s="0" t="n">
        <f aca="false">$P$9*D106+$P$12*E106</f>
        <v>0.151912528580946</v>
      </c>
      <c r="H107" s="0" t="n">
        <f aca="false">_xlfn.NORM.S.DIST((1/$P$5)*(C107-$P$3),1)</f>
        <v>0.490075303439477</v>
      </c>
      <c r="I107" s="3" t="n">
        <f aca="false">_xlfn.NORM.S.DIST((1/$P$6)*(C107-$P$4),1)</f>
        <v>0.578268617538093</v>
      </c>
      <c r="J107" s="0" t="n">
        <f aca="false">H107*F107</f>
        <v>0.415626724898912</v>
      </c>
      <c r="K107" s="0" t="n">
        <f aca="false">I107*G107</f>
        <v>0.0878462478892197</v>
      </c>
      <c r="L107" s="6" t="n">
        <f aca="false">SUM(J107:K107)</f>
        <v>0.503472972788131</v>
      </c>
      <c r="M107" s="7" t="n">
        <f aca="false">_xlfn.NORM.S.INV(L107)</f>
        <v>0.00870556174762288</v>
      </c>
    </row>
    <row r="108" customFormat="false" ht="14.4" hidden="false" customHeight="false" outlineLevel="0" collapsed="false">
      <c r="A108" s="0" t="n">
        <f aca="false">A107+1</f>
        <v>104</v>
      </c>
      <c r="C108" s="0" t="n">
        <v>0.059117148</v>
      </c>
      <c r="D108" s="0" t="n">
        <v>0.965309625809948</v>
      </c>
      <c r="E108" s="0" t="n">
        <v>0.034690374190052</v>
      </c>
      <c r="F108" s="0" t="n">
        <f aca="false">$P$8*D107+$P$11*E107</f>
        <v>0.900947326805696</v>
      </c>
      <c r="G108" s="0" t="n">
        <f aca="false">$P$9*D107+$P$12*E107</f>
        <v>0.0990526731943038</v>
      </c>
      <c r="H108" s="0" t="n">
        <f aca="false">_xlfn.NORM.S.DIST((1/$P$5)*(C108-$P$3),1)</f>
        <v>0.237976505663838</v>
      </c>
      <c r="I108" s="3" t="n">
        <f aca="false">_xlfn.NORM.S.DIST((1/$P$6)*(C108-$P$4),1)</f>
        <v>0.496814289938594</v>
      </c>
      <c r="J108" s="0" t="n">
        <f aca="false">H108*F108</f>
        <v>0.214404296620396</v>
      </c>
      <c r="K108" s="0" t="n">
        <f aca="false">I108*G108</f>
        <v>0.0492107834995476</v>
      </c>
      <c r="L108" s="6" t="n">
        <f aca="false">SUM(J108:K108)</f>
        <v>0.263615080119943</v>
      </c>
      <c r="M108" s="7" t="n">
        <f aca="false">_xlfn.NORM.S.INV(L108)</f>
        <v>-0.632239851668113</v>
      </c>
    </row>
    <row r="109" customFormat="false" ht="14.4" hidden="false" customHeight="false" outlineLevel="0" collapsed="false">
      <c r="A109" s="0" t="n">
        <f aca="false">A108+1</f>
        <v>105</v>
      </c>
      <c r="C109" s="0" t="n">
        <v>1.121178263</v>
      </c>
      <c r="D109" s="0" t="n">
        <v>0.972019155505323</v>
      </c>
      <c r="E109" s="0" t="n">
        <v>0.0279808444946771</v>
      </c>
      <c r="F109" s="0" t="n">
        <f aca="false">$P$8*D108+$P$11*E108</f>
        <v>0.912941508131759</v>
      </c>
      <c r="G109" s="0" t="n">
        <f aca="false">$P$9*D108+$P$12*E108</f>
        <v>0.0870584918682406</v>
      </c>
      <c r="H109" s="0" t="n">
        <f aca="false">_xlfn.NORM.S.DIST((1/$P$5)*(C109-$P$3),1)</f>
        <v>0.565187346065997</v>
      </c>
      <c r="I109" s="3" t="n">
        <f aca="false">_xlfn.NORM.S.DIST((1/$P$6)*(C109-$P$4),1)</f>
        <v>0.600219136035702</v>
      </c>
      <c r="J109" s="0" t="n">
        <f aca="false">H109*F109</f>
        <v>0.515982988094478</v>
      </c>
      <c r="K109" s="0" t="n">
        <f aca="false">I109*G109</f>
        <v>0.0522541727737265</v>
      </c>
      <c r="L109" s="6" t="n">
        <f aca="false">SUM(J109:K109)</f>
        <v>0.568237160868205</v>
      </c>
      <c r="M109" s="7" t="n">
        <f aca="false">_xlfn.NORM.S.INV(L109)</f>
        <v>0.171887876013022</v>
      </c>
    </row>
    <row r="110" customFormat="false" ht="14.4" hidden="false" customHeight="false" outlineLevel="0" collapsed="false">
      <c r="A110" s="0" t="n">
        <f aca="false">A109+1</f>
        <v>106</v>
      </c>
      <c r="C110" s="0" t="n">
        <v>0.617148922</v>
      </c>
      <c r="D110" s="0" t="n">
        <v>0.975283340300022</v>
      </c>
      <c r="E110" s="0" t="n">
        <v>0.0247166596999778</v>
      </c>
      <c r="F110" s="0" t="n">
        <f aca="false">$P$8*D109+$P$11*E109</f>
        <v>0.918174941294152</v>
      </c>
      <c r="G110" s="0" t="n">
        <f aca="false">$P$9*D109+$P$12*E109</f>
        <v>0.0818250587058481</v>
      </c>
      <c r="H110" s="0" t="n">
        <f aca="false">_xlfn.NORM.S.DIST((1/$P$5)*(C110-$P$3),1)</f>
        <v>0.400500907968665</v>
      </c>
      <c r="I110" s="3" t="n">
        <f aca="false">_xlfn.NORM.S.DIST((1/$P$6)*(C110-$P$4),1)</f>
        <v>0.551567577816643</v>
      </c>
      <c r="J110" s="0" t="n">
        <f aca="false">H110*F110</f>
        <v>0.367729897662384</v>
      </c>
      <c r="K110" s="0" t="n">
        <f aca="false">I110*G110</f>
        <v>0.0451320494350893</v>
      </c>
      <c r="L110" s="6" t="n">
        <f aca="false">SUM(J110:K110)</f>
        <v>0.412861947097473</v>
      </c>
      <c r="M110" s="7" t="n">
        <f aca="false">_xlfn.NORM.S.INV(L110)</f>
        <v>-0.220189088534923</v>
      </c>
    </row>
    <row r="111" customFormat="false" ht="14.4" hidden="false" customHeight="false" outlineLevel="0" collapsed="false">
      <c r="A111" s="0" t="n">
        <f aca="false">A110+1</f>
        <v>107</v>
      </c>
      <c r="C111" s="0" t="n">
        <v>1.18842506</v>
      </c>
      <c r="D111" s="0" t="n">
        <v>0.974279795678247</v>
      </c>
      <c r="E111" s="0" t="n">
        <v>0.0257202043217531</v>
      </c>
      <c r="F111" s="0" t="n">
        <f aca="false">$P$8*D110+$P$11*E110</f>
        <v>0.920721005434017</v>
      </c>
      <c r="G111" s="0" t="n">
        <f aca="false">$P$9*D110+$P$12*E110</f>
        <v>0.0792789945659827</v>
      </c>
      <c r="H111" s="0" t="n">
        <f aca="false">_xlfn.NORM.S.DIST((1/$P$5)*(C111-$P$3),1)</f>
        <v>0.586932494149833</v>
      </c>
      <c r="I111" s="3" t="n">
        <f aca="false">_xlfn.NORM.S.DIST((1/$P$6)*(C111-$P$4),1)</f>
        <v>0.606611087414767</v>
      </c>
      <c r="J111" s="0" t="n">
        <f aca="false">H111*F111</f>
        <v>0.54040107613553</v>
      </c>
      <c r="K111" s="0" t="n">
        <f aca="false">I111*G111</f>
        <v>0.0480915171028201</v>
      </c>
      <c r="L111" s="6" t="n">
        <f aca="false">SUM(J111:K111)</f>
        <v>0.58849259323835</v>
      </c>
      <c r="M111" s="7" t="n">
        <f aca="false">_xlfn.NORM.S.INV(L111)</f>
        <v>0.223669071617556</v>
      </c>
    </row>
    <row r="112" customFormat="false" ht="14.4" hidden="false" customHeight="false" outlineLevel="0" collapsed="false">
      <c r="A112" s="0" t="n">
        <f aca="false">A111+1</f>
        <v>108</v>
      </c>
      <c r="C112" s="0" t="n">
        <v>1.041771523</v>
      </c>
      <c r="D112" s="0" t="n">
        <v>0.974993083541405</v>
      </c>
      <c r="E112" s="0" t="n">
        <v>0.0250069164585954</v>
      </c>
      <c r="F112" s="0" t="n">
        <f aca="false">$P$8*D111+$P$11*E111</f>
        <v>0.919938240629032</v>
      </c>
      <c r="G112" s="0" t="n">
        <f aca="false">$P$9*D111+$P$12*E111</f>
        <v>0.0800617593709674</v>
      </c>
      <c r="H112" s="0" t="n">
        <f aca="false">_xlfn.NORM.S.DIST((1/$P$5)*(C112-$P$3),1)</f>
        <v>0.539258966493649</v>
      </c>
      <c r="I112" s="3" t="n">
        <f aca="false">_xlfn.NORM.S.DIST((1/$P$6)*(C112-$P$4),1)</f>
        <v>0.592636758169769</v>
      </c>
      <c r="J112" s="0" t="n">
        <f aca="false">H112*F112</f>
        <v>0.496084944879598</v>
      </c>
      <c r="K112" s="0" t="n">
        <f aca="false">I112*G112</f>
        <v>0.0474475415269783</v>
      </c>
      <c r="L112" s="6" t="n">
        <f aca="false">SUM(J112:K112)</f>
        <v>0.543532486406576</v>
      </c>
      <c r="M112" s="7" t="n">
        <f aca="false">_xlfn.NORM.S.INV(L112)</f>
        <v>0.109337218822979</v>
      </c>
    </row>
    <row r="113" customFormat="false" ht="14.4" hidden="false" customHeight="false" outlineLevel="0" collapsed="false">
      <c r="A113" s="0" t="n">
        <f aca="false">A112+1</f>
        <v>109</v>
      </c>
      <c r="C113" s="0" t="n">
        <v>0.752726114</v>
      </c>
      <c r="D113" s="0" t="n">
        <v>0.976084490204639</v>
      </c>
      <c r="E113" s="0" t="n">
        <v>0.0239155097953611</v>
      </c>
      <c r="F113" s="0" t="n">
        <f aca="false">$P$8*D112+$P$11*E112</f>
        <v>0.920494605162296</v>
      </c>
      <c r="G113" s="0" t="n">
        <f aca="false">$P$9*D112+$P$12*E112</f>
        <v>0.0795053948377044</v>
      </c>
      <c r="H113" s="0" t="n">
        <f aca="false">_xlfn.NORM.S.DIST((1/$P$5)*(C113-$P$3),1)</f>
        <v>0.444289508277693</v>
      </c>
      <c r="I113" s="3" t="n">
        <f aca="false">_xlfn.NORM.S.DIST((1/$P$6)*(C113-$P$4),1)</f>
        <v>0.564762668097376</v>
      </c>
      <c r="J113" s="0" t="n">
        <f aca="false">H113*F113</f>
        <v>0.408966095499826</v>
      </c>
      <c r="K113" s="0" t="n">
        <f aca="false">I113*G113</f>
        <v>0.0449016789166773</v>
      </c>
      <c r="L113" s="6" t="n">
        <f aca="false">SUM(J113:K113)</f>
        <v>0.453867774416503</v>
      </c>
      <c r="M113" s="7" t="n">
        <f aca="false">_xlfn.NORM.S.INV(L113)</f>
        <v>-0.115895264443332</v>
      </c>
    </row>
    <row r="114" customFormat="false" ht="14.4" hidden="false" customHeight="false" outlineLevel="0" collapsed="false">
      <c r="A114" s="0" t="n">
        <f aca="false">A113+1</f>
        <v>110</v>
      </c>
      <c r="C114" s="0" t="n">
        <v>-1.65003123</v>
      </c>
      <c r="D114" s="0" t="n">
        <v>0.872751716422463</v>
      </c>
      <c r="E114" s="0" t="n">
        <v>0.127248283577537</v>
      </c>
      <c r="F114" s="0" t="n">
        <f aca="false">$P$8*D113+$P$11*E113</f>
        <v>0.921345902359619</v>
      </c>
      <c r="G114" s="0" t="n">
        <f aca="false">$P$9*D113+$P$12*E113</f>
        <v>0.0786540976403817</v>
      </c>
      <c r="H114" s="0" t="n">
        <f aca="false">_xlfn.NORM.S.DIST((1/$P$5)*(C114-$P$3),1)</f>
        <v>0.0168309630223928</v>
      </c>
      <c r="I114" s="3" t="n">
        <f aca="false">_xlfn.NORM.S.DIST((1/$P$6)*(C114-$P$4),1)</f>
        <v>0.333796317607336</v>
      </c>
      <c r="J114" s="0" t="n">
        <f aca="false">H114*F114</f>
        <v>0.0155071388134479</v>
      </c>
      <c r="K114" s="0" t="n">
        <f aca="false">I114*G114</f>
        <v>0.0262544481570872</v>
      </c>
      <c r="L114" s="6" t="n">
        <f aca="false">SUM(J114:K114)</f>
        <v>0.0417615869705351</v>
      </c>
      <c r="M114" s="7" t="n">
        <f aca="false">_xlfn.NORM.S.INV(L114)</f>
        <v>-1.73059976334295</v>
      </c>
    </row>
    <row r="115" customFormat="false" ht="14.4" hidden="false" customHeight="false" outlineLevel="0" collapsed="false">
      <c r="A115" s="0" t="n">
        <f aca="false">A114+1</f>
        <v>111</v>
      </c>
      <c r="C115" s="0" t="n">
        <v>1.020288632</v>
      </c>
      <c r="D115" s="0" t="n">
        <v>0.946040866856204</v>
      </c>
      <c r="E115" s="0" t="n">
        <v>0.0539591331437962</v>
      </c>
      <c r="F115" s="0" t="n">
        <f aca="false">$P$8*D114+$P$11*E114</f>
        <v>0.840746338809521</v>
      </c>
      <c r="G115" s="0" t="n">
        <f aca="false">$P$9*D114+$P$12*E114</f>
        <v>0.159253661190479</v>
      </c>
      <c r="H115" s="0" t="n">
        <f aca="false">_xlfn.NORM.S.DIST((1/$P$5)*(C115-$P$3),1)</f>
        <v>0.532210723253022</v>
      </c>
      <c r="I115" s="3" t="n">
        <f aca="false">_xlfn.NORM.S.DIST((1/$P$6)*(C115-$P$4),1)</f>
        <v>0.590579294962091</v>
      </c>
      <c r="J115" s="0" t="n">
        <f aca="false">H115*F115</f>
        <v>0.447454217050145</v>
      </c>
      <c r="K115" s="0" t="n">
        <f aca="false">I115*G115</f>
        <v>0.0940519149460047</v>
      </c>
      <c r="L115" s="6" t="n">
        <f aca="false">SUM(J115:K115)</f>
        <v>0.54150613199615</v>
      </c>
      <c r="M115" s="7" t="n">
        <f aca="false">_xlfn.NORM.S.INV(L115)</f>
        <v>0.104228854609364</v>
      </c>
    </row>
    <row r="116" customFormat="false" ht="14.4" hidden="false" customHeight="false" outlineLevel="0" collapsed="false">
      <c r="A116" s="0" t="n">
        <f aca="false">A115+1</f>
        <v>112</v>
      </c>
      <c r="C116" s="0" t="n">
        <v>0.856093567</v>
      </c>
      <c r="D116" s="0" t="n">
        <v>0.968187075327554</v>
      </c>
      <c r="E116" s="0" t="n">
        <v>0.0318129246724459</v>
      </c>
      <c r="F116" s="0" t="n">
        <f aca="false">$P$8*D115+$P$11*E115</f>
        <v>0.897911876147839</v>
      </c>
      <c r="G116" s="0" t="n">
        <f aca="false">$P$9*D115+$P$12*E115</f>
        <v>0.102088123852161</v>
      </c>
      <c r="H116" s="0" t="n">
        <f aca="false">_xlfn.NORM.S.DIST((1/$P$5)*(C116-$P$3),1)</f>
        <v>0.478168698077206</v>
      </c>
      <c r="I116" s="3" t="n">
        <f aca="false">_xlfn.NORM.S.DIST((1/$P$6)*(C116-$P$4),1)</f>
        <v>0.574775503342599</v>
      </c>
      <c r="J116" s="0" t="n">
        <f aca="false">H116*F116</f>
        <v>0.429353352805673</v>
      </c>
      <c r="K116" s="0" t="n">
        <f aca="false">I116*G116</f>
        <v>0.0586777527724275</v>
      </c>
      <c r="L116" s="6" t="n">
        <f aca="false">SUM(J116:K116)</f>
        <v>0.488031105578101</v>
      </c>
      <c r="M116" s="7" t="n">
        <f aca="false">_xlfn.NORM.S.INV(L116)</f>
        <v>-0.0300060712985934</v>
      </c>
    </row>
    <row r="117" customFormat="false" ht="14.4" hidden="false" customHeight="false" outlineLevel="0" collapsed="false">
      <c r="A117" s="0" t="n">
        <f aca="false">A116+1</f>
        <v>113</v>
      </c>
      <c r="C117" s="0" t="n">
        <v>2.636660611</v>
      </c>
      <c r="D117" s="0" t="n">
        <v>0.917488254040647</v>
      </c>
      <c r="E117" s="0" t="n">
        <v>0.0825117459593534</v>
      </c>
      <c r="F117" s="0" t="n">
        <f aca="false">$P$8*D116+$P$11*E116</f>
        <v>0.915185918755492</v>
      </c>
      <c r="G117" s="0" t="n">
        <f aca="false">$P$9*D116+$P$12*E116</f>
        <v>0.0848140812445078</v>
      </c>
      <c r="H117" s="0" t="n">
        <f aca="false">_xlfn.NORM.S.DIST((1/$P$5)*(C117-$P$3),1)</f>
        <v>0.921537978780473</v>
      </c>
      <c r="I117" s="3" t="n">
        <f aca="false">_xlfn.NORM.S.DIST((1/$P$6)*(C117-$P$4),1)</f>
        <v>0.73487549925239</v>
      </c>
      <c r="J117" s="0" t="n">
        <f aca="false">H117*F117</f>
        <v>0.843378581778286</v>
      </c>
      <c r="K117" s="0" t="n">
        <f aca="false">I117*G117</f>
        <v>0.0623277902981904</v>
      </c>
      <c r="L117" s="6" t="n">
        <f aca="false">SUM(J117:K117)</f>
        <v>0.905706372076476</v>
      </c>
      <c r="M117" s="7" t="n">
        <f aca="false">_xlfn.NORM.S.INV(L117)</f>
        <v>1.31476987176346</v>
      </c>
    </row>
    <row r="118" customFormat="false" ht="14.4" hidden="false" customHeight="false" outlineLevel="0" collapsed="false">
      <c r="A118" s="0" t="n">
        <f aca="false">A117+1</f>
        <v>114</v>
      </c>
      <c r="C118" s="0" t="n">
        <v>1.528057772</v>
      </c>
      <c r="D118" s="0" t="n">
        <v>0.951133278024466</v>
      </c>
      <c r="E118" s="0" t="n">
        <v>0.048866721975534</v>
      </c>
      <c r="F118" s="0" t="n">
        <f aca="false">$P$8*D117+$P$11*E117</f>
        <v>0.875640838151705</v>
      </c>
      <c r="G118" s="0" t="n">
        <f aca="false">$P$9*D117+$P$12*E117</f>
        <v>0.124359161848296</v>
      </c>
      <c r="H118" s="0" t="n">
        <f aca="false">_xlfn.NORM.S.DIST((1/$P$5)*(C118-$P$3),1)</f>
        <v>0.691498183632134</v>
      </c>
      <c r="I118" s="3" t="n">
        <f aca="false">_xlfn.NORM.S.DIST((1/$P$6)*(C118-$P$4),1)</f>
        <v>0.638423908115098</v>
      </c>
      <c r="J118" s="0" t="n">
        <f aca="false">H118*F118</f>
        <v>0.605504049096023</v>
      </c>
      <c r="K118" s="0" t="n">
        <f aca="false">I118*G118</f>
        <v>0.0793938621171069</v>
      </c>
      <c r="L118" s="6" t="n">
        <f aca="false">SUM(J118:K118)</f>
        <v>0.68489791121313</v>
      </c>
      <c r="M118" s="7" t="n">
        <f aca="false">_xlfn.NORM.S.INV(L118)</f>
        <v>0.481439487625205</v>
      </c>
    </row>
    <row r="119" customFormat="false" ht="14.4" hidden="false" customHeight="false" outlineLevel="0" collapsed="false">
      <c r="A119" s="0" t="n">
        <f aca="false">A118+1</f>
        <v>115</v>
      </c>
      <c r="C119" s="0" t="n">
        <v>1.028082488</v>
      </c>
      <c r="D119" s="0" t="n">
        <v>0.96874303509249</v>
      </c>
      <c r="E119" s="0" t="n">
        <v>0.0312569649075099</v>
      </c>
      <c r="F119" s="0" t="n">
        <f aca="false">$P$8*D118+$P$11*E118</f>
        <v>0.901883956859084</v>
      </c>
      <c r="G119" s="0" t="n">
        <f aca="false">$P$9*D118+$P$12*E118</f>
        <v>0.0981160431409165</v>
      </c>
      <c r="H119" s="0" t="n">
        <f aca="false">_xlfn.NORM.S.DIST((1/$P$5)*(C119-$P$3),1)</f>
        <v>0.534769065628964</v>
      </c>
      <c r="I119" s="3" t="n">
        <f aca="false">_xlfn.NORM.S.DIST((1/$P$6)*(C119-$P$4),1)</f>
        <v>0.591326021106157</v>
      </c>
      <c r="J119" s="0" t="n">
        <f aca="false">H119*F119</f>
        <v>0.482299640915285</v>
      </c>
      <c r="K119" s="0" t="n">
        <f aca="false">I119*G119</f>
        <v>0.0580185693971982</v>
      </c>
      <c r="L119" s="6" t="n">
        <f aca="false">SUM(J119:K119)</f>
        <v>0.540318210312483</v>
      </c>
      <c r="M119" s="7" t="n">
        <f aca="false">_xlfn.NORM.S.INV(L119)</f>
        <v>0.101235420845115</v>
      </c>
    </row>
    <row r="120" customFormat="false" ht="14.4" hidden="false" customHeight="false" outlineLevel="0" collapsed="false">
      <c r="A120" s="0" t="n">
        <f aca="false">A119+1</f>
        <v>116</v>
      </c>
      <c r="C120" s="0" t="n">
        <v>0.628723872</v>
      </c>
      <c r="D120" s="0" t="n">
        <v>0.974438346298269</v>
      </c>
      <c r="E120" s="0" t="n">
        <v>0.025561653701731</v>
      </c>
      <c r="F120" s="0" t="n">
        <f aca="false">$P$8*D119+$P$11*E119</f>
        <v>0.915619567372142</v>
      </c>
      <c r="G120" s="0" t="n">
        <f aca="false">$P$9*D119+$P$12*E119</f>
        <v>0.0843804326278577</v>
      </c>
      <c r="H120" s="0" t="n">
        <f aca="false">_xlfn.NORM.S.DIST((1/$P$5)*(C120-$P$3),1)</f>
        <v>0.404199030920887</v>
      </c>
      <c r="I120" s="3" t="n">
        <f aca="false">_xlfn.NORM.S.DIST((1/$P$6)*(C120-$P$4),1)</f>
        <v>0.552696555710202</v>
      </c>
      <c r="J120" s="0" t="n">
        <f aca="false">H120*F120</f>
        <v>0.370092541824022</v>
      </c>
      <c r="K120" s="0" t="n">
        <f aca="false">I120*G120</f>
        <v>0.0466367744827537</v>
      </c>
      <c r="L120" s="6" t="n">
        <f aca="false">SUM(J120:K120)</f>
        <v>0.416729316306775</v>
      </c>
      <c r="M120" s="7" t="n">
        <f aca="false">_xlfn.NORM.S.INV(L120)</f>
        <v>-0.210267841965539</v>
      </c>
    </row>
    <row r="121" customFormat="false" ht="14.4" hidden="false" customHeight="false" outlineLevel="0" collapsed="false">
      <c r="A121" s="0" t="n">
        <f aca="false">A120+1</f>
        <v>117</v>
      </c>
      <c r="C121" s="0" t="n">
        <v>0.961164283</v>
      </c>
      <c r="D121" s="0" t="n">
        <v>0.975423061589223</v>
      </c>
      <c r="E121" s="0" t="n">
        <v>0.024576938410777</v>
      </c>
      <c r="F121" s="0" t="n">
        <f aca="false">$P$8*D120+$P$11*E120</f>
        <v>0.92006191011265</v>
      </c>
      <c r="G121" s="0" t="n">
        <f aca="false">$P$9*D120+$P$12*E120</f>
        <v>0.0799380898873502</v>
      </c>
      <c r="H121" s="0" t="n">
        <f aca="false">_xlfn.NORM.S.DIST((1/$P$5)*(C121-$P$3),1)</f>
        <v>0.512767283523065</v>
      </c>
      <c r="I121" s="3" t="n">
        <f aca="false">_xlfn.NORM.S.DIST((1/$P$6)*(C121-$P$4),1)</f>
        <v>0.584904095596438</v>
      </c>
      <c r="J121" s="0" t="n">
        <f aca="false">H121*F121</f>
        <v>0.471777646321506</v>
      </c>
      <c r="K121" s="0" t="n">
        <f aca="false">I121*G121</f>
        <v>0.0467561161692673</v>
      </c>
      <c r="L121" s="6" t="n">
        <f aca="false">SUM(J121:K121)</f>
        <v>0.518533762490773</v>
      </c>
      <c r="M121" s="7" t="n">
        <f aca="false">_xlfn.NORM.S.INV(L121)</f>
        <v>0.0464739769953082</v>
      </c>
    </row>
    <row r="122" customFormat="false" ht="14.4" hidden="false" customHeight="false" outlineLevel="0" collapsed="false">
      <c r="A122" s="0" t="n">
        <f aca="false">A121+1</f>
        <v>118</v>
      </c>
      <c r="C122" s="0" t="n">
        <v>1.827261759</v>
      </c>
      <c r="D122" s="0" t="n">
        <v>0.964356607457759</v>
      </c>
      <c r="E122" s="0" t="n">
        <v>0.0356433925422412</v>
      </c>
      <c r="F122" s="0" t="n">
        <f aca="false">$P$8*D121+$P$11*E121</f>
        <v>0.920829988039594</v>
      </c>
      <c r="G122" s="0" t="n">
        <f aca="false">$P$9*D121+$P$12*E121</f>
        <v>0.079170011960406</v>
      </c>
      <c r="H122" s="0" t="n">
        <f aca="false">_xlfn.NORM.S.DIST((1/$P$5)*(C122-$P$3),1)</f>
        <v>0.772516224397642</v>
      </c>
      <c r="I122" s="3" t="n">
        <f aca="false">_xlfn.NORM.S.DIST((1/$P$6)*(C122-$P$4),1)</f>
        <v>0.665685937748956</v>
      </c>
      <c r="J122" s="0" t="n">
        <f aca="false">H122*F122</f>
        <v>0.711356105672473</v>
      </c>
      <c r="K122" s="0" t="n">
        <f aca="false">I122*G122</f>
        <v>0.052702363653459</v>
      </c>
      <c r="L122" s="6" t="n">
        <f aca="false">SUM(J122:K122)</f>
        <v>0.764058469325932</v>
      </c>
      <c r="M122" s="7" t="n">
        <f aca="false">_xlfn.NORM.S.INV(L122)</f>
        <v>0.719418565210026</v>
      </c>
    </row>
    <row r="123" customFormat="false" ht="14.4" hidden="false" customHeight="false" outlineLevel="0" collapsed="false">
      <c r="A123" s="0" t="n">
        <f aca="false">A122+1</f>
        <v>119</v>
      </c>
      <c r="C123" s="0" t="n">
        <v>0.720719028</v>
      </c>
      <c r="D123" s="0" t="n">
        <v>0.973318020672987</v>
      </c>
      <c r="E123" s="0" t="n">
        <v>0.0266819793270128</v>
      </c>
      <c r="F123" s="0" t="n">
        <f aca="false">$P$8*D122+$P$11*E122</f>
        <v>0.912198153817052</v>
      </c>
      <c r="G123" s="0" t="n">
        <f aca="false">$P$9*D122+$P$12*E122</f>
        <v>0.0878018461829481</v>
      </c>
      <c r="H123" s="0" t="n">
        <f aca="false">_xlfn.NORM.S.DIST((1/$P$5)*(C123-$P$3),1)</f>
        <v>0.433869443515017</v>
      </c>
      <c r="I123" s="3" t="n">
        <f aca="false">_xlfn.NORM.S.DIST((1/$P$6)*(C123-$P$4),1)</f>
        <v>0.561653504571736</v>
      </c>
      <c r="J123" s="0" t="n">
        <f aca="false">H123*F123</f>
        <v>0.39577490537203</v>
      </c>
      <c r="K123" s="0" t="n">
        <f aca="false">I123*G123</f>
        <v>0.0493142146165213</v>
      </c>
      <c r="L123" s="6" t="n">
        <f aca="false">SUM(J123:K123)</f>
        <v>0.445089119988552</v>
      </c>
      <c r="M123" s="7" t="n">
        <f aca="false">_xlfn.NORM.S.INV(L123)</f>
        <v>-0.138078674029842</v>
      </c>
    </row>
    <row r="124" customFormat="false" ht="14.4" hidden="false" customHeight="false" outlineLevel="0" collapsed="false">
      <c r="A124" s="0" t="n">
        <f aca="false">A123+1</f>
        <v>120</v>
      </c>
      <c r="C124" s="0" t="n">
        <v>0.590439857</v>
      </c>
      <c r="D124" s="0" t="n">
        <v>0.975584357214103</v>
      </c>
      <c r="E124" s="0" t="n">
        <v>0.0244156427858974</v>
      </c>
      <c r="F124" s="0" t="n">
        <f aca="false">$P$8*D123+$P$11*E123</f>
        <v>0.91918805612493</v>
      </c>
      <c r="G124" s="0" t="n">
        <f aca="false">$P$9*D123+$P$12*E123</f>
        <v>0.08081194387507</v>
      </c>
      <c r="H124" s="0" t="n">
        <f aca="false">_xlfn.NORM.S.DIST((1/$P$5)*(C124-$P$3),1)</f>
        <v>0.392002009432979</v>
      </c>
      <c r="I124" s="3" t="n">
        <f aca="false">_xlfn.NORM.S.DIST((1/$P$6)*(C124-$P$4),1)</f>
        <v>0.548960895005048</v>
      </c>
      <c r="J124" s="0" t="n">
        <f aca="false">H124*F124</f>
        <v>0.360323565047767</v>
      </c>
      <c r="K124" s="0" t="n">
        <f aca="false">I124*G124</f>
        <v>0.0443625970367561</v>
      </c>
      <c r="L124" s="6" t="n">
        <f aca="false">SUM(J124:K124)</f>
        <v>0.404686162084523</v>
      </c>
      <c r="M124" s="7" t="n">
        <f aca="false">_xlfn.NORM.S.INV(L124)</f>
        <v>-0.241235853563253</v>
      </c>
    </row>
    <row r="125" customFormat="false" ht="14.4" hidden="false" customHeight="false" outlineLevel="0" collapsed="false">
      <c r="A125" s="0" t="n">
        <f aca="false">A124+1</f>
        <v>121</v>
      </c>
      <c r="C125" s="0" t="n">
        <v>-0.002817756</v>
      </c>
      <c r="D125" s="0" t="n">
        <v>0.972266588525437</v>
      </c>
      <c r="E125" s="0" t="n">
        <v>0.0277334114745636</v>
      </c>
      <c r="F125" s="0" t="n">
        <f aca="false">$P$8*D124+$P$11*E124</f>
        <v>0.920955798627</v>
      </c>
      <c r="G125" s="0" t="n">
        <f aca="false">$P$9*D124+$P$12*E124</f>
        <v>0.079044201373</v>
      </c>
      <c r="H125" s="0" t="n">
        <f aca="false">_xlfn.NORM.S.DIST((1/$P$5)*(C125-$P$3),1)</f>
        <v>0.222443352539185</v>
      </c>
      <c r="I125" s="3" t="n">
        <f aca="false">_xlfn.NORM.S.DIST((1/$P$6)*(C125-$P$4),1)</f>
        <v>0.490722091751314</v>
      </c>
      <c r="J125" s="0" t="n">
        <f aca="false">H125*F125</f>
        <v>0.204860495386993</v>
      </c>
      <c r="K125" s="0" t="n">
        <f aca="false">I125*G125</f>
        <v>0.0387887358385707</v>
      </c>
      <c r="L125" s="6" t="n">
        <f aca="false">SUM(J125:K125)</f>
        <v>0.243649231225563</v>
      </c>
      <c r="M125" s="7" t="n">
        <f aca="false">_xlfn.NORM.S.INV(L125)</f>
        <v>-0.694612043822411</v>
      </c>
    </row>
    <row r="126" customFormat="false" ht="14.4" hidden="false" customHeight="false" outlineLevel="0" collapsed="false">
      <c r="A126" s="0" t="n">
        <f aca="false">A125+1</f>
        <v>122</v>
      </c>
      <c r="C126" s="0" t="n">
        <v>1.785383894</v>
      </c>
      <c r="D126" s="0" t="n">
        <v>0.964200731711548</v>
      </c>
      <c r="E126" s="0" t="n">
        <v>0.0357992682884523</v>
      </c>
      <c r="F126" s="0" t="n">
        <f aca="false">$P$8*D125+$P$11*E125</f>
        <v>0.918367939049841</v>
      </c>
      <c r="G126" s="0" t="n">
        <f aca="false">$P$9*D125+$P$12*E125</f>
        <v>0.0816320609501596</v>
      </c>
      <c r="H126" s="0" t="n">
        <f aca="false">_xlfn.NORM.S.DIST((1/$P$5)*(C126-$P$3),1)</f>
        <v>0.761947101607731</v>
      </c>
      <c r="I126" s="3" t="n">
        <f aca="false">_xlfn.NORM.S.DIST((1/$P$6)*(C126-$P$4),1)</f>
        <v>0.661918474729257</v>
      </c>
      <c r="J126" s="0" t="n">
        <f aca="false">H126*F126</f>
        <v>0.699747789368492</v>
      </c>
      <c r="K126" s="0" t="n">
        <f aca="false">I126*G126</f>
        <v>0.0540337692731355</v>
      </c>
      <c r="L126" s="6" t="n">
        <f aca="false">SUM(J126:K126)</f>
        <v>0.753781558641627</v>
      </c>
      <c r="M126" s="7" t="n">
        <f aca="false">_xlfn.NORM.S.INV(L126)</f>
        <v>0.686438104686125</v>
      </c>
    </row>
    <row r="127" customFormat="false" ht="14.4" hidden="false" customHeight="false" outlineLevel="0" collapsed="false">
      <c r="A127" s="0" t="n">
        <f aca="false">A126+1</f>
        <v>123</v>
      </c>
      <c r="C127" s="0" t="n">
        <v>0.229466657</v>
      </c>
      <c r="D127" s="0" t="n">
        <v>0.971365452237659</v>
      </c>
      <c r="E127" s="0" t="n">
        <v>0.0286345477623415</v>
      </c>
      <c r="F127" s="0" t="n">
        <f aca="false">$P$8*D126+$P$11*E126</f>
        <v>0.912076570735008</v>
      </c>
      <c r="G127" s="0" t="n">
        <f aca="false">$P$9*D126+$P$12*E126</f>
        <v>0.0879234292649928</v>
      </c>
      <c r="H127" s="0" t="n">
        <f aca="false">_xlfn.NORM.S.DIST((1/$P$5)*(C127-$P$3),1)</f>
        <v>0.283604649392999</v>
      </c>
      <c r="I127" s="3" t="n">
        <f aca="false">_xlfn.NORM.S.DIST((1/$P$6)*(C127-$P$4),1)</f>
        <v>0.513570196398196</v>
      </c>
      <c r="J127" s="0" t="n">
        <f aca="false">H127*F127</f>
        <v>0.258669156062871</v>
      </c>
      <c r="K127" s="0" t="n">
        <f aca="false">I127*G127</f>
        <v>0.0451548528356253</v>
      </c>
      <c r="L127" s="6" t="n">
        <f aca="false">SUM(J127:K127)</f>
        <v>0.303824008898496</v>
      </c>
      <c r="M127" s="7" t="n">
        <f aca="false">_xlfn.NORM.S.INV(L127)</f>
        <v>-0.513433641897507</v>
      </c>
    </row>
    <row r="128" customFormat="false" ht="14.4" hidden="false" customHeight="false" outlineLevel="0" collapsed="false">
      <c r="A128" s="0" t="n">
        <f aca="false">A127+1</f>
        <v>124</v>
      </c>
      <c r="C128" s="0" t="n">
        <v>1.006522411</v>
      </c>
      <c r="D128" s="0" t="n">
        <v>0.974392764844728</v>
      </c>
      <c r="E128" s="0" t="n">
        <v>0.0256072351552724</v>
      </c>
      <c r="F128" s="0" t="n">
        <f aca="false">$P$8*D127+$P$11*E127</f>
        <v>0.917665052745374</v>
      </c>
      <c r="G128" s="0" t="n">
        <f aca="false">$P$9*D127+$P$12*E127</f>
        <v>0.0823349472546264</v>
      </c>
      <c r="H128" s="0" t="n">
        <f aca="false">_xlfn.NORM.S.DIST((1/$P$5)*(C128-$P$3),1)</f>
        <v>0.527688758836105</v>
      </c>
      <c r="I128" s="3" t="n">
        <f aca="false">_xlfn.NORM.S.DIST((1/$P$6)*(C128-$P$4),1)</f>
        <v>0.589259557403709</v>
      </c>
      <c r="J128" s="0" t="n">
        <f aca="false">H128*F128</f>
        <v>0.484241532710476</v>
      </c>
      <c r="K128" s="0" t="n">
        <f aca="false">I128*G128</f>
        <v>0.0485166545781189</v>
      </c>
      <c r="L128" s="6" t="n">
        <f aca="false">SUM(J128:K128)</f>
        <v>0.532758187288594</v>
      </c>
      <c r="M128" s="7" t="n">
        <f aca="false">_xlfn.NORM.S.INV(L128)</f>
        <v>0.0822050906161569</v>
      </c>
    </row>
    <row r="129" customFormat="false" ht="14.4" hidden="false" customHeight="false" outlineLevel="0" collapsed="false">
      <c r="A129" s="0" t="n">
        <f aca="false">A128+1</f>
        <v>125</v>
      </c>
      <c r="C129" s="0" t="n">
        <v>1.897748499</v>
      </c>
      <c r="D129" s="0" t="n">
        <v>0.962049973468869</v>
      </c>
      <c r="E129" s="0" t="n">
        <v>0.0379500265311309</v>
      </c>
      <c r="F129" s="0" t="n">
        <f aca="false">$P$8*D128+$P$11*E128</f>
        <v>0.920026356578888</v>
      </c>
      <c r="G129" s="0" t="n">
        <f aca="false">$P$9*D128+$P$12*E128</f>
        <v>0.0799736434211125</v>
      </c>
      <c r="H129" s="0" t="n">
        <f aca="false">_xlfn.NORM.S.DIST((1/$P$5)*(C129-$P$3),1)</f>
        <v>0.789694336734334</v>
      </c>
      <c r="I129" s="3" t="n">
        <f aca="false">_xlfn.NORM.S.DIST((1/$P$6)*(C129-$P$4),1)</f>
        <v>0.671989456294474</v>
      </c>
      <c r="J129" s="0" t="n">
        <f aca="false">H129*F129</f>
        <v>0.726539603436671</v>
      </c>
      <c r="K129" s="0" t="n">
        <f aca="false">I129*G129</f>
        <v>0.0537414451604415</v>
      </c>
      <c r="L129" s="6" t="n">
        <f aca="false">SUM(J129:K129)</f>
        <v>0.780281048597112</v>
      </c>
      <c r="M129" s="7" t="n">
        <f aca="false">_xlfn.NORM.S.INV(L129)</f>
        <v>0.773142750765558</v>
      </c>
    </row>
    <row r="130" customFormat="false" ht="14.4" hidden="false" customHeight="false" outlineLevel="0" collapsed="false">
      <c r="A130" s="0" t="n">
        <f aca="false">A129+1</f>
        <v>126</v>
      </c>
      <c r="C130" s="0" t="n">
        <v>-0.471819935</v>
      </c>
      <c r="D130" s="0" t="n">
        <v>0.958041329381869</v>
      </c>
      <c r="E130" s="0" t="n">
        <v>0.041958670618131</v>
      </c>
      <c r="F130" s="0" t="n">
        <f aca="false">$P$8*D129+$P$11*E129</f>
        <v>0.910398979305718</v>
      </c>
      <c r="G130" s="0" t="n">
        <f aca="false">$P$9*D129+$P$12*E129</f>
        <v>0.0896010206942821</v>
      </c>
      <c r="H130" s="0" t="n">
        <f aca="false">_xlfn.NORM.S.DIST((1/$P$5)*(C130-$P$3),1)</f>
        <v>0.124818799927819</v>
      </c>
      <c r="I130" s="3" t="n">
        <f aca="false">_xlfn.NORM.S.DIST((1/$P$6)*(C130-$P$4),1)</f>
        <v>0.444759710387573</v>
      </c>
      <c r="J130" s="0" t="n">
        <f aca="false">H130*F130</f>
        <v>0.113634908052451</v>
      </c>
      <c r="K130" s="0" t="n">
        <f aca="false">I130*G130</f>
        <v>0.0398509240144198</v>
      </c>
      <c r="L130" s="6" t="n">
        <f aca="false">SUM(J130:K130)</f>
        <v>0.153485832066871</v>
      </c>
      <c r="M130" s="7" t="n">
        <f aca="false">_xlfn.NORM.S.INV(L130)</f>
        <v>-1.02159702961585</v>
      </c>
    </row>
    <row r="131" customFormat="false" ht="14.4" hidden="false" customHeight="false" outlineLevel="0" collapsed="false">
      <c r="A131" s="0" t="n">
        <f aca="false">A130+1</f>
        <v>127</v>
      </c>
      <c r="C131" s="0" t="n">
        <v>-4.121119314</v>
      </c>
      <c r="D131" s="0" t="n">
        <v>0.0173211075619056</v>
      </c>
      <c r="E131" s="0" t="n">
        <v>0.982678892438094</v>
      </c>
      <c r="F131" s="0" t="n">
        <f aca="false">$P$8*D130+$P$11*E130</f>
        <v>0.907272236917858</v>
      </c>
      <c r="G131" s="0" t="n">
        <f aca="false">$P$9*D130+$P$12*E130</f>
        <v>0.0927277630821422</v>
      </c>
      <c r="H131" s="0" t="n">
        <f aca="false">_xlfn.NORM.S.DIST((1/$P$5)*(C131-$P$3),1)</f>
        <v>1.56006953214428E-005</v>
      </c>
      <c r="I131" s="3" t="n">
        <f aca="false">_xlfn.NORM.S.DIST((1/$P$6)*(C131-$P$4),1)</f>
        <v>0.149445556270774</v>
      </c>
      <c r="J131" s="0" t="n">
        <f aca="false">H131*F131</f>
        <v>1.41540777417594E-005</v>
      </c>
      <c r="K131" s="0" t="n">
        <f aca="false">I131*G131</f>
        <v>0.0138577521355553</v>
      </c>
      <c r="L131" s="6" t="n">
        <f aca="false">SUM(J131:K131)</f>
        <v>0.0138719062132971</v>
      </c>
      <c r="M131" s="7" t="n">
        <f aca="false">_xlfn.NORM.S.INV(L131)</f>
        <v>-2.20088999451872</v>
      </c>
    </row>
    <row r="132" customFormat="false" ht="14.4" hidden="false" customHeight="false" outlineLevel="0" collapsed="false">
      <c r="A132" s="0" t="n">
        <f aca="false">A131+1</f>
        <v>128</v>
      </c>
      <c r="C132" s="0" t="n">
        <v>-0.957802185</v>
      </c>
      <c r="D132" s="0" t="n">
        <v>0.205003779676022</v>
      </c>
      <c r="E132" s="0" t="n">
        <v>0.794996220323978</v>
      </c>
      <c r="F132" s="0" t="n">
        <f aca="false">$P$8*D131+$P$11*E131</f>
        <v>0.173510463898286</v>
      </c>
      <c r="G132" s="0" t="n">
        <f aca="false">$P$9*D131+$P$12*E131</f>
        <v>0.826489536101713</v>
      </c>
      <c r="H132" s="0" t="n">
        <f aca="false">_xlfn.NORM.S.DIST((1/$P$5)*(C132-$P$3),1)</f>
        <v>0.0602697015525427</v>
      </c>
      <c r="I132" s="3" t="n">
        <f aca="false">_xlfn.NORM.S.DIST((1/$P$6)*(C132-$P$4),1)</f>
        <v>0.39791270827023</v>
      </c>
      <c r="J132" s="0" t="n">
        <f aca="false">H132*F132</f>
        <v>0.0104574238753929</v>
      </c>
      <c r="K132" s="0" t="n">
        <f aca="false">I132*G132</f>
        <v>0.328870689667239</v>
      </c>
      <c r="L132" s="6" t="n">
        <f aca="false">SUM(J132:K132)</f>
        <v>0.339328113542632</v>
      </c>
      <c r="M132" s="7" t="n">
        <f aca="false">_xlfn.NORM.S.INV(L132)</f>
        <v>-0.414297523808206</v>
      </c>
    </row>
    <row r="133" customFormat="false" ht="14.4" hidden="false" customHeight="false" outlineLevel="0" collapsed="false">
      <c r="A133" s="0" t="n">
        <f aca="false">A132+1</f>
        <v>129</v>
      </c>
      <c r="C133" s="0" t="n">
        <v>-0.25803395</v>
      </c>
      <c r="D133" s="0" t="n">
        <v>0.529225477546915</v>
      </c>
      <c r="E133" s="0" t="n">
        <v>0.470774522453085</v>
      </c>
      <c r="F133" s="0" t="n">
        <f aca="false">$P$8*D132+$P$11*E132</f>
        <v>0.319902948147297</v>
      </c>
      <c r="G133" s="0" t="n">
        <f aca="false">$P$9*D132+$P$12*E132</f>
        <v>0.680097051852703</v>
      </c>
      <c r="H133" s="0" t="n">
        <f aca="false">_xlfn.NORM.S.DIST((1/$P$5)*(C133-$P$3),1)</f>
        <v>0.164853677847969</v>
      </c>
      <c r="I133" s="3" t="n">
        <f aca="false">_xlfn.NORM.S.DIST((1/$P$6)*(C133-$P$4),1)</f>
        <v>0.465656255423015</v>
      </c>
      <c r="J133" s="0" t="n">
        <f aca="false">H133*F133</f>
        <v>0.05273717755649</v>
      </c>
      <c r="K133" s="0" t="n">
        <f aca="false">I133*G133</f>
        <v>0.316691446489961</v>
      </c>
      <c r="L133" s="6" t="n">
        <f aca="false">SUM(J133:K133)</f>
        <v>0.369428624046451</v>
      </c>
      <c r="M133" s="7" t="n">
        <f aca="false">_xlfn.NORM.S.INV(L133)</f>
        <v>-0.333367029072293</v>
      </c>
    </row>
    <row r="134" customFormat="false" ht="14.4" hidden="false" customHeight="false" outlineLevel="0" collapsed="false">
      <c r="A134" s="0" t="n">
        <f aca="false">A133+1</f>
        <v>130</v>
      </c>
      <c r="C134" s="0" t="n">
        <v>-0.00164685</v>
      </c>
      <c r="D134" s="0" t="n">
        <v>0.792539658063939</v>
      </c>
      <c r="E134" s="0" t="n">
        <v>0.207460341936061</v>
      </c>
      <c r="F134" s="0" t="n">
        <f aca="false">$P$8*D133+$P$11*E133</f>
        <v>0.572795872486594</v>
      </c>
      <c r="G134" s="0" t="n">
        <f aca="false">$P$9*D133+$P$12*E133</f>
        <v>0.427204127513406</v>
      </c>
      <c r="H134" s="0" t="n">
        <f aca="false">_xlfn.NORM.S.DIST((1/$P$5)*(C134-$P$3),1)</f>
        <v>0.222731547329457</v>
      </c>
      <c r="I134" s="3" t="n">
        <f aca="false">_xlfn.NORM.S.DIST((1/$P$6)*(C134-$P$4),1)</f>
        <v>0.490837251785566</v>
      </c>
      <c r="J134" s="0" t="n">
        <f aca="false">H134*F134</f>
        <v>0.127579710982866</v>
      </c>
      <c r="K134" s="0" t="n">
        <f aca="false">I134*G134</f>
        <v>0.209687699900131</v>
      </c>
      <c r="L134" s="6" t="n">
        <f aca="false">SUM(J134:K134)</f>
        <v>0.337267410882996</v>
      </c>
      <c r="M134" s="7" t="n">
        <f aca="false">_xlfn.NORM.S.INV(L134)</f>
        <v>-0.419932422099718</v>
      </c>
    </row>
    <row r="135" customFormat="false" ht="14.4" hidden="false" customHeight="false" outlineLevel="0" collapsed="false">
      <c r="A135" s="0" t="n">
        <f aca="false">A134+1</f>
        <v>131</v>
      </c>
      <c r="C135" s="0" t="n">
        <v>0.56524091</v>
      </c>
      <c r="D135" s="0" t="n">
        <v>0.922363410907552</v>
      </c>
      <c r="E135" s="0" t="n">
        <v>0.0776365890924479</v>
      </c>
      <c r="F135" s="0" t="n">
        <f aca="false">$P$8*D134+$P$11*E134</f>
        <v>0.778180933289873</v>
      </c>
      <c r="G135" s="0" t="n">
        <f aca="false">$P$9*D134+$P$12*E134</f>
        <v>0.221819066710128</v>
      </c>
      <c r="H135" s="0" t="n">
        <f aca="false">_xlfn.NORM.S.DIST((1/$P$5)*(C135-$P$3),1)</f>
        <v>0.384030526987383</v>
      </c>
      <c r="I135" s="3" t="n">
        <f aca="false">_xlfn.NORM.S.DIST((1/$P$6)*(C135-$P$4),1)</f>
        <v>0.546499653530248</v>
      </c>
      <c r="J135" s="0" t="n">
        <f aca="false">H135*F135</f>
        <v>0.298845233902844</v>
      </c>
      <c r="K135" s="0" t="n">
        <f aca="false">I135*G135</f>
        <v>0.121224043103488</v>
      </c>
      <c r="L135" s="6" t="n">
        <f aca="false">SUM(J135:K135)</f>
        <v>0.420069277006331</v>
      </c>
      <c r="M135" s="7" t="n">
        <f aca="false">_xlfn.NORM.S.INV(L135)</f>
        <v>-0.201716255191535</v>
      </c>
    </row>
    <row r="136" customFormat="false" ht="14.4" hidden="false" customHeight="false" outlineLevel="0" collapsed="false">
      <c r="A136" s="0" t="n">
        <f aca="false">A135+1</f>
        <v>132</v>
      </c>
      <c r="C136" s="0" t="n">
        <v>0.335089209</v>
      </c>
      <c r="D136" s="0" t="n">
        <v>0.960372912525228</v>
      </c>
      <c r="E136" s="0" t="n">
        <v>0.0396270874747721</v>
      </c>
      <c r="F136" s="0" t="n">
        <f aca="false">$P$8*D135+$P$11*E135</f>
        <v>0.879443460507891</v>
      </c>
      <c r="G136" s="0" t="n">
        <f aca="false">$P$9*D135+$P$12*E135</f>
        <v>0.120556539492109</v>
      </c>
      <c r="H136" s="0" t="n">
        <f aca="false">_xlfn.NORM.S.DIST((1/$P$5)*(C136-$P$3),1)</f>
        <v>0.31385517353895</v>
      </c>
      <c r="I136" s="3" t="n">
        <f aca="false">_xlfn.NORM.S.DIST((1/$P$6)*(C136-$P$4),1)</f>
        <v>0.523949293560393</v>
      </c>
      <c r="J136" s="0" t="n">
        <f aca="false">H136*F136</f>
        <v>0.276017879915399</v>
      </c>
      <c r="K136" s="0" t="n">
        <f aca="false">I136*G136</f>
        <v>0.0631655137009763</v>
      </c>
      <c r="L136" s="6" t="n">
        <f aca="false">SUM(J136:K136)</f>
        <v>0.339183393616375</v>
      </c>
      <c r="M136" s="7" t="n">
        <f aca="false">_xlfn.NORM.S.INV(L136)</f>
        <v>-0.414692822631848</v>
      </c>
    </row>
    <row r="137" customFormat="false" ht="14.4" hidden="false" customHeight="false" outlineLevel="0" collapsed="false">
      <c r="A137" s="0" t="n">
        <f aca="false">A136+1</f>
        <v>133</v>
      </c>
      <c r="C137" s="0" t="n">
        <v>-0.364333957</v>
      </c>
      <c r="D137" s="0" t="n">
        <v>0.960448865467269</v>
      </c>
      <c r="E137" s="0" t="n">
        <v>0.0395511345327306</v>
      </c>
      <c r="F137" s="0" t="n">
        <f aca="false">$P$8*D136+$P$11*E136</f>
        <v>0.909090871769678</v>
      </c>
      <c r="G137" s="0" t="n">
        <f aca="false">$P$9*D136+$P$12*E136</f>
        <v>0.0909091282303222</v>
      </c>
      <c r="H137" s="0" t="n">
        <f aca="false">_xlfn.NORM.S.DIST((1/$P$5)*(C137-$P$3),1)</f>
        <v>0.144009564103582</v>
      </c>
      <c r="I137" s="3" t="n">
        <f aca="false">_xlfn.NORM.S.DIST((1/$P$6)*(C137-$P$4),1)</f>
        <v>0.455250453282423</v>
      </c>
      <c r="J137" s="0" t="n">
        <f aca="false">H137*F137</f>
        <v>0.130917780174096</v>
      </c>
      <c r="K137" s="0" t="n">
        <f aca="false">I137*G137</f>
        <v>0.0413864218343641</v>
      </c>
      <c r="L137" s="6" t="n">
        <f aca="false">SUM(J137:K137)</f>
        <v>0.172304202008461</v>
      </c>
      <c r="M137" s="7" t="n">
        <f aca="false">_xlfn.NORM.S.INV(L137)</f>
        <v>-0.945098866402606</v>
      </c>
    </row>
    <row r="138" customFormat="false" ht="14.4" hidden="false" customHeight="false" outlineLevel="0" collapsed="false">
      <c r="A138" s="0" t="n">
        <f aca="false">A137+1</f>
        <v>134</v>
      </c>
      <c r="C138" s="0" t="n">
        <v>-0.142315612</v>
      </c>
      <c r="D138" s="0" t="n">
        <v>0.96538322074663</v>
      </c>
      <c r="E138" s="0" t="n">
        <v>0.0346167792533701</v>
      </c>
      <c r="F138" s="0" t="n">
        <f aca="false">$P$8*D137+$P$11*E137</f>
        <v>0.90915011506447</v>
      </c>
      <c r="G138" s="0" t="n">
        <f aca="false">$P$9*D137+$P$12*E137</f>
        <v>0.0908498849355298</v>
      </c>
      <c r="H138" s="0" t="n">
        <f aca="false">_xlfn.NORM.S.DIST((1/$P$5)*(C138-$P$3),1)</f>
        <v>0.189659165173428</v>
      </c>
      <c r="I138" s="3" t="n">
        <f aca="false">_xlfn.NORM.S.DIST((1/$P$6)*(C138-$P$4),1)</f>
        <v>0.477010543925441</v>
      </c>
      <c r="J138" s="0" t="n">
        <f aca="false">H138*F138</f>
        <v>0.172428651840453</v>
      </c>
      <c r="K138" s="0" t="n">
        <f aca="false">I138*G138</f>
        <v>0.0433363530286608</v>
      </c>
      <c r="L138" s="6" t="n">
        <f aca="false">SUM(J138:K138)</f>
        <v>0.215765004869114</v>
      </c>
      <c r="M138" s="7" t="n">
        <f aca="false">_xlfn.NORM.S.INV(L138)</f>
        <v>-0.786576176698078</v>
      </c>
    </row>
    <row r="139" customFormat="false" ht="14.4" hidden="false" customHeight="false" outlineLevel="0" collapsed="false">
      <c r="A139" s="0" t="n">
        <f aca="false">A138+1</f>
        <v>135</v>
      </c>
      <c r="C139" s="0" t="n">
        <v>-1.638503926</v>
      </c>
      <c r="D139" s="0" t="n">
        <v>0.861548423104426</v>
      </c>
      <c r="E139" s="0" t="n">
        <v>0.138451576895574</v>
      </c>
      <c r="F139" s="0" t="n">
        <f aca="false">$P$8*D138+$P$11*E138</f>
        <v>0.912998912182372</v>
      </c>
      <c r="G139" s="0" t="n">
        <f aca="false">$P$9*D138+$P$12*E138</f>
        <v>0.0870010878176287</v>
      </c>
      <c r="H139" s="0" t="n">
        <f aca="false">_xlfn.NORM.S.DIST((1/$P$5)*(C139-$P$3),1)</f>
        <v>0.0172328798328748</v>
      </c>
      <c r="I139" s="3" t="n">
        <f aca="false">_xlfn.NORM.S.DIST((1/$P$6)*(C139-$P$4),1)</f>
        <v>0.334831076951158</v>
      </c>
      <c r="J139" s="0" t="n">
        <f aca="false">H139*F139</f>
        <v>0.0157336005411842</v>
      </c>
      <c r="K139" s="0" t="n">
        <f aca="false">I139*G139</f>
        <v>0.0291306679298989</v>
      </c>
      <c r="L139" s="6" t="n">
        <f aca="false">SUM(J139:K139)</f>
        <v>0.0448642684710831</v>
      </c>
      <c r="M139" s="7" t="n">
        <f aca="false">_xlfn.NORM.S.INV(L139)</f>
        <v>-1.69683141854268</v>
      </c>
    </row>
    <row r="140" customFormat="false" ht="14.4" hidden="false" customHeight="false" outlineLevel="0" collapsed="false">
      <c r="A140" s="0" t="n">
        <f aca="false">A139+1</f>
        <v>136</v>
      </c>
      <c r="C140" s="0" t="n">
        <v>0.292917399</v>
      </c>
      <c r="D140" s="0" t="n">
        <v>0.941563426113474</v>
      </c>
      <c r="E140" s="0" t="n">
        <v>0.0584365738865256</v>
      </c>
      <c r="F140" s="0" t="n">
        <f aca="false">$P$8*D139+$P$11*E139</f>
        <v>0.832007770021452</v>
      </c>
      <c r="G140" s="0" t="n">
        <f aca="false">$P$9*D139+$P$12*E139</f>
        <v>0.167992229978548</v>
      </c>
      <c r="H140" s="0" t="n">
        <f aca="false">_xlfn.NORM.S.DIST((1/$P$5)*(C140-$P$3),1)</f>
        <v>0.301610545797929</v>
      </c>
      <c r="I140" s="3" t="n">
        <f aca="false">_xlfn.NORM.S.DIST((1/$P$6)*(C140-$P$4),1)</f>
        <v>0.519806795368225</v>
      </c>
      <c r="J140" s="0" t="n">
        <f aca="false">H140*F140</f>
        <v>0.250942317624288</v>
      </c>
      <c r="K140" s="0" t="n">
        <f aca="false">I140*G140</f>
        <v>0.0873235027119107</v>
      </c>
      <c r="L140" s="6" t="n">
        <f aca="false">SUM(J140:K140)</f>
        <v>0.338265820336199</v>
      </c>
      <c r="M140" s="7" t="n">
        <f aca="false">_xlfn.NORM.S.INV(L140)</f>
        <v>-0.417200662477658</v>
      </c>
    </row>
    <row r="141" customFormat="false" ht="14.4" hidden="false" customHeight="false" outlineLevel="0" collapsed="false">
      <c r="A141" s="0" t="n">
        <f aca="false">A140+1</f>
        <v>137</v>
      </c>
      <c r="C141" s="0" t="n">
        <v>0.926242021</v>
      </c>
      <c r="D141" s="0" t="n">
        <v>0.966682147921889</v>
      </c>
      <c r="E141" s="0" t="n">
        <v>0.0333178520781115</v>
      </c>
      <c r="F141" s="0" t="n">
        <f aca="false">$P$8*D140+$P$11*E140</f>
        <v>0.89441947236851</v>
      </c>
      <c r="G141" s="0" t="n">
        <f aca="false">$P$9*D140+$P$12*E140</f>
        <v>0.10558052763149</v>
      </c>
      <c r="H141" s="0" t="n">
        <f aca="false">_xlfn.NORM.S.DIST((1/$P$5)*(C141-$P$3),1)</f>
        <v>0.501265610024877</v>
      </c>
      <c r="I141" s="3" t="n">
        <f aca="false">_xlfn.NORM.S.DIST((1/$P$6)*(C141-$P$4),1)</f>
        <v>0.58154357162693</v>
      </c>
      <c r="J141" s="0" t="n">
        <f aca="false">H141*F141</f>
        <v>0.44834172243493</v>
      </c>
      <c r="K141" s="0" t="n">
        <f aca="false">I141*G141</f>
        <v>0.0613996771330724</v>
      </c>
      <c r="L141" s="6" t="n">
        <f aca="false">SUM(J141:K141)</f>
        <v>0.509741399568002</v>
      </c>
      <c r="M141" s="7" t="n">
        <f aca="false">_xlfn.NORM.S.INV(L141)</f>
        <v>0.0244204946111501</v>
      </c>
    </row>
    <row r="142" customFormat="false" ht="14.4" hidden="false" customHeight="false" outlineLevel="0" collapsed="false">
      <c r="A142" s="0" t="n">
        <f aca="false">A141+1</f>
        <v>138</v>
      </c>
      <c r="C142" s="0" t="n">
        <v>2.971090246</v>
      </c>
      <c r="D142" s="0" t="n">
        <v>0.873605120465715</v>
      </c>
      <c r="E142" s="0" t="n">
        <v>0.126394879534285</v>
      </c>
      <c r="F142" s="0" t="n">
        <f aca="false">$P$8*D141+$P$11*E141</f>
        <v>0.914012075379074</v>
      </c>
      <c r="G142" s="0" t="n">
        <f aca="false">$P$9*D141+$P$12*E141</f>
        <v>0.085987924620927</v>
      </c>
      <c r="H142" s="0" t="n">
        <f aca="false">_xlfn.NORM.S.DIST((1/$P$5)*(C142-$P$3),1)</f>
        <v>0.954642381016052</v>
      </c>
      <c r="I142" s="3" t="n">
        <f aca="false">_xlfn.NORM.S.DIST((1/$P$6)*(C142-$P$4),1)</f>
        <v>0.76117735681322</v>
      </c>
      <c r="J142" s="0" t="n">
        <f aca="false">H142*F142</f>
        <v>0.872554663917302</v>
      </c>
      <c r="K142" s="0" t="n">
        <f aca="false">I142*G142</f>
        <v>0.0654520611808116</v>
      </c>
      <c r="L142" s="6" t="n">
        <f aca="false">SUM(J142:K142)</f>
        <v>0.938006725098114</v>
      </c>
      <c r="M142" s="7" t="n">
        <f aca="false">_xlfn.NORM.S.INV(L142)</f>
        <v>1.5382538873043</v>
      </c>
    </row>
    <row r="143" customFormat="false" ht="14.4" hidden="false" customHeight="false" outlineLevel="0" collapsed="false">
      <c r="A143" s="0" t="n">
        <f aca="false">A142+1</f>
        <v>139</v>
      </c>
      <c r="C143" s="0" t="n">
        <v>0.610307447</v>
      </c>
      <c r="D143" s="0" t="n">
        <v>0.947889487520224</v>
      </c>
      <c r="E143" s="0" t="n">
        <v>0.0521105124797755</v>
      </c>
      <c r="F143" s="0" t="n">
        <f aca="false">$P$8*D142+$P$11*E142</f>
        <v>0.841411993963258</v>
      </c>
      <c r="G143" s="0" t="n">
        <f aca="false">$P$9*D142+$P$12*E142</f>
        <v>0.158588006036742</v>
      </c>
      <c r="H143" s="0" t="n">
        <f aca="false">_xlfn.NORM.S.DIST((1/$P$5)*(C143-$P$3),1)</f>
        <v>0.398319263848398</v>
      </c>
      <c r="I143" s="3" t="n">
        <f aca="false">_xlfn.NORM.S.DIST((1/$P$6)*(C143-$P$4),1)</f>
        <v>0.550900088576969</v>
      </c>
      <c r="J143" s="0" t="n">
        <f aca="false">H143*F143</f>
        <v>0.335150606028657</v>
      </c>
      <c r="K143" s="0" t="n">
        <f aca="false">I143*G143</f>
        <v>0.0873661465728862</v>
      </c>
      <c r="L143" s="6" t="n">
        <f aca="false">SUM(J143:K143)</f>
        <v>0.422516752601543</v>
      </c>
      <c r="M143" s="7" t="n">
        <f aca="false">_xlfn.NORM.S.INV(L143)</f>
        <v>-0.195459161797622</v>
      </c>
    </row>
    <row r="144" customFormat="false" ht="14.4" hidden="false" customHeight="false" outlineLevel="0" collapsed="false">
      <c r="A144" s="0" t="n">
        <f aca="false">A143+1</f>
        <v>140</v>
      </c>
      <c r="C144" s="0" t="n">
        <v>2.073007751</v>
      </c>
      <c r="D144" s="0" t="n">
        <v>0.943869893683111</v>
      </c>
      <c r="E144" s="0" t="n">
        <v>0.0561301063168887</v>
      </c>
      <c r="F144" s="0" t="n">
        <f aca="false">$P$8*D143+$P$11*E143</f>
        <v>0.899353800265775</v>
      </c>
      <c r="G144" s="0" t="n">
        <f aca="false">$P$9*D143+$P$12*E143</f>
        <v>0.100646199734225</v>
      </c>
      <c r="H144" s="0" t="n">
        <f aca="false">_xlfn.NORM.S.DIST((1/$P$5)*(C144-$P$3),1)</f>
        <v>0.828963060535108</v>
      </c>
      <c r="I144" s="3" t="n">
        <f aca="false">_xlfn.NORM.S.DIST((1/$P$6)*(C144-$P$4),1)</f>
        <v>0.687448702829054</v>
      </c>
      <c r="J144" s="0" t="n">
        <f aca="false">H144*F144</f>
        <v>0.745531078772197</v>
      </c>
      <c r="K144" s="0" t="n">
        <f aca="false">I144*G144</f>
        <v>0.0691890994519668</v>
      </c>
      <c r="L144" s="6" t="n">
        <f aca="false">SUM(J144:K144)</f>
        <v>0.814720178224164</v>
      </c>
      <c r="M144" s="7" t="n">
        <f aca="false">_xlfn.NORM.S.INV(L144)</f>
        <v>0.895425557569418</v>
      </c>
    </row>
    <row r="145" customFormat="false" ht="14.4" hidden="false" customHeight="false" outlineLevel="0" collapsed="false">
      <c r="A145" s="0" t="n">
        <f aca="false">A144+1</f>
        <v>141</v>
      </c>
      <c r="C145" s="0" t="n">
        <v>2.22477276</v>
      </c>
      <c r="D145" s="0" t="n">
        <v>0.933584935617994</v>
      </c>
      <c r="E145" s="0" t="n">
        <v>0.0664150643820056</v>
      </c>
      <c r="F145" s="0" t="n">
        <f aca="false">$P$8*D144+$P$11*E144</f>
        <v>0.896218517072827</v>
      </c>
      <c r="G145" s="0" t="n">
        <f aca="false">$P$9*D144+$P$12*E144</f>
        <v>0.103781482927173</v>
      </c>
      <c r="H145" s="0" t="n">
        <f aca="false">_xlfn.NORM.S.DIST((1/$P$5)*(C145-$P$3),1)</f>
        <v>0.858900001787387</v>
      </c>
      <c r="I145" s="3" t="n">
        <f aca="false">_xlfn.NORM.S.DIST((1/$P$6)*(C145-$P$4),1)</f>
        <v>0.70057539756886</v>
      </c>
      <c r="J145" s="0" t="n">
        <f aca="false">H145*F145</f>
        <v>0.76976208591574</v>
      </c>
      <c r="K145" s="0" t="n">
        <f aca="false">I145*G145</f>
        <v>0.0727067536619902</v>
      </c>
      <c r="L145" s="6" t="n">
        <f aca="false">SUM(J145:K145)</f>
        <v>0.842468839577731</v>
      </c>
      <c r="M145" s="7" t="n">
        <f aca="false">_xlfn.NORM.S.INV(L145)</f>
        <v>1.00465641756351</v>
      </c>
    </row>
    <row r="146" customFormat="false" ht="14.4" hidden="false" customHeight="false" outlineLevel="0" collapsed="false">
      <c r="A146" s="0" t="n">
        <f aca="false">A145+1</f>
        <v>142</v>
      </c>
      <c r="C146" s="0" t="n">
        <v>0.163924582</v>
      </c>
      <c r="D146" s="0" t="n">
        <v>0.961796581204505</v>
      </c>
      <c r="E146" s="0" t="n">
        <v>0.0382034187954953</v>
      </c>
      <c r="F146" s="0" t="n">
        <f aca="false">$P$8*D145+$P$11*E145</f>
        <v>0.888196249782035</v>
      </c>
      <c r="G146" s="0" t="n">
        <f aca="false">$P$9*D145+$P$12*E145</f>
        <v>0.111803750217964</v>
      </c>
      <c r="H146" s="0" t="n">
        <f aca="false">_xlfn.NORM.S.DIST((1/$P$5)*(C146-$P$3),1)</f>
        <v>0.265563853505781</v>
      </c>
      <c r="I146" s="3" t="n">
        <f aca="false">_xlfn.NORM.S.DIST((1/$P$6)*(C146-$P$4),1)</f>
        <v>0.507124570333673</v>
      </c>
      <c r="J146" s="0" t="n">
        <f aca="false">H146*F146</f>
        <v>0.235872818761501</v>
      </c>
      <c r="K146" s="0" t="n">
        <f aca="false">I146*G146</f>
        <v>0.0566984287909785</v>
      </c>
      <c r="L146" s="6" t="n">
        <f aca="false">SUM(J146:K146)</f>
        <v>0.292571247552479</v>
      </c>
      <c r="M146" s="7" t="n">
        <f aca="false">_xlfn.NORM.S.INV(L146)</f>
        <v>-0.545888629084041</v>
      </c>
    </row>
    <row r="147" customFormat="false" ht="14.4" hidden="false" customHeight="false" outlineLevel="0" collapsed="false">
      <c r="A147" s="0" t="n">
        <f aca="false">A146+1</f>
        <v>143</v>
      </c>
      <c r="C147" s="0" t="n">
        <v>0.805919251</v>
      </c>
      <c r="D147" s="0" t="n">
        <v>0.972543478554029</v>
      </c>
      <c r="E147" s="0" t="n">
        <v>0.0274565214459708</v>
      </c>
      <c r="F147" s="0" t="n">
        <f aca="false">$P$8*D146+$P$11*E146</f>
        <v>0.910201333339514</v>
      </c>
      <c r="G147" s="0" t="n">
        <f aca="false">$P$9*D146+$P$12*E146</f>
        <v>0.0897986666604863</v>
      </c>
      <c r="H147" s="0" t="n">
        <f aca="false">_xlfn.NORM.S.DIST((1/$P$5)*(C147-$P$3),1)</f>
        <v>0.461688788396785</v>
      </c>
      <c r="I147" s="3" t="n">
        <f aca="false">_xlfn.NORM.S.DIST((1/$P$6)*(C147-$P$4),1)</f>
        <v>0.569920904515486</v>
      </c>
      <c r="J147" s="0" t="n">
        <f aca="false">H147*F147</f>
        <v>0.420229750786659</v>
      </c>
      <c r="K147" s="0" t="n">
        <f aca="false">I147*G147</f>
        <v>0.051178137327429</v>
      </c>
      <c r="L147" s="6" t="n">
        <f aca="false">SUM(J147:K147)</f>
        <v>0.471407888114088</v>
      </c>
      <c r="M147" s="7" t="n">
        <f aca="false">_xlfn.NORM.S.INV(L147)</f>
        <v>-0.071731262666312</v>
      </c>
    </row>
    <row r="148" customFormat="false" ht="14.4" hidden="false" customHeight="false" outlineLevel="0" collapsed="false">
      <c r="A148" s="0" t="n">
        <f aca="false">A147+1</f>
        <v>144</v>
      </c>
      <c r="C148" s="0" t="n">
        <v>-0.158469386</v>
      </c>
      <c r="D148" s="0" t="n">
        <v>0.969063748940786</v>
      </c>
      <c r="E148" s="0" t="n">
        <v>0.0309362510592139</v>
      </c>
      <c r="F148" s="0" t="n">
        <f aca="false">$P$8*D147+$P$11*E147</f>
        <v>0.918583913272143</v>
      </c>
      <c r="G148" s="0" t="n">
        <f aca="false">$P$9*D147+$P$12*E147</f>
        <v>0.0814160867278572</v>
      </c>
      <c r="H148" s="0" t="n">
        <f aca="false">_xlfn.NORM.S.DIST((1/$P$5)*(C148-$P$3),1)</f>
        <v>0.186064794187253</v>
      </c>
      <c r="I148" s="3" t="n">
        <f aca="false">_xlfn.NORM.S.DIST((1/$P$6)*(C148-$P$4),1)</f>
        <v>0.475424201803564</v>
      </c>
      <c r="J148" s="0" t="n">
        <f aca="false">H148*F148</f>
        <v>0.170916126766703</v>
      </c>
      <c r="K148" s="0" t="n">
        <f aca="false">I148*G148</f>
        <v>0.0387071780465613</v>
      </c>
      <c r="L148" s="6" t="n">
        <f aca="false">SUM(J148:K148)</f>
        <v>0.209623304813264</v>
      </c>
      <c r="M148" s="7" t="n">
        <f aca="false">_xlfn.NORM.S.INV(L148)</f>
        <v>-0.807728992620916</v>
      </c>
    </row>
    <row r="149" customFormat="false" ht="14.4" hidden="false" customHeight="false" outlineLevel="0" collapsed="false">
      <c r="A149" s="0" t="n">
        <f aca="false">A148+1</f>
        <v>145</v>
      </c>
      <c r="C149" s="0" t="n">
        <v>0.791759274</v>
      </c>
      <c r="D149" s="0" t="n">
        <v>0.974486897785481</v>
      </c>
      <c r="E149" s="0" t="n">
        <v>0.0255131022145195</v>
      </c>
      <c r="F149" s="0" t="n">
        <f aca="false">$P$8*D148+$P$11*E148</f>
        <v>0.915869724173813</v>
      </c>
      <c r="G149" s="0" t="n">
        <f aca="false">$P$9*D148+$P$12*E148</f>
        <v>0.0841302758261868</v>
      </c>
      <c r="H149" s="0" t="n">
        <f aca="false">_xlfn.NORM.S.DIST((1/$P$5)*(C149-$P$3),1)</f>
        <v>0.457048546258387</v>
      </c>
      <c r="I149" s="3" t="n">
        <f aca="false">_xlfn.NORM.S.DIST((1/$P$6)*(C149-$P$4),1)</f>
        <v>0.568548912914954</v>
      </c>
      <c r="J149" s="0" t="n">
        <f aca="false">H149*F149</f>
        <v>0.418596925995711</v>
      </c>
      <c r="K149" s="0" t="n">
        <f aca="false">I149*G149</f>
        <v>0.0478321768642137</v>
      </c>
      <c r="L149" s="6" t="n">
        <f aca="false">SUM(J149:K149)</f>
        <v>0.466429102859924</v>
      </c>
      <c r="M149" s="7" t="n">
        <f aca="false">_xlfn.NORM.S.INV(L149)</f>
        <v>-0.0842493201666792</v>
      </c>
    </row>
    <row r="150" customFormat="false" ht="14.4" hidden="false" customHeight="false" outlineLevel="0" collapsed="false">
      <c r="A150" s="0" t="n">
        <f aca="false">A149+1</f>
        <v>146</v>
      </c>
      <c r="C150" s="0" t="n">
        <v>0.145100024</v>
      </c>
      <c r="D150" s="0" t="n">
        <v>0.973535343455927</v>
      </c>
      <c r="E150" s="0" t="n">
        <v>0.026464656544073</v>
      </c>
      <c r="F150" s="0" t="n">
        <f aca="false">$P$8*D149+$P$11*E149</f>
        <v>0.920099780272675</v>
      </c>
      <c r="G150" s="0" t="n">
        <f aca="false">$P$9*D149+$P$12*E149</f>
        <v>0.0799002197273253</v>
      </c>
      <c r="H150" s="0" t="n">
        <f aca="false">_xlfn.NORM.S.DIST((1/$P$5)*(C150-$P$3),1)</f>
        <v>0.260492035692664</v>
      </c>
      <c r="I150" s="3" t="n">
        <f aca="false">_xlfn.NORM.S.DIST((1/$P$6)*(C150-$P$4),1)</f>
        <v>0.505272882657449</v>
      </c>
      <c r="J150" s="0" t="n">
        <f aca="false">H150*F150</f>
        <v>0.239678664803602</v>
      </c>
      <c r="K150" s="0" t="n">
        <f aca="false">I150*G150</f>
        <v>0.0403714143465892</v>
      </c>
      <c r="L150" s="6" t="n">
        <f aca="false">SUM(J150:K150)</f>
        <v>0.280050079150192</v>
      </c>
      <c r="M150" s="7" t="n">
        <f aca="false">_xlfn.NORM.S.INV(L150)</f>
        <v>-0.582692744625655</v>
      </c>
    </row>
    <row r="151" customFormat="false" ht="14.4" hidden="false" customHeight="false" outlineLevel="0" collapsed="false">
      <c r="A151" s="0" t="n">
        <f aca="false">A150+1</f>
        <v>147</v>
      </c>
      <c r="C151" s="0" t="n">
        <v>0.458084085</v>
      </c>
      <c r="D151" s="0" t="n">
        <v>0.97528465598113</v>
      </c>
      <c r="E151" s="0" t="n">
        <v>0.0247153440188703</v>
      </c>
      <c r="F151" s="0" t="n">
        <f aca="false">$P$8*D150+$P$11*E150</f>
        <v>0.919357567895623</v>
      </c>
      <c r="G151" s="0" t="n">
        <f aca="false">$P$9*D150+$P$12*E150</f>
        <v>0.0806424321043769</v>
      </c>
      <c r="H151" s="0" t="n">
        <f aca="false">_xlfn.NORM.S.DIST((1/$P$5)*(C151-$P$3),1)</f>
        <v>0.350714122693739</v>
      </c>
      <c r="I151" s="3" t="n">
        <f aca="false">_xlfn.NORM.S.DIST((1/$P$6)*(C151-$P$4),1)</f>
        <v>0.536014567243169</v>
      </c>
      <c r="J151" s="0" t="n">
        <f aca="false">H151*F151</f>
        <v>0.322431682866363</v>
      </c>
      <c r="K151" s="0" t="n">
        <f aca="false">I151*G151</f>
        <v>0.0432255183458643</v>
      </c>
      <c r="L151" s="6" t="n">
        <f aca="false">SUM(J151:K151)</f>
        <v>0.365657201212228</v>
      </c>
      <c r="M151" s="7" t="n">
        <f aca="false">_xlfn.NORM.S.INV(L151)</f>
        <v>-0.343377608570202</v>
      </c>
    </row>
    <row r="152" customFormat="false" ht="14.4" hidden="false" customHeight="false" outlineLevel="0" collapsed="false">
      <c r="A152" s="0" t="n">
        <f aca="false">A151+1</f>
        <v>148</v>
      </c>
      <c r="C152" s="0" t="n">
        <v>1.069471743</v>
      </c>
      <c r="D152" s="0" t="n">
        <v>0.975107500705755</v>
      </c>
      <c r="E152" s="0" t="n">
        <v>0.0248924992942448</v>
      </c>
      <c r="F152" s="0" t="n">
        <f aca="false">$P$8*D151+$P$11*E151</f>
        <v>0.920722031665282</v>
      </c>
      <c r="G152" s="0" t="n">
        <f aca="false">$P$9*D151+$P$12*E151</f>
        <v>0.0792779683347188</v>
      </c>
      <c r="H152" s="0" t="n">
        <f aca="false">_xlfn.NORM.S.DIST((1/$P$5)*(C152-$P$3),1)</f>
        <v>0.548328545509589</v>
      </c>
      <c r="I152" s="3" t="n">
        <f aca="false">_xlfn.NORM.S.DIST((1/$P$6)*(C152-$P$4),1)</f>
        <v>0.595285893212429</v>
      </c>
      <c r="J152" s="0" t="n">
        <f aca="false">H152*F152</f>
        <v>0.504858172441657</v>
      </c>
      <c r="K152" s="0" t="n">
        <f aca="false">I152*G152</f>
        <v>0.0471930561921998</v>
      </c>
      <c r="L152" s="6" t="n">
        <f aca="false">SUM(J152:K152)</f>
        <v>0.552051228633857</v>
      </c>
      <c r="M152" s="7" t="n">
        <f aca="false">_xlfn.NORM.S.INV(L152)</f>
        <v>0.130845482117306</v>
      </c>
    </row>
    <row r="153" customFormat="false" ht="14.4" hidden="false" customHeight="false" outlineLevel="0" collapsed="false">
      <c r="A153" s="0" t="n">
        <f aca="false">A152+1</f>
        <v>149</v>
      </c>
      <c r="C153" s="0" t="n">
        <v>1.314271492</v>
      </c>
      <c r="D153" s="0" t="n">
        <v>0.973062178668127</v>
      </c>
      <c r="E153" s="0" t="n">
        <v>0.0269378213318726</v>
      </c>
      <c r="F153" s="0" t="n">
        <f aca="false">$P$8*D152+$P$11*E152</f>
        <v>0.920583850550489</v>
      </c>
      <c r="G153" s="0" t="n">
        <f aca="false">$P$9*D152+$P$12*E152</f>
        <v>0.0794161494495109</v>
      </c>
      <c r="H153" s="0" t="n">
        <f aca="false">_xlfn.NORM.S.DIST((1/$P$5)*(C153-$P$3),1)</f>
        <v>0.626869962872821</v>
      </c>
      <c r="I153" s="3" t="n">
        <f aca="false">_xlfn.NORM.S.DIST((1/$P$6)*(C153-$P$4),1)</f>
        <v>0.618494938256431</v>
      </c>
      <c r="J153" s="0" t="n">
        <f aca="false">H153*F153</f>
        <v>0.577086364215904</v>
      </c>
      <c r="K153" s="0" t="n">
        <f aca="false">I153*G153</f>
        <v>0.0491184864503388</v>
      </c>
      <c r="L153" s="6" t="n">
        <f aca="false">SUM(J153:K153)</f>
        <v>0.626204850666242</v>
      </c>
      <c r="M153" s="7" t="n">
        <f aca="false">_xlfn.NORM.S.INV(L153)</f>
        <v>0.32181836753517</v>
      </c>
    </row>
    <row r="154" customFormat="false" ht="14.4" hidden="false" customHeight="false" outlineLevel="0" collapsed="false">
      <c r="A154" s="0" t="n">
        <f aca="false">A153+1</f>
        <v>150</v>
      </c>
      <c r="C154" s="0" t="n">
        <v>-0.310369108</v>
      </c>
      <c r="D154" s="0" t="n">
        <v>0.96635868669566</v>
      </c>
      <c r="E154" s="0" t="n">
        <v>0.0336413133043403</v>
      </c>
      <c r="F154" s="0" t="n">
        <f aca="false">$P$8*D153+$P$11*E153</f>
        <v>0.918988499361139</v>
      </c>
      <c r="G154" s="0" t="n">
        <f aca="false">$P$9*D153+$P$12*E153</f>
        <v>0.0810115006388606</v>
      </c>
      <c r="H154" s="0" t="n">
        <f aca="false">_xlfn.NORM.S.DIST((1/$P$5)*(C154-$P$3),1)</f>
        <v>0.154358584067267</v>
      </c>
      <c r="I154" s="3" t="n">
        <f aca="false">_xlfn.NORM.S.DIST((1/$P$6)*(C154-$P$4),1)</f>
        <v>0.460529737660461</v>
      </c>
      <c r="J154" s="0" t="n">
        <f aca="false">H154*F154</f>
        <v>0.141853763535488</v>
      </c>
      <c r="K154" s="0" t="n">
        <f aca="false">I154*G154</f>
        <v>0.0373082051366948</v>
      </c>
      <c r="L154" s="6" t="n">
        <f aca="false">SUM(J154:K154)</f>
        <v>0.179161968672183</v>
      </c>
      <c r="M154" s="7" t="n">
        <f aca="false">_xlfn.NORM.S.INV(L154)</f>
        <v>-0.918563487438292</v>
      </c>
    </row>
    <row r="155" customFormat="false" ht="14.4" hidden="false" customHeight="false" outlineLevel="0" collapsed="false">
      <c r="A155" s="0" t="n">
        <f aca="false">A154+1</f>
        <v>151</v>
      </c>
      <c r="C155" s="0" t="n">
        <v>-0.457916489</v>
      </c>
      <c r="D155" s="0" t="n">
        <v>0.960167701275203</v>
      </c>
      <c r="E155" s="0" t="n">
        <v>0.0398322987247974</v>
      </c>
      <c r="F155" s="0" t="n">
        <f aca="false">$P$8*D154+$P$11*E154</f>
        <v>0.913759775622615</v>
      </c>
      <c r="G155" s="0" t="n">
        <f aca="false">$P$9*D154+$P$12*E154</f>
        <v>0.0862402243773854</v>
      </c>
      <c r="H155" s="0" t="n">
        <f aca="false">_xlfn.NORM.S.DIST((1/$P$5)*(C155-$P$3),1)</f>
        <v>0.127195284326684</v>
      </c>
      <c r="I155" s="3" t="n">
        <f aca="false">_xlfn.NORM.S.DIST((1/$P$6)*(C155-$P$4),1)</f>
        <v>0.446114683207212</v>
      </c>
      <c r="J155" s="0" t="n">
        <f aca="false">H155*F155</f>
        <v>0.116225934466605</v>
      </c>
      <c r="K155" s="0" t="n">
        <f aca="false">I155*G155</f>
        <v>0.0384730303778362</v>
      </c>
      <c r="L155" s="6" t="n">
        <f aca="false">SUM(J155:K155)</f>
        <v>0.154698964844441</v>
      </c>
      <c r="M155" s="7" t="n">
        <f aca="false">_xlfn.NORM.S.INV(L155)</f>
        <v>-1.01648617073308</v>
      </c>
    </row>
    <row r="156" customFormat="false" ht="14.4" hidden="false" customHeight="false" outlineLevel="0" collapsed="false">
      <c r="A156" s="0" t="n">
        <f aca="false">A155+1</f>
        <v>152</v>
      </c>
      <c r="C156" s="0" t="n">
        <v>-0.240024249</v>
      </c>
      <c r="D156" s="0" t="n">
        <v>0.96334342022328</v>
      </c>
      <c r="E156" s="0" t="n">
        <v>0.0366565797767206</v>
      </c>
      <c r="F156" s="0" t="n">
        <f aca="false">$P$8*D155+$P$11*E155</f>
        <v>0.908930806994659</v>
      </c>
      <c r="G156" s="0" t="n">
        <f aca="false">$P$9*D155+$P$12*E155</f>
        <v>0.091069193005342</v>
      </c>
      <c r="H156" s="0" t="n">
        <f aca="false">_xlfn.NORM.S.DIST((1/$P$5)*(C156-$P$3),1)</f>
        <v>0.168569736520024</v>
      </c>
      <c r="I156" s="3" t="n">
        <f aca="false">_xlfn.NORM.S.DIST((1/$P$6)*(C156-$P$4),1)</f>
        <v>0.467421767562654</v>
      </c>
      <c r="J156" s="0" t="n">
        <f aca="false">H156*F156</f>
        <v>0.153218226650023</v>
      </c>
      <c r="K156" s="0" t="n">
        <f aca="false">I156*G156</f>
        <v>0.0425677231650614</v>
      </c>
      <c r="L156" s="6" t="n">
        <f aca="false">SUM(J156:K156)</f>
        <v>0.195785949815084</v>
      </c>
      <c r="M156" s="7" t="n">
        <f aca="false">_xlfn.NORM.S.INV(L156)</f>
        <v>-0.85677019694912</v>
      </c>
    </row>
    <row r="157" customFormat="false" ht="14.4" hidden="false" customHeight="false" outlineLevel="0" collapsed="false">
      <c r="A157" s="0" t="n">
        <f aca="false">A156+1</f>
        <v>153</v>
      </c>
      <c r="C157" s="0" t="n">
        <v>0.178964676</v>
      </c>
      <c r="D157" s="0" t="n">
        <v>0.970664958298121</v>
      </c>
      <c r="E157" s="0" t="n">
        <v>0.0293350417018789</v>
      </c>
      <c r="F157" s="0" t="n">
        <f aca="false">$P$8*D156+$P$11*E156</f>
        <v>0.911407867774159</v>
      </c>
      <c r="G157" s="0" t="n">
        <f aca="false">$P$9*D156+$P$12*E156</f>
        <v>0.0885921322258421</v>
      </c>
      <c r="H157" s="0" t="n">
        <f aca="false">_xlfn.NORM.S.DIST((1/$P$5)*(C157-$P$3),1)</f>
        <v>0.269651730819154</v>
      </c>
      <c r="I157" s="3" t="n">
        <f aca="false">_xlfn.NORM.S.DIST((1/$P$6)*(C157-$P$4),1)</f>
        <v>0.508603888794627</v>
      </c>
      <c r="J157" s="0" t="n">
        <f aca="false">H157*F157</f>
        <v>0.245762709027496</v>
      </c>
      <c r="K157" s="0" t="n">
        <f aca="false">I157*G157</f>
        <v>0.0450583029666711</v>
      </c>
      <c r="L157" s="6" t="n">
        <f aca="false">SUM(J157:K157)</f>
        <v>0.290821011994167</v>
      </c>
      <c r="M157" s="7" t="n">
        <f aca="false">_xlfn.NORM.S.INV(L157)</f>
        <v>-0.550987820174736</v>
      </c>
    </row>
    <row r="158" customFormat="false" ht="14.4" hidden="false" customHeight="false" outlineLevel="0" collapsed="false">
      <c r="A158" s="0" t="n">
        <f aca="false">A157+1</f>
        <v>154</v>
      </c>
      <c r="C158" s="0" t="n">
        <v>0.423811759</v>
      </c>
      <c r="D158" s="0" t="n">
        <v>0.974379399970616</v>
      </c>
      <c r="E158" s="0" t="n">
        <v>0.0256206000293844</v>
      </c>
      <c r="F158" s="0" t="n">
        <f aca="false">$P$8*D157+$P$11*E157</f>
        <v>0.917118667472534</v>
      </c>
      <c r="G158" s="0" t="n">
        <f aca="false">$P$9*D157+$P$12*E157</f>
        <v>0.0828813325274655</v>
      </c>
      <c r="H158" s="0" t="n">
        <f aca="false">_xlfn.NORM.S.DIST((1/$P$5)*(C158-$P$3),1)</f>
        <v>0.340282442420089</v>
      </c>
      <c r="I158" s="3" t="n">
        <f aca="false">_xlfn.NORM.S.DIST((1/$P$6)*(C158-$P$4),1)</f>
        <v>0.532655446623422</v>
      </c>
      <c r="J158" s="0" t="n">
        <f aca="false">H158*F158</f>
        <v>0.312079380156611</v>
      </c>
      <c r="K158" s="0" t="n">
        <f aca="false">I158*G158</f>
        <v>0.0441471931941615</v>
      </c>
      <c r="L158" s="6" t="n">
        <f aca="false">SUM(J158:K158)</f>
        <v>0.356226573350773</v>
      </c>
      <c r="M158" s="7" t="n">
        <f aca="false">_xlfn.NORM.S.INV(L158)</f>
        <v>-0.368563445196214</v>
      </c>
    </row>
    <row r="159" customFormat="false" ht="14.4" hidden="false" customHeight="false" outlineLevel="0" collapsed="false">
      <c r="A159" s="0" t="n">
        <f aca="false">A158+1</f>
        <v>155</v>
      </c>
      <c r="C159" s="0" t="n">
        <v>0.014443389</v>
      </c>
      <c r="D159" s="0" t="n">
        <v>0.972113539023732</v>
      </c>
      <c r="E159" s="0" t="n">
        <v>0.0278864609762681</v>
      </c>
      <c r="F159" s="0" t="n">
        <f aca="false">$P$8*D158+$P$11*E158</f>
        <v>0.920015931977081</v>
      </c>
      <c r="G159" s="0" t="n">
        <f aca="false">$P$9*D158+$P$12*E158</f>
        <v>0.0799840680229199</v>
      </c>
      <c r="H159" s="0" t="n">
        <f aca="false">_xlfn.NORM.S.DIST((1/$P$5)*(C159-$P$3),1)</f>
        <v>0.226713326333415</v>
      </c>
      <c r="I159" s="3" t="n">
        <f aca="false">_xlfn.NORM.S.DIST((1/$P$6)*(C159-$P$4),1)</f>
        <v>0.492419819662923</v>
      </c>
      <c r="J159" s="0" t="n">
        <f aca="false">H159*F159</f>
        <v>0.208579872218261</v>
      </c>
      <c r="K159" s="0" t="n">
        <f aca="false">I159*G159</f>
        <v>0.0393857403517531</v>
      </c>
      <c r="L159" s="6" t="n">
        <f aca="false">SUM(J159:K159)</f>
        <v>0.247965612570014</v>
      </c>
      <c r="M159" s="7" t="n">
        <f aca="false">_xlfn.NORM.S.INV(L159)</f>
        <v>-0.680905598879497</v>
      </c>
    </row>
    <row r="160" customFormat="false" ht="14.4" hidden="false" customHeight="false" outlineLevel="0" collapsed="false">
      <c r="A160" s="0" t="n">
        <f aca="false">A159+1</f>
        <v>156</v>
      </c>
      <c r="C160" s="0" t="n">
        <v>0.664629035</v>
      </c>
      <c r="D160" s="0" t="n">
        <v>0.975349683272989</v>
      </c>
      <c r="E160" s="0" t="n">
        <v>0.0246503167270107</v>
      </c>
      <c r="F160" s="0" t="n">
        <f aca="false">$P$8*D159+$P$11*E159</f>
        <v>0.918248560438511</v>
      </c>
      <c r="G160" s="0" t="n">
        <f aca="false">$P$9*D159+$P$12*E159</f>
        <v>0.0817514395614891</v>
      </c>
      <c r="H160" s="0" t="n">
        <f aca="false">_xlfn.NORM.S.DIST((1/$P$5)*(C160-$P$3),1)</f>
        <v>0.415723667801865</v>
      </c>
      <c r="I160" s="3" t="n">
        <f aca="false">_xlfn.NORM.S.DIST((1/$P$6)*(C160-$P$4),1)</f>
        <v>0.556195857028976</v>
      </c>
      <c r="J160" s="0" t="n">
        <f aca="false">H160*F160</f>
        <v>0.381737659499281</v>
      </c>
      <c r="K160" s="0" t="n">
        <f aca="false">I160*G160</f>
        <v>0.045469811990255</v>
      </c>
      <c r="L160" s="6" t="n">
        <f aca="false">SUM(J160:K160)</f>
        <v>0.427207471489536</v>
      </c>
      <c r="M160" s="7" t="n">
        <f aca="false">_xlfn.NORM.S.INV(L160)</f>
        <v>-0.183488242898577</v>
      </c>
    </row>
    <row r="161" customFormat="false" ht="14.4" hidden="false" customHeight="false" outlineLevel="0" collapsed="false">
      <c r="A161" s="0" t="n">
        <f aca="false">A160+1</f>
        <v>157</v>
      </c>
      <c r="C161" s="0" t="n">
        <v>1.941492045</v>
      </c>
      <c r="D161" s="0" t="n">
        <v>0.961155041019286</v>
      </c>
      <c r="E161" s="0" t="n">
        <v>0.0388449589807137</v>
      </c>
      <c r="F161" s="0" t="n">
        <f aca="false">$P$8*D160+$P$11*E160</f>
        <v>0.920772752952932</v>
      </c>
      <c r="G161" s="0" t="n">
        <f aca="false">$P$9*D160+$P$12*E160</f>
        <v>0.0792272470470683</v>
      </c>
      <c r="H161" s="0" t="n">
        <f aca="false">_xlfn.NORM.S.DIST((1/$P$5)*(C161-$P$3),1)</f>
        <v>0.799960700547025</v>
      </c>
      <c r="I161" s="3" t="n">
        <f aca="false">_xlfn.NORM.S.DIST((1/$P$6)*(C161-$P$4),1)</f>
        <v>0.675877023782137</v>
      </c>
      <c r="J161" s="0" t="n">
        <f aca="false">H161*F161</f>
        <v>0.73658201649684</v>
      </c>
      <c r="K161" s="0" t="n">
        <f aca="false">I161*G161</f>
        <v>0.0535478759366247</v>
      </c>
      <c r="L161" s="6" t="n">
        <f aca="false">SUM(J161:K161)</f>
        <v>0.790129892433465</v>
      </c>
      <c r="M161" s="7" t="n">
        <f aca="false">_xlfn.NORM.S.INV(L161)</f>
        <v>0.806872029359173</v>
      </c>
    </row>
    <row r="162" customFormat="false" ht="14.4" hidden="false" customHeight="false" outlineLevel="0" collapsed="false">
      <c r="A162" s="0" t="n">
        <f aca="false">A161+1</f>
        <v>158</v>
      </c>
      <c r="C162" s="0" t="n">
        <v>0.345999706</v>
      </c>
      <c r="D162" s="0" t="n">
        <v>0.971382478953485</v>
      </c>
      <c r="E162" s="0" t="n">
        <v>0.0286175210465153</v>
      </c>
      <c r="F162" s="0" t="n">
        <f aca="false">$P$8*D161+$P$11*E161</f>
        <v>0.909700931995043</v>
      </c>
      <c r="G162" s="0" t="n">
        <f aca="false">$P$9*D161+$P$12*E161</f>
        <v>0.0902990680049567</v>
      </c>
      <c r="H162" s="0" t="n">
        <f aca="false">_xlfn.NORM.S.DIST((1/$P$5)*(C162-$P$3),1)</f>
        <v>0.317057460403976</v>
      </c>
      <c r="I162" s="3" t="n">
        <f aca="false">_xlfn.NORM.S.DIST((1/$P$6)*(C162-$P$4),1)</f>
        <v>0.525020618413206</v>
      </c>
      <c r="J162" s="0" t="n">
        <f aca="false">H162*F162</f>
        <v>0.288427467225479</v>
      </c>
      <c r="K162" s="0" t="n">
        <f aca="false">I162*G162</f>
        <v>0.0474088725260985</v>
      </c>
      <c r="L162" s="6" t="n">
        <f aca="false">SUM(J162:K162)</f>
        <v>0.335836339751577</v>
      </c>
      <c r="M162" s="7" t="n">
        <f aca="false">_xlfn.NORM.S.INV(L162)</f>
        <v>-0.423853470612203</v>
      </c>
    </row>
    <row r="163" customFormat="false" ht="14.4" hidden="false" customHeight="false" outlineLevel="0" collapsed="false">
      <c r="A163" s="0" t="n">
        <f aca="false">A162+1</f>
        <v>159</v>
      </c>
      <c r="C163" s="0" t="n">
        <v>1.543352978</v>
      </c>
      <c r="D163" s="0" t="n">
        <v>0.968829017056661</v>
      </c>
      <c r="E163" s="0" t="n">
        <v>0.0311709829433389</v>
      </c>
      <c r="F163" s="0" t="n">
        <f aca="false">$P$8*D162+$P$11*E162</f>
        <v>0.917678333583718</v>
      </c>
      <c r="G163" s="0" t="n">
        <f aca="false">$P$9*D162+$P$12*E162</f>
        <v>0.0823216664162819</v>
      </c>
      <c r="H163" s="0" t="n">
        <f aca="false">_xlfn.NORM.S.DIST((1/$P$5)*(C163-$P$3),1)</f>
        <v>0.695930237916847</v>
      </c>
      <c r="I163" s="3" t="n">
        <f aca="false">_xlfn.NORM.S.DIST((1/$P$6)*(C163-$P$4),1)</f>
        <v>0.639836151744998</v>
      </c>
      <c r="J163" s="0" t="n">
        <f aca="false">H163*F163</f>
        <v>0.638640101022053</v>
      </c>
      <c r="K163" s="0" t="n">
        <f aca="false">I163*G163</f>
        <v>0.0526723782450292</v>
      </c>
      <c r="L163" s="6" t="n">
        <f aca="false">SUM(J163:K163)</f>
        <v>0.691312479267082</v>
      </c>
      <c r="M163" s="7" t="n">
        <f aca="false">_xlfn.NORM.S.INV(L163)</f>
        <v>0.499574039165413</v>
      </c>
    </row>
    <row r="164" customFormat="false" ht="14.4" hidden="false" customHeight="false" outlineLevel="0" collapsed="false">
      <c r="A164" s="0" t="n">
        <f aca="false">A163+1</f>
        <v>160</v>
      </c>
      <c r="C164" s="0" t="n">
        <v>0.25341386</v>
      </c>
      <c r="D164" s="0" t="n">
        <v>0.97285545646937</v>
      </c>
      <c r="E164" s="0" t="n">
        <v>0.0271445435306298</v>
      </c>
      <c r="F164" s="0" t="n">
        <f aca="false">$P$8*D163+$P$11*E163</f>
        <v>0.915686633304196</v>
      </c>
      <c r="G164" s="0" t="n">
        <f aca="false">$P$9*D163+$P$12*E163</f>
        <v>0.0843133666958043</v>
      </c>
      <c r="H164" s="0" t="n">
        <f aca="false">_xlfn.NORM.S.DIST((1/$P$5)*(C164-$P$3),1)</f>
        <v>0.290339655008856</v>
      </c>
      <c r="I164" s="3" t="n">
        <f aca="false">_xlfn.NORM.S.DIST((1/$P$6)*(C164-$P$4),1)</f>
        <v>0.515924449038513</v>
      </c>
      <c r="J164" s="0" t="n">
        <f aca="false">H164*F164</f>
        <v>0.265860141209761</v>
      </c>
      <c r="K164" s="0" t="n">
        <f aca="false">I164*G164</f>
        <v>0.0434993272591149</v>
      </c>
      <c r="L164" s="6" t="n">
        <f aca="false">SUM(J164:K164)</f>
        <v>0.309359468468876</v>
      </c>
      <c r="M164" s="7" t="n">
        <f aca="false">_xlfn.NORM.S.INV(L164)</f>
        <v>-0.497666764999572</v>
      </c>
    </row>
    <row r="165" customFormat="false" ht="14.4" hidden="false" customHeight="false" outlineLevel="0" collapsed="false">
      <c r="A165" s="0" t="n">
        <f aca="false">A164+1</f>
        <v>161</v>
      </c>
      <c r="C165" s="0" t="n">
        <v>0.521646859</v>
      </c>
      <c r="D165" s="0" t="n">
        <v>0.975311665069106</v>
      </c>
      <c r="E165" s="0" t="n">
        <v>0.0246883349308943</v>
      </c>
      <c r="F165" s="0" t="n">
        <f aca="false">$P$8*D164+$P$11*E164</f>
        <v>0.918827256046109</v>
      </c>
      <c r="G165" s="0" t="n">
        <f aca="false">$P$9*D164+$P$12*E164</f>
        <v>0.0811727439538912</v>
      </c>
      <c r="H165" s="0" t="n">
        <f aca="false">_xlfn.NORM.S.DIST((1/$P$5)*(C165-$P$3),1)</f>
        <v>0.370356844813965</v>
      </c>
      <c r="I165" s="3" t="n">
        <f aca="false">_xlfn.NORM.S.DIST((1/$P$6)*(C165-$P$4),1)</f>
        <v>0.542237551473015</v>
      </c>
      <c r="J165" s="0" t="n">
        <f aca="false">H165*F165</f>
        <v>0.34029396347831</v>
      </c>
      <c r="K165" s="0" t="n">
        <f aca="false">I165*G165</f>
        <v>0.044014909927904</v>
      </c>
      <c r="L165" s="6" t="n">
        <f aca="false">SUM(J165:K165)</f>
        <v>0.384308873406214</v>
      </c>
      <c r="M165" s="7" t="n">
        <f aca="false">_xlfn.NORM.S.INV(L165)</f>
        <v>-0.294183423263851</v>
      </c>
    </row>
    <row r="166" customFormat="false" ht="14.4" hidden="false" customHeight="false" outlineLevel="0" collapsed="false">
      <c r="A166" s="0" t="n">
        <f aca="false">A165+1</f>
        <v>162</v>
      </c>
      <c r="C166" s="0" t="n">
        <v>1.250449835</v>
      </c>
      <c r="D166" s="0" t="n">
        <v>0.973752476734853</v>
      </c>
      <c r="E166" s="0" t="n">
        <v>0.0262475232651469</v>
      </c>
      <c r="F166" s="0" t="n">
        <f aca="false">$P$8*D165+$P$11*E165</f>
        <v>0.920743098753903</v>
      </c>
      <c r="G166" s="0" t="n">
        <f aca="false">$P$9*D165+$P$12*E165</f>
        <v>0.0792569012460976</v>
      </c>
      <c r="H166" s="0" t="n">
        <f aca="false">_xlfn.NORM.S.DIST((1/$P$5)*(C166-$P$3),1)</f>
        <v>0.606756829115814</v>
      </c>
      <c r="I166" s="3" t="n">
        <f aca="false">_xlfn.NORM.S.DIST((1/$P$6)*(C166-$P$4),1)</f>
        <v>0.612481350739553</v>
      </c>
      <c r="J166" s="0" t="n">
        <f aca="false">H166*F166</f>
        <v>0.558667163030187</v>
      </c>
      <c r="K166" s="0" t="n">
        <f aca="false">I166*G166</f>
        <v>0.0485433739306412</v>
      </c>
      <c r="L166" s="6" t="n">
        <f aca="false">SUM(J166:K166)</f>
        <v>0.607210536960828</v>
      </c>
      <c r="M166" s="7" t="n">
        <f aca="false">_xlfn.NORM.S.INV(L166)</f>
        <v>0.272056045156604</v>
      </c>
    </row>
    <row r="167" customFormat="false" ht="14.4" hidden="false" customHeight="false" outlineLevel="0" collapsed="false">
      <c r="A167" s="0" t="n">
        <f aca="false">A166+1</f>
        <v>163</v>
      </c>
      <c r="C167" s="0" t="n">
        <v>-1.930595599</v>
      </c>
      <c r="D167" s="0" t="n">
        <v>0.809105939504616</v>
      </c>
      <c r="E167" s="0" t="n">
        <v>0.190894060495384</v>
      </c>
      <c r="F167" s="0" t="n">
        <f aca="false">$P$8*D166+$P$11*E166</f>
        <v>0.919526931853185</v>
      </c>
      <c r="G167" s="0" t="n">
        <f aca="false">$P$9*D166+$P$12*E166</f>
        <v>0.0804730681468146</v>
      </c>
      <c r="H167" s="0" t="n">
        <f aca="false">_xlfn.NORM.S.DIST((1/$P$5)*(C167-$P$3),1)</f>
        <v>0.00924230756293467</v>
      </c>
      <c r="I167" s="3" t="n">
        <f aca="false">_xlfn.NORM.S.DIST((1/$P$6)*(C167-$P$4),1)</f>
        <v>0.309016400198802</v>
      </c>
      <c r="J167" s="0" t="n">
        <f aca="false">H167*F167</f>
        <v>0.00849855071658881</v>
      </c>
      <c r="K167" s="0" t="n">
        <f aca="false">I167*G167</f>
        <v>0.0248674978316815</v>
      </c>
      <c r="L167" s="6" t="n">
        <f aca="false">SUM(J167:K167)</f>
        <v>0.0333660485482703</v>
      </c>
      <c r="M167" s="7" t="n">
        <f aca="false">_xlfn.NORM.S.INV(L167)</f>
        <v>-1.83347409800062</v>
      </c>
    </row>
    <row r="168" customFormat="false" ht="14.4" hidden="false" customHeight="false" outlineLevel="0" collapsed="false">
      <c r="A168" s="0" t="n">
        <f aca="false">A167+1</f>
        <v>164</v>
      </c>
      <c r="C168" s="0" t="n">
        <v>0.619004859</v>
      </c>
      <c r="D168" s="0" t="n">
        <v>0.928016429157047</v>
      </c>
      <c r="E168" s="0" t="n">
        <v>0.0719835708429534</v>
      </c>
      <c r="F168" s="0" t="n">
        <f aca="false">$P$8*D167+$P$11*E167</f>
        <v>0.7911026328136</v>
      </c>
      <c r="G168" s="0" t="n">
        <f aca="false">$P$9*D167+$P$12*E167</f>
        <v>0.208897367186399</v>
      </c>
      <c r="H168" s="0" t="n">
        <f aca="false">_xlfn.NORM.S.DIST((1/$P$5)*(C168-$P$3),1)</f>
        <v>0.401093277295745</v>
      </c>
      <c r="I168" s="3" t="n">
        <f aca="false">_xlfn.NORM.S.DIST((1/$P$6)*(C168-$P$4),1)</f>
        <v>0.551748627419315</v>
      </c>
      <c r="J168" s="0" t="n">
        <f aca="false">H168*F168</f>
        <v>0.317305947672499</v>
      </c>
      <c r="K168" s="0" t="n">
        <f aca="false">I168*G168</f>
        <v>0.115258835616605</v>
      </c>
      <c r="L168" s="6" t="n">
        <f aca="false">SUM(J168:K168)</f>
        <v>0.432564783289104</v>
      </c>
      <c r="M168" s="7" t="n">
        <f aca="false">_xlfn.NORM.S.INV(L168)</f>
        <v>-0.169848140116964</v>
      </c>
    </row>
    <row r="169" customFormat="false" ht="14.4" hidden="false" customHeight="false" outlineLevel="0" collapsed="false">
      <c r="A169" s="0" t="n">
        <f aca="false">A168+1</f>
        <v>165</v>
      </c>
      <c r="C169" s="0" t="n">
        <v>1.626865097</v>
      </c>
      <c r="D169" s="0" t="n">
        <v>0.952204401273542</v>
      </c>
      <c r="E169" s="0" t="n">
        <v>0.0477955987264578</v>
      </c>
      <c r="F169" s="0" t="n">
        <f aca="false">$P$8*D168+$P$11*E168</f>
        <v>0.883852814742497</v>
      </c>
      <c r="G169" s="0" t="n">
        <f aca="false">$P$9*D168+$P$12*E168</f>
        <v>0.116147185257504</v>
      </c>
      <c r="H169" s="0" t="n">
        <f aca="false">_xlfn.NORM.S.DIST((1/$P$5)*(C169-$P$3),1)</f>
        <v>0.719611667093563</v>
      </c>
      <c r="I169" s="3" t="n">
        <f aca="false">_xlfn.NORM.S.DIST((1/$P$6)*(C169-$P$4),1)</f>
        <v>0.647512963425884</v>
      </c>
      <c r="J169" s="0" t="n">
        <f aca="false">H169*F169</f>
        <v>0.636030797482186</v>
      </c>
      <c r="K169" s="0" t="n">
        <f aca="false">I169*G169</f>
        <v>0.0752068081196613</v>
      </c>
      <c r="L169" s="6" t="n">
        <f aca="false">SUM(J169:K169)</f>
        <v>0.711237605601847</v>
      </c>
      <c r="M169" s="7" t="n">
        <f aca="false">_xlfn.NORM.S.INV(L169)</f>
        <v>0.557003864549348</v>
      </c>
    </row>
    <row r="170" customFormat="false" ht="14.4" hidden="false" customHeight="false" outlineLevel="0" collapsed="false">
      <c r="A170" s="0" t="n">
        <f aca="false">A169+1</f>
        <v>166</v>
      </c>
      <c r="C170" s="0" t="n">
        <v>1.007308761</v>
      </c>
      <c r="D170" s="0" t="n">
        <v>0.96916979813563</v>
      </c>
      <c r="E170" s="0" t="n">
        <v>0.0308302018643705</v>
      </c>
      <c r="F170" s="0" t="n">
        <f aca="false">$P$8*D169+$P$11*E169</f>
        <v>0.902719432993363</v>
      </c>
      <c r="G170" s="0" t="n">
        <f aca="false">$P$9*D169+$P$12*E169</f>
        <v>0.0972805670066371</v>
      </c>
      <c r="H170" s="0" t="n">
        <f aca="false">_xlfn.NORM.S.DIST((1/$P$5)*(C170-$P$3),1)</f>
        <v>0.527947162853555</v>
      </c>
      <c r="I170" s="3" t="n">
        <f aca="false">_xlfn.NORM.S.DIST((1/$P$6)*(C170-$P$4),1)</f>
        <v>0.589334970431951</v>
      </c>
      <c r="J170" s="0" t="n">
        <f aca="false">H170*F170</f>
        <v>0.476588163501616</v>
      </c>
      <c r="K170" s="0" t="n">
        <f aca="false">I170*G170</f>
        <v>0.0573308400804599</v>
      </c>
      <c r="L170" s="6" t="n">
        <f aca="false">SUM(J170:K170)</f>
        <v>0.533919003582076</v>
      </c>
      <c r="M170" s="7" t="n">
        <f aca="false">_xlfn.NORM.S.INV(L170)</f>
        <v>0.085125028273914</v>
      </c>
    </row>
    <row r="171" customFormat="false" ht="14.4" hidden="false" customHeight="false" outlineLevel="0" collapsed="false">
      <c r="A171" s="0" t="n">
        <f aca="false">A170+1</f>
        <v>167</v>
      </c>
      <c r="C171" s="0" t="n">
        <v>2.278829559</v>
      </c>
      <c r="D171" s="0" t="n">
        <v>0.944286625602653</v>
      </c>
      <c r="E171" s="0" t="n">
        <v>0.0557133743973471</v>
      </c>
      <c r="F171" s="0" t="n">
        <f aca="false">$P$8*D170+$P$11*E170</f>
        <v>0.915952442545792</v>
      </c>
      <c r="G171" s="0" t="n">
        <f aca="false">$P$9*D170+$P$12*E170</f>
        <v>0.084047557454209</v>
      </c>
      <c r="H171" s="0" t="n">
        <f aca="false">_xlfn.NORM.S.DIST((1/$P$5)*(C171-$P$3),1)</f>
        <v>0.868648645153922</v>
      </c>
      <c r="I171" s="3" t="n">
        <f aca="false">_xlfn.NORM.S.DIST((1/$P$6)*(C171-$P$4),1)</f>
        <v>0.705189839244905</v>
      </c>
      <c r="J171" s="0" t="n">
        <f aca="false">H171*F171</f>
        <v>0.795640848242828</v>
      </c>
      <c r="K171" s="0" t="n">
        <f aca="false">I171*G171</f>
        <v>0.0592694835300606</v>
      </c>
      <c r="L171" s="6" t="n">
        <f aca="false">SUM(J171:K171)</f>
        <v>0.854910331772888</v>
      </c>
      <c r="M171" s="7" t="n">
        <f aca="false">_xlfn.NORM.S.INV(L171)</f>
        <v>1.05772828427352</v>
      </c>
    </row>
    <row r="172" customFormat="false" ht="14.4" hidden="false" customHeight="false" outlineLevel="0" collapsed="false">
      <c r="A172" s="0" t="n">
        <f aca="false">A171+1</f>
        <v>168</v>
      </c>
      <c r="C172" s="0" t="n">
        <v>-0.636737348</v>
      </c>
      <c r="D172" s="0" t="n">
        <v>0.944187426661487</v>
      </c>
      <c r="E172" s="0" t="n">
        <v>0.0558125733385127</v>
      </c>
      <c r="F172" s="0" t="n">
        <f aca="false">$P$8*D171+$P$11*E171</f>
        <v>0.896543567970069</v>
      </c>
      <c r="G172" s="0" t="n">
        <f aca="false">$P$9*D171+$P$12*E171</f>
        <v>0.103456432029931</v>
      </c>
      <c r="H172" s="0" t="n">
        <f aca="false">_xlfn.NORM.S.DIST((1/$P$5)*(C172-$P$3),1)</f>
        <v>0.0989765720038406</v>
      </c>
      <c r="I172" s="3" t="n">
        <f aca="false">_xlfn.NORM.S.DIST((1/$P$6)*(C172-$P$4),1)</f>
        <v>0.428741042691561</v>
      </c>
      <c r="J172" s="0" t="n">
        <f aca="false">H172*F172</f>
        <v>0.0887368090097697</v>
      </c>
      <c r="K172" s="0" t="n">
        <f aca="false">I172*G172</f>
        <v>0.0443560185416611</v>
      </c>
      <c r="L172" s="6" t="n">
        <f aca="false">SUM(J172:K172)</f>
        <v>0.133092827551431</v>
      </c>
      <c r="M172" s="7" t="n">
        <f aca="false">_xlfn.NORM.S.INV(L172)</f>
        <v>-1.11188952028485</v>
      </c>
    </row>
    <row r="173" customFormat="false" ht="14.4" hidden="false" customHeight="false" outlineLevel="0" collapsed="false">
      <c r="A173" s="0" t="n">
        <f aca="false">A172+1</f>
        <v>169</v>
      </c>
      <c r="C173" s="0" t="n">
        <v>1.522380227</v>
      </c>
      <c r="D173" s="0" t="n">
        <v>0.960273910644406</v>
      </c>
      <c r="E173" s="0" t="n">
        <v>0.0397260893555939</v>
      </c>
      <c r="F173" s="0" t="n">
        <f aca="false">$P$8*D172+$P$11*E172</f>
        <v>0.89646619279596</v>
      </c>
      <c r="G173" s="0" t="n">
        <f aca="false">$P$9*D172+$P$12*E172</f>
        <v>0.10353380720404</v>
      </c>
      <c r="H173" s="0" t="n">
        <f aca="false">_xlfn.NORM.S.DIST((1/$P$5)*(C173-$P$3),1)</f>
        <v>0.689845840467599</v>
      </c>
      <c r="I173" s="3" t="n">
        <f aca="false">_xlfn.NORM.S.DIST((1/$P$6)*(C173-$P$4),1)</f>
        <v>0.637899205081911</v>
      </c>
      <c r="J173" s="0" t="n">
        <f aca="false">H173*F173</f>
        <v>0.618423474220118</v>
      </c>
      <c r="K173" s="0" t="n">
        <f aca="false">I173*G173</f>
        <v>0.0660441333145609</v>
      </c>
      <c r="L173" s="6" t="n">
        <f aca="false">SUM(J173:K173)</f>
        <v>0.684467607534679</v>
      </c>
      <c r="M173" s="7" t="n">
        <f aca="false">_xlfn.NORM.S.INV(L173)</f>
        <v>0.480228695007325</v>
      </c>
    </row>
    <row r="174" customFormat="false" ht="14.4" hidden="false" customHeight="false" outlineLevel="0" collapsed="false">
      <c r="A174" s="0" t="n">
        <f aca="false">A173+1</f>
        <v>170</v>
      </c>
      <c r="C174" s="0" t="n">
        <v>-0.331006204</v>
      </c>
      <c r="D174" s="0" t="n">
        <v>0.961266485589364</v>
      </c>
      <c r="E174" s="0" t="n">
        <v>0.038733514410636</v>
      </c>
      <c r="F174" s="0" t="n">
        <f aca="false">$P$8*D173+$P$11*E173</f>
        <v>0.909013650302637</v>
      </c>
      <c r="G174" s="0" t="n">
        <f aca="false">$P$9*D173+$P$12*E173</f>
        <v>0.0909863496973632</v>
      </c>
      <c r="H174" s="0" t="n">
        <f aca="false">_xlfn.NORM.S.DIST((1/$P$5)*(C174-$P$3),1)</f>
        <v>0.150344291610333</v>
      </c>
      <c r="I174" s="3" t="n">
        <f aca="false">_xlfn.NORM.S.DIST((1/$P$6)*(C174-$P$4),1)</f>
        <v>0.458509974520831</v>
      </c>
      <c r="J174" s="0" t="n">
        <f aca="false">H174*F174</f>
        <v>0.136665013318873</v>
      </c>
      <c r="K174" s="0" t="n">
        <f aca="false">I174*G174</f>
        <v>0.0417181488814814</v>
      </c>
      <c r="L174" s="6" t="n">
        <f aca="false">SUM(J174:K174)</f>
        <v>0.178383162200354</v>
      </c>
      <c r="M174" s="7" t="n">
        <f aca="false">_xlfn.NORM.S.INV(L174)</f>
        <v>-0.921544298636274</v>
      </c>
    </row>
    <row r="175" customFormat="false" ht="14.4" hidden="false" customHeight="false" outlineLevel="0" collapsed="false">
      <c r="A175" s="0" t="n">
        <f aca="false">A174+1</f>
        <v>171</v>
      </c>
      <c r="C175" s="0" t="n">
        <v>0.560756791</v>
      </c>
      <c r="D175" s="0" t="n">
        <v>0.972345093658876</v>
      </c>
      <c r="E175" s="0" t="n">
        <v>0.0276549063411241</v>
      </c>
      <c r="F175" s="0" t="n">
        <f aca="false">$P$8*D174+$P$11*E174</f>
        <v>0.909787858759704</v>
      </c>
      <c r="G175" s="0" t="n">
        <f aca="false">$P$9*D174+$P$12*E174</f>
        <v>0.0902121412402961</v>
      </c>
      <c r="H175" s="0" t="n">
        <f aca="false">_xlfn.NORM.S.DIST((1/$P$5)*(C175-$P$3),1)</f>
        <v>0.382617032978542</v>
      </c>
      <c r="I175" s="3" t="n">
        <f aca="false">_xlfn.NORM.S.DIST((1/$P$6)*(C175-$P$4),1)</f>
        <v>0.546061488874853</v>
      </c>
      <c r="J175" s="0" t="n">
        <f aca="false">H175*F175</f>
        <v>0.348100331158538</v>
      </c>
      <c r="K175" s="0" t="n">
        <f aca="false">I175*G175</f>
        <v>0.0492613761602646</v>
      </c>
      <c r="L175" s="6" t="n">
        <f aca="false">SUM(J175:K175)</f>
        <v>0.397361707318803</v>
      </c>
      <c r="M175" s="7" t="n">
        <f aca="false">_xlfn.NORM.S.INV(L175)</f>
        <v>-0.260181965688895</v>
      </c>
    </row>
    <row r="176" customFormat="false" ht="14.4" hidden="false" customHeight="false" outlineLevel="0" collapsed="false">
      <c r="A176" s="0" t="n">
        <f aca="false">A175+1</f>
        <v>172</v>
      </c>
      <c r="C176" s="0" t="n">
        <v>0.393467935</v>
      </c>
      <c r="D176" s="0" t="n">
        <v>0.974688309350517</v>
      </c>
      <c r="E176" s="0" t="n">
        <v>0.0253116906494827</v>
      </c>
      <c r="F176" s="0" t="n">
        <f aca="false">$P$8*D175+$P$11*E175</f>
        <v>0.918429173053923</v>
      </c>
      <c r="G176" s="0" t="n">
        <f aca="false">$P$9*D175+$P$12*E175</f>
        <v>0.0815708269460768</v>
      </c>
      <c r="H176" s="0" t="n">
        <f aca="false">_xlfn.NORM.S.DIST((1/$P$5)*(C176-$P$3),1)</f>
        <v>0.331147128170066</v>
      </c>
      <c r="I176" s="3" t="n">
        <f aca="false">_xlfn.NORM.S.DIST((1/$P$6)*(C176-$P$4),1)</f>
        <v>0.529679418835248</v>
      </c>
      <c r="J176" s="0" t="n">
        <f aca="false">H176*F176</f>
        <v>0.304135183084415</v>
      </c>
      <c r="K176" s="0" t="n">
        <f aca="false">I176*G176</f>
        <v>0.0432063882107085</v>
      </c>
      <c r="L176" s="6" t="n">
        <f aca="false">SUM(J176:K176)</f>
        <v>0.347341571295124</v>
      </c>
      <c r="M176" s="7" t="n">
        <f aca="false">_xlfn.NORM.S.INV(L176)</f>
        <v>-0.392507673642185</v>
      </c>
    </row>
    <row r="177" customFormat="false" ht="14.4" hidden="false" customHeight="false" outlineLevel="0" collapsed="false">
      <c r="A177" s="0" t="n">
        <f aca="false">A176+1</f>
        <v>173</v>
      </c>
      <c r="C177" s="0" t="n">
        <v>1.354081345</v>
      </c>
      <c r="D177" s="0" t="n">
        <v>0.972500066215359</v>
      </c>
      <c r="E177" s="0" t="n">
        <v>0.0274999337846411</v>
      </c>
      <c r="F177" s="0" t="n">
        <f aca="false">$P$8*D176+$P$11*E176</f>
        <v>0.920256881293403</v>
      </c>
      <c r="G177" s="0" t="n">
        <f aca="false">$P$9*D176+$P$12*E176</f>
        <v>0.0797431187065965</v>
      </c>
      <c r="H177" s="0" t="n">
        <f aca="false">_xlfn.NORM.S.DIST((1/$P$5)*(C177-$P$3),1)</f>
        <v>0.639246821006747</v>
      </c>
      <c r="I177" s="3" t="n">
        <f aca="false">_xlfn.NORM.S.DIST((1/$P$6)*(C177-$P$4),1)</f>
        <v>0.622231684496693</v>
      </c>
      <c r="J177" s="0" t="n">
        <f aca="false">H177*F177</f>
        <v>0.588271285876392</v>
      </c>
      <c r="K177" s="0" t="n">
        <f aca="false">I177*G177</f>
        <v>0.0496186950798253</v>
      </c>
      <c r="L177" s="6" t="n">
        <f aca="false">SUM(J177:K177)</f>
        <v>0.637889980956217</v>
      </c>
      <c r="M177" s="7" t="n">
        <f aca="false">_xlfn.NORM.S.INV(L177)</f>
        <v>0.352824469415971</v>
      </c>
    </row>
    <row r="178" customFormat="false" ht="14.4" hidden="false" customHeight="false" outlineLevel="0" collapsed="false">
      <c r="A178" s="0" t="n">
        <f aca="false">A177+1</f>
        <v>174</v>
      </c>
      <c r="C178" s="0" t="n">
        <v>0.193981276</v>
      </c>
      <c r="D178" s="0" t="n">
        <v>0.973405061121583</v>
      </c>
      <c r="E178" s="0" t="n">
        <v>0.0265949388784169</v>
      </c>
      <c r="F178" s="0" t="n">
        <f aca="false">$P$8*D177+$P$11*E177</f>
        <v>0.91855005164798</v>
      </c>
      <c r="G178" s="0" t="n">
        <f aca="false">$P$9*D177+$P$12*E177</f>
        <v>0.0814499483520201</v>
      </c>
      <c r="H178" s="0" t="n">
        <f aca="false">_xlfn.NORM.S.DIST((1/$P$5)*(C178-$P$3),1)</f>
        <v>0.273764432133505</v>
      </c>
      <c r="I178" s="3" t="n">
        <f aca="false">_xlfn.NORM.S.DIST((1/$P$6)*(C178-$P$4),1)</f>
        <v>0.510080778381789</v>
      </c>
      <c r="J178" s="0" t="n">
        <f aca="false">H178*F178</f>
        <v>0.251466333275611</v>
      </c>
      <c r="K178" s="0" t="n">
        <f aca="false">I178*G178</f>
        <v>0.0415460530545549</v>
      </c>
      <c r="L178" s="6" t="n">
        <f aca="false">SUM(J178:K178)</f>
        <v>0.293012386330165</v>
      </c>
      <c r="M178" s="7" t="n">
        <f aca="false">_xlfn.NORM.S.INV(L178)</f>
        <v>-0.544605643259688</v>
      </c>
    </row>
    <row r="179" customFormat="false" ht="14.4" hidden="false" customHeight="false" outlineLevel="0" collapsed="false">
      <c r="A179" s="0" t="n">
        <f aca="false">A178+1</f>
        <v>175</v>
      </c>
      <c r="C179" s="0" t="n">
        <v>0.543947984</v>
      </c>
      <c r="D179" s="0" t="n">
        <v>0.975513418399972</v>
      </c>
      <c r="E179" s="0" t="n">
        <v>0.0244865816000282</v>
      </c>
      <c r="F179" s="0" t="n">
        <f aca="false">$P$8*D178+$P$11*E178</f>
        <v>0.919255947674835</v>
      </c>
      <c r="G179" s="0" t="n">
        <f aca="false">$P$9*D178+$P$12*E178</f>
        <v>0.0807440523251652</v>
      </c>
      <c r="H179" s="0" t="n">
        <f aca="false">_xlfn.NORM.S.DIST((1/$P$5)*(C179-$P$3),1)</f>
        <v>0.377332568104996</v>
      </c>
      <c r="I179" s="3" t="n">
        <f aca="false">_xlfn.NORM.S.DIST((1/$P$6)*(C179-$P$4),1)</f>
        <v>0.544418525468354</v>
      </c>
      <c r="J179" s="0" t="n">
        <f aca="false">H179*F179</f>
        <v>0.346865207481938</v>
      </c>
      <c r="K179" s="0" t="n">
        <f aca="false">I179*G179</f>
        <v>0.0439585579072061</v>
      </c>
      <c r="L179" s="6" t="n">
        <f aca="false">SUM(J179:K179)</f>
        <v>0.390823765389144</v>
      </c>
      <c r="M179" s="7" t="n">
        <f aca="false">_xlfn.NORM.S.INV(L179)</f>
        <v>-0.277172661160197</v>
      </c>
    </row>
    <row r="180" customFormat="false" ht="14.4" hidden="false" customHeight="false" outlineLevel="0" collapsed="false">
      <c r="A180" s="0" t="n">
        <f aca="false">A179+1</f>
        <v>176</v>
      </c>
      <c r="C180" s="0" t="n">
        <v>-0.035789788</v>
      </c>
      <c r="D180" s="0" t="n">
        <v>0.971826381876204</v>
      </c>
      <c r="E180" s="0" t="n">
        <v>0.0281736181237956</v>
      </c>
      <c r="F180" s="0" t="n">
        <f aca="false">$P$8*D179+$P$11*E179</f>
        <v>0.920900466351978</v>
      </c>
      <c r="G180" s="0" t="n">
        <f aca="false">$P$9*D179+$P$12*E179</f>
        <v>0.079099533648022</v>
      </c>
      <c r="H180" s="0" t="n">
        <f aca="false">_xlfn.NORM.S.DIST((1/$P$5)*(C180-$P$3),1)</f>
        <v>0.214415721694057</v>
      </c>
      <c r="I180" s="3" t="n">
        <f aca="false">_xlfn.NORM.S.DIST((1/$P$6)*(C180-$P$4),1)</f>
        <v>0.487479605332196</v>
      </c>
      <c r="J180" s="0" t="n">
        <f aca="false">H180*F180</f>
        <v>0.197455538101253</v>
      </c>
      <c r="K180" s="0" t="n">
        <f aca="false">I180*G180</f>
        <v>0.0385594094446985</v>
      </c>
      <c r="L180" s="6" t="n">
        <f aca="false">SUM(J180:K180)</f>
        <v>0.236014947545952</v>
      </c>
      <c r="M180" s="7" t="n">
        <f aca="false">_xlfn.NORM.S.INV(L180)</f>
        <v>-0.719180203786506</v>
      </c>
    </row>
    <row r="181" customFormat="false" ht="14.4" hidden="false" customHeight="false" outlineLevel="0" collapsed="false">
      <c r="A181" s="0" t="n">
        <f aca="false">A180+1</f>
        <v>177</v>
      </c>
      <c r="C181" s="0" t="n">
        <v>-0.052916973</v>
      </c>
      <c r="D181" s="0" t="n">
        <v>0.970455643964711</v>
      </c>
      <c r="E181" s="0" t="n">
        <v>0.0295443560352892</v>
      </c>
      <c r="F181" s="0" t="n">
        <f aca="false">$P$8*D180+$P$11*E180</f>
        <v>0.918024577863439</v>
      </c>
      <c r="G181" s="0" t="n">
        <f aca="false">$P$9*D180+$P$12*E180</f>
        <v>0.0819754221365606</v>
      </c>
      <c r="H181" s="0" t="n">
        <f aca="false">_xlfn.NORM.S.DIST((1/$P$5)*(C181-$P$3),1)</f>
        <v>0.21031317207727</v>
      </c>
      <c r="I181" s="3" t="n">
        <f aca="false">_xlfn.NORM.S.DIST((1/$P$6)*(C181-$P$4),1)</f>
        <v>0.485795622235108</v>
      </c>
      <c r="J181" s="0" t="n">
        <f aca="false">H181*F181</f>
        <v>0.193072661015357</v>
      </c>
      <c r="K181" s="0" t="n">
        <f aca="false">I181*G181</f>
        <v>0.0398233012048161</v>
      </c>
      <c r="L181" s="6" t="n">
        <f aca="false">SUM(J181:K181)</f>
        <v>0.232895962220173</v>
      </c>
      <c r="M181" s="7" t="n">
        <f aca="false">_xlfn.NORM.S.INV(L181)</f>
        <v>-0.729342919661366</v>
      </c>
    </row>
    <row r="182" customFormat="false" ht="14.4" hidden="false" customHeight="false" outlineLevel="0" collapsed="false">
      <c r="A182" s="0" t="n">
        <f aca="false">A181+1</f>
        <v>178</v>
      </c>
      <c r="C182" s="0" t="n">
        <v>-0.051397255</v>
      </c>
      <c r="D182" s="0" t="n">
        <v>0.970051072302</v>
      </c>
      <c r="E182" s="0" t="n">
        <v>0.0299489276979995</v>
      </c>
      <c r="F182" s="0" t="n">
        <f aca="false">$P$8*D181+$P$11*E181</f>
        <v>0.916955402292474</v>
      </c>
      <c r="G182" s="0" t="n">
        <f aca="false">$P$9*D181+$P$12*E181</f>
        <v>0.0830445977075256</v>
      </c>
      <c r="H182" s="0" t="n">
        <f aca="false">_xlfn.NORM.S.DIST((1/$P$5)*(C182-$P$3),1)</f>
        <v>0.210675322707721</v>
      </c>
      <c r="I182" s="3" t="n">
        <f aca="false">_xlfn.NORM.S.DIST((1/$P$6)*(C182-$P$4),1)</f>
        <v>0.485945034505196</v>
      </c>
      <c r="J182" s="0" t="n">
        <f aca="false">H182*F182</f>
        <v>0.193179875286555</v>
      </c>
      <c r="K182" s="0" t="n">
        <f aca="false">I182*G182</f>
        <v>0.0403551098984537</v>
      </c>
      <c r="L182" s="6" t="n">
        <f aca="false">SUM(J182:K182)</f>
        <v>0.233534985185009</v>
      </c>
      <c r="M182" s="7" t="n">
        <f aca="false">_xlfn.NORM.S.INV(L182)</f>
        <v>-0.727254655253978</v>
      </c>
    </row>
    <row r="183" customFormat="false" ht="14.4" hidden="false" customHeight="false" outlineLevel="0" collapsed="false">
      <c r="A183" s="0" t="n">
        <f aca="false">A182+1</f>
        <v>179</v>
      </c>
      <c r="C183" s="0" t="n">
        <v>0.167128109</v>
      </c>
      <c r="D183" s="0" t="n">
        <v>0.972471810873189</v>
      </c>
      <c r="E183" s="0" t="n">
        <v>0.0275281891268111</v>
      </c>
      <c r="F183" s="0" t="n">
        <f aca="false">$P$8*D182+$P$11*E182</f>
        <v>0.91663983639556</v>
      </c>
      <c r="G183" s="0" t="n">
        <f aca="false">$P$9*D182+$P$12*E182</f>
        <v>0.0833601636044396</v>
      </c>
      <c r="H183" s="0" t="n">
        <f aca="false">_xlfn.NORM.S.DIST((1/$P$5)*(C183-$P$3),1)</f>
        <v>0.266431926301465</v>
      </c>
      <c r="I183" s="3" t="n">
        <f aca="false">_xlfn.NORM.S.DIST((1/$P$6)*(C183-$P$4),1)</f>
        <v>0.507439672787518</v>
      </c>
      <c r="J183" s="0" t="n">
        <f aca="false">H183*F183</f>
        <v>0.244222117335529</v>
      </c>
      <c r="K183" s="0" t="n">
        <f aca="false">I183*G183</f>
        <v>0.0423002541429508</v>
      </c>
      <c r="L183" s="6" t="n">
        <f aca="false">SUM(J183:K183)</f>
        <v>0.28652237147848</v>
      </c>
      <c r="M183" s="7" t="n">
        <f aca="false">_xlfn.NORM.S.INV(L183)</f>
        <v>-0.563573034189241</v>
      </c>
    </row>
    <row r="184" customFormat="false" ht="14.4" hidden="false" customHeight="false" outlineLevel="0" collapsed="false">
      <c r="A184" s="0" t="n">
        <f aca="false">A183+1</f>
        <v>180</v>
      </c>
      <c r="C184" s="0" t="n">
        <v>-6.105993824</v>
      </c>
      <c r="D184" s="14" t="n">
        <v>1.10223848145811E-005</v>
      </c>
      <c r="E184" s="0" t="n">
        <v>0.999988977615186</v>
      </c>
      <c r="F184" s="0" t="n">
        <f aca="false">$P$8*D183+$P$11*E183</f>
        <v>0.918528012481088</v>
      </c>
      <c r="G184" s="0" t="n">
        <f aca="false">$P$9*D183+$P$12*E183</f>
        <v>0.0814719875189127</v>
      </c>
      <c r="H184" s="0" t="n">
        <f aca="false">_xlfn.NORM.S.DIST((1/$P$5)*(C184-$P$3),1)</f>
        <v>3.24803152773571E-009</v>
      </c>
      <c r="I184" s="3" t="n">
        <f aca="false">_xlfn.NORM.S.DIST((1/$P$6)*(C184-$P$4),1)</f>
        <v>0.0632220079769065</v>
      </c>
      <c r="J184" s="0" t="n">
        <f aca="false">H184*F184</f>
        <v>2.98340794364699E-009</v>
      </c>
      <c r="K184" s="0" t="n">
        <f aca="false">I184*G184</f>
        <v>0.00515082264481512</v>
      </c>
      <c r="L184" s="6" t="n">
        <f aca="false">SUM(J184:K184)</f>
        <v>0.00515082562822307</v>
      </c>
      <c r="M184" s="7" t="n">
        <f aca="false">_xlfn.NORM.S.INV(L184)</f>
        <v>-2.56553606105264</v>
      </c>
    </row>
    <row r="185" customFormat="false" ht="14.4" hidden="false" customHeight="false" outlineLevel="0" collapsed="false">
      <c r="A185" s="0" t="n">
        <f aca="false">A184+1</f>
        <v>181</v>
      </c>
      <c r="C185" s="0" t="n">
        <v>-0.009712086</v>
      </c>
      <c r="D185" s="0" t="n">
        <v>0.323977429615707</v>
      </c>
      <c r="E185" s="0" t="n">
        <v>0.676022570384293</v>
      </c>
      <c r="F185" s="0" t="n">
        <f aca="false">$P$8*D184+$P$11*E184</f>
        <v>0.160008597460155</v>
      </c>
      <c r="G185" s="0" t="n">
        <f aca="false">$P$9*D184+$P$12*E184</f>
        <v>0.839991402539845</v>
      </c>
      <c r="H185" s="0" t="n">
        <f aca="false">_xlfn.NORM.S.DIST((1/$P$5)*(C185-$P$3),1)</f>
        <v>0.220750771640667</v>
      </c>
      <c r="I185" s="3" t="n">
        <f aca="false">_xlfn.NORM.S.DIST((1/$P$6)*(C185-$P$4),1)</f>
        <v>0.490044041980721</v>
      </c>
      <c r="J185" s="0" t="n">
        <f aca="false">H185*F185</f>
        <v>0.0353220213584702</v>
      </c>
      <c r="K185" s="0" t="n">
        <f aca="false">I185*G185</f>
        <v>0.411632782129681</v>
      </c>
      <c r="L185" s="6" t="n">
        <f aca="false">SUM(J185:K185)</f>
        <v>0.446954803488151</v>
      </c>
      <c r="M185" s="7" t="n">
        <f aca="false">_xlfn.NORM.S.INV(L185)</f>
        <v>-0.133358825502065</v>
      </c>
    </row>
    <row r="186" customFormat="false" ht="14.4" hidden="false" customHeight="false" outlineLevel="0" collapsed="false">
      <c r="A186" s="0" t="n">
        <f aca="false">A185+1</f>
        <v>182</v>
      </c>
      <c r="C186" s="0" t="n">
        <v>-2.389662843</v>
      </c>
      <c r="D186" s="0" t="n">
        <v>0.093342305351159</v>
      </c>
      <c r="E186" s="0" t="n">
        <v>0.906657694648841</v>
      </c>
      <c r="F186" s="0" t="n">
        <f aca="false">$P$8*D185+$P$11*E185</f>
        <v>0.412702395100252</v>
      </c>
      <c r="G186" s="0" t="n">
        <f aca="false">$P$9*D185+$P$12*E185</f>
        <v>0.587297604899749</v>
      </c>
      <c r="H186" s="0" t="n">
        <f aca="false">_xlfn.NORM.S.DIST((1/$P$5)*(C186-$P$3),1)</f>
        <v>0.00312068065812284</v>
      </c>
      <c r="I186" s="3" t="n">
        <f aca="false">_xlfn.NORM.S.DIST((1/$P$6)*(C186-$P$4),1)</f>
        <v>0.270320364032463</v>
      </c>
      <c r="J186" s="0" t="n">
        <f aca="false">H186*F186</f>
        <v>0.00128791238195032</v>
      </c>
      <c r="K186" s="0" t="n">
        <f aca="false">I186*G186</f>
        <v>0.158758502351894</v>
      </c>
      <c r="L186" s="6" t="n">
        <f aca="false">SUM(J186:K186)</f>
        <v>0.160046414733844</v>
      </c>
      <c r="M186" s="7" t="n">
        <f aca="false">_xlfn.NORM.S.INV(L186)</f>
        <v>-0.994267138891477</v>
      </c>
    </row>
    <row r="187" customFormat="false" ht="14.4" hidden="false" customHeight="false" outlineLevel="0" collapsed="false">
      <c r="A187" s="0" t="n">
        <f aca="false">A186+1</f>
        <v>183</v>
      </c>
      <c r="C187" s="0" t="n">
        <v>3.75563928</v>
      </c>
      <c r="D187" s="0" t="n">
        <v>0.0428169241504521</v>
      </c>
      <c r="E187" s="0" t="n">
        <v>0.957183075849548</v>
      </c>
      <c r="F187" s="0" t="n">
        <f aca="false">$P$8*D186+$P$11*E186</f>
        <v>0.232806998173904</v>
      </c>
      <c r="G187" s="0" t="n">
        <f aca="false">$P$9*D186+$P$12*E186</f>
        <v>0.767193001826096</v>
      </c>
      <c r="H187" s="0" t="n">
        <f aca="false">_xlfn.NORM.S.DIST((1/$P$5)*(C187-$P$3),1)</f>
        <v>0.990343966510355</v>
      </c>
      <c r="I187" s="3" t="n">
        <f aca="false">_xlfn.NORM.S.DIST((1/$P$6)*(C187-$P$4),1)</f>
        <v>0.8168859948344</v>
      </c>
      <c r="J187" s="0" t="n">
        <f aca="false">H187*F187</f>
        <v>0.230559006002913</v>
      </c>
      <c r="K187" s="0" t="n">
        <f aca="false">I187*G187</f>
        <v>0.6267092185267</v>
      </c>
      <c r="L187" s="6" t="n">
        <f aca="false">SUM(J187:K187)</f>
        <v>0.857268224529614</v>
      </c>
      <c r="M187" s="7" t="n">
        <f aca="false">_xlfn.NORM.S.INV(L187)</f>
        <v>1.06812628421865</v>
      </c>
    </row>
    <row r="188" customFormat="false" ht="14.4" hidden="false" customHeight="false" outlineLevel="0" collapsed="false">
      <c r="A188" s="0" t="n">
        <f aca="false">A187+1</f>
        <v>184</v>
      </c>
      <c r="C188" s="0" t="n">
        <v>-0.269961289</v>
      </c>
      <c r="D188" s="0" t="n">
        <v>0.350192154792208</v>
      </c>
      <c r="E188" s="0" t="n">
        <v>0.649807845207792</v>
      </c>
      <c r="F188" s="0" t="n">
        <f aca="false">$P$8*D187+$P$11*E187</f>
        <v>0.193397200837353</v>
      </c>
      <c r="G188" s="0" t="n">
        <f aca="false">$P$9*D187+$P$12*E187</f>
        <v>0.806602799162648</v>
      </c>
      <c r="H188" s="0" t="n">
        <f aca="false">_xlfn.NORM.S.DIST((1/$P$5)*(C188-$P$3),1)</f>
        <v>0.162422064247954</v>
      </c>
      <c r="I188" s="3" t="n">
        <f aca="false">_xlfn.NORM.S.DIST((1/$P$6)*(C188-$P$4),1)</f>
        <v>0.464487374164446</v>
      </c>
      <c r="J188" s="0" t="n">
        <f aca="false">H188*F188</f>
        <v>0.031411972579779</v>
      </c>
      <c r="K188" s="0" t="n">
        <f aca="false">I188*G188</f>
        <v>0.37465681617675</v>
      </c>
      <c r="L188" s="6" t="n">
        <f aca="false">SUM(J188:K188)</f>
        <v>0.40606878875653</v>
      </c>
      <c r="M188" s="7" t="n">
        <f aca="false">_xlfn.NORM.S.INV(L188)</f>
        <v>-0.237669324471847</v>
      </c>
    </row>
    <row r="189" customFormat="false" ht="14.4" hidden="false" customHeight="false" outlineLevel="0" collapsed="false">
      <c r="A189" s="0" t="n">
        <f aca="false">A188+1</f>
        <v>185</v>
      </c>
      <c r="C189" s="0" t="n">
        <v>1.122873328</v>
      </c>
      <c r="D189" s="0" t="n">
        <v>0.70306649694138</v>
      </c>
      <c r="E189" s="0" t="n">
        <v>0.29693350305862</v>
      </c>
      <c r="F189" s="0" t="n">
        <f aca="false">$P$8*D188+$P$11*E188</f>
        <v>0.433149880737922</v>
      </c>
      <c r="G189" s="0" t="n">
        <f aca="false">$P$9*D188+$P$12*E188</f>
        <v>0.566850119262078</v>
      </c>
      <c r="H189" s="0" t="n">
        <f aca="false">_xlfn.NORM.S.DIST((1/$P$5)*(C189-$P$3),1)</f>
        <v>0.56573818833586</v>
      </c>
      <c r="I189" s="3" t="n">
        <f aca="false">_xlfn.NORM.S.DIST((1/$P$6)*(C189-$P$4),1)</f>
        <v>0.600380593839239</v>
      </c>
      <c r="J189" s="0" t="n">
        <f aca="false">H189*F189</f>
        <v>0.245049428806566</v>
      </c>
      <c r="K189" s="0" t="n">
        <f aca="false">I189*G189</f>
        <v>0.340325811220409</v>
      </c>
      <c r="L189" s="6" t="n">
        <f aca="false">SUM(J189:K189)</f>
        <v>0.585375240026976</v>
      </c>
      <c r="M189" s="7" t="n">
        <f aca="false">_xlfn.NORM.S.INV(L189)</f>
        <v>0.215664185657477</v>
      </c>
    </row>
    <row r="190" customFormat="false" ht="14.4" hidden="false" customHeight="false" outlineLevel="0" collapsed="false">
      <c r="A190" s="0" t="n">
        <f aca="false">A189+1</f>
        <v>186</v>
      </c>
      <c r="C190" s="0" t="n">
        <v>-0.939504867</v>
      </c>
      <c r="D190" s="0" t="n">
        <v>0.774248520377228</v>
      </c>
      <c r="E190" s="0" t="n">
        <v>0.225751479622772</v>
      </c>
      <c r="F190" s="0" t="n">
        <f aca="false">$P$8*D189+$P$11*E189</f>
        <v>0.708391867614276</v>
      </c>
      <c r="G190" s="0" t="n">
        <f aca="false">$P$9*D189+$P$12*E189</f>
        <v>0.291608132385724</v>
      </c>
      <c r="H190" s="0" t="n">
        <f aca="false">_xlfn.NORM.S.DIST((1/$P$5)*(C190-$P$3),1)</f>
        <v>0.0620970672699869</v>
      </c>
      <c r="I190" s="3" t="n">
        <f aca="false">_xlfn.NORM.S.DIST((1/$P$6)*(C190-$P$4),1)</f>
        <v>0.399654501234149</v>
      </c>
      <c r="J190" s="0" t="n">
        <f aca="false">H190*F190</f>
        <v>0.0439890574567554</v>
      </c>
      <c r="K190" s="0" t="n">
        <f aca="false">I190*G190</f>
        <v>0.116542502704438</v>
      </c>
      <c r="L190" s="6" t="n">
        <f aca="false">SUM(J190:K190)</f>
        <v>0.160531560161194</v>
      </c>
      <c r="M190" s="7" t="n">
        <f aca="false">_xlfn.NORM.S.INV(L190)</f>
        <v>-0.992275563576329</v>
      </c>
    </row>
    <row r="191" customFormat="false" ht="14.4" hidden="false" customHeight="false" outlineLevel="0" collapsed="false">
      <c r="A191" s="0" t="n">
        <f aca="false">A190+1</f>
        <v>187</v>
      </c>
      <c r="C191" s="0" t="n">
        <v>0.518867935</v>
      </c>
      <c r="D191" s="0" t="n">
        <v>0.915890715060059</v>
      </c>
      <c r="E191" s="0" t="n">
        <v>0.0841092849399408</v>
      </c>
      <c r="F191" s="0" t="n">
        <f aca="false">$P$8*D190+$P$11*E190</f>
        <v>0.763913845894238</v>
      </c>
      <c r="G191" s="0" t="n">
        <f aca="false">$P$9*D190+$P$12*E190</f>
        <v>0.236086154105762</v>
      </c>
      <c r="H191" s="0" t="n">
        <f aca="false">_xlfn.NORM.S.DIST((1/$P$5)*(C191-$P$3),1)</f>
        <v>0.369490532239766</v>
      </c>
      <c r="I191" s="3" t="n">
        <f aca="false">_xlfn.NORM.S.DIST((1/$P$6)*(C191-$P$4),1)</f>
        <v>0.541965691677218</v>
      </c>
      <c r="J191" s="0" t="n">
        <f aca="false">H191*F191</f>
        <v>0.282258933504789</v>
      </c>
      <c r="K191" s="0" t="n">
        <f aca="false">I191*G191</f>
        <v>0.127950595805344</v>
      </c>
      <c r="L191" s="6" t="n">
        <f aca="false">SUM(J191:K191)</f>
        <v>0.410209529310132</v>
      </c>
      <c r="M191" s="7" t="n">
        <f aca="false">_xlfn.NORM.S.INV(L191)</f>
        <v>-0.227006023162957</v>
      </c>
    </row>
    <row r="192" customFormat="false" ht="14.4" hidden="false" customHeight="false" outlineLevel="0" collapsed="false">
      <c r="A192" s="0" t="n">
        <f aca="false">A191+1</f>
        <v>188</v>
      </c>
      <c r="C192" s="0" t="n">
        <v>1.549632616</v>
      </c>
      <c r="D192" s="0" t="n">
        <v>0.950025061750797</v>
      </c>
      <c r="E192" s="0" t="n">
        <v>0.049974938249203</v>
      </c>
      <c r="F192" s="0" t="n">
        <f aca="false">$P$8*D191+$P$11*E191</f>
        <v>0.874394757746846</v>
      </c>
      <c r="G192" s="0" t="n">
        <f aca="false">$P$9*D191+$P$12*E191</f>
        <v>0.125605242253154</v>
      </c>
      <c r="H192" s="0" t="n">
        <f aca="false">_xlfn.NORM.S.DIST((1/$P$5)*(C192-$P$3),1)</f>
        <v>0.697741619227533</v>
      </c>
      <c r="I192" s="3" t="n">
        <f aca="false">_xlfn.NORM.S.DIST((1/$P$6)*(C192-$P$4),1)</f>
        <v>0.640415415182403</v>
      </c>
      <c r="J192" s="0" t="n">
        <f aca="false">H192*F192</f>
        <v>0.610101614114351</v>
      </c>
      <c r="K192" s="0" t="n">
        <f aca="false">I192*G192</f>
        <v>0.0804395333666398</v>
      </c>
      <c r="L192" s="6" t="n">
        <f aca="false">SUM(J192:K192)</f>
        <v>0.690541147480991</v>
      </c>
      <c r="M192" s="7" t="n">
        <f aca="false">_xlfn.NORM.S.INV(L192)</f>
        <v>0.497384824477725</v>
      </c>
    </row>
    <row r="193" customFormat="false" ht="14.4" hidden="false" customHeight="false" outlineLevel="0" collapsed="false">
      <c r="A193" s="0" t="n">
        <f aca="false">A192+1</f>
        <v>189</v>
      </c>
      <c r="C193" s="0" t="n">
        <v>-1.702975493</v>
      </c>
      <c r="D193" s="0" t="n">
        <v>0.829305732128889</v>
      </c>
      <c r="E193" s="0" t="n">
        <v>0.170694267871111</v>
      </c>
      <c r="F193" s="0" t="n">
        <f aca="false">$P$8*D192+$P$11*E192</f>
        <v>0.901019548165622</v>
      </c>
      <c r="G193" s="0" t="n">
        <f aca="false">$P$9*D192+$P$12*E192</f>
        <v>0.0989804518343783</v>
      </c>
      <c r="H193" s="0" t="n">
        <f aca="false">_xlfn.NORM.S.DIST((1/$P$5)*(C193-$P$3),1)</f>
        <v>0.0150863741067523</v>
      </c>
      <c r="I193" s="3" t="n">
        <f aca="false">_xlfn.NORM.S.DIST((1/$P$6)*(C193-$P$4),1)</f>
        <v>0.329060044690828</v>
      </c>
      <c r="J193" s="0" t="n">
        <f aca="false">H193*F193</f>
        <v>0.0135931179811235</v>
      </c>
      <c r="K193" s="0" t="n">
        <f aca="false">I193*G193</f>
        <v>0.0325705119041389</v>
      </c>
      <c r="L193" s="6" t="n">
        <f aca="false">SUM(J193:K193)</f>
        <v>0.0461636298852624</v>
      </c>
      <c r="M193" s="7" t="n">
        <f aca="false">_xlfn.NORM.S.INV(L193)</f>
        <v>-1.6832471341823</v>
      </c>
    </row>
    <row r="194" customFormat="false" ht="14.4" hidden="false" customHeight="false" outlineLevel="0" collapsed="false">
      <c r="A194" s="0" t="n">
        <f aca="false">A193+1</f>
        <v>190</v>
      </c>
      <c r="C194" s="0" t="n">
        <v>-0.613171137</v>
      </c>
      <c r="D194" s="0" t="n">
        <v>0.890803624419665</v>
      </c>
      <c r="E194" s="0" t="n">
        <v>0.109196375580335</v>
      </c>
      <c r="F194" s="0" t="n">
        <f aca="false">$P$8*D193+$P$11*E193</f>
        <v>0.806858471060533</v>
      </c>
      <c r="G194" s="0" t="n">
        <f aca="false">$P$9*D193+$P$12*E193</f>
        <v>0.193141528939467</v>
      </c>
      <c r="H194" s="0" t="n">
        <f aca="false">_xlfn.NORM.S.DIST((1/$P$5)*(C194-$P$3),1)</f>
        <v>0.10240860880942</v>
      </c>
      <c r="I194" s="3" t="n">
        <f aca="false">_xlfn.NORM.S.DIST((1/$P$6)*(C194-$P$4),1)</f>
        <v>0.431023522376719</v>
      </c>
      <c r="J194" s="0" t="n">
        <f aca="false">H194*F194</f>
        <v>0.0826292535274047</v>
      </c>
      <c r="K194" s="0" t="n">
        <f aca="false">I194*G194</f>
        <v>0.0832485421207139</v>
      </c>
      <c r="L194" s="6" t="n">
        <f aca="false">SUM(J194:K194)</f>
        <v>0.165877795648119</v>
      </c>
      <c r="M194" s="7" t="n">
        <f aca="false">_xlfn.NORM.S.INV(L194)</f>
        <v>-0.970583769927839</v>
      </c>
    </row>
    <row r="195" customFormat="false" ht="14.4" hidden="false" customHeight="false" outlineLevel="0" collapsed="false">
      <c r="A195" s="0" t="n">
        <f aca="false">A194+1</f>
        <v>191</v>
      </c>
      <c r="C195" s="0" t="n">
        <v>0.020459242</v>
      </c>
      <c r="D195" s="0" t="n">
        <v>0.945881535150362</v>
      </c>
      <c r="E195" s="0" t="n">
        <v>0.0541184648496383</v>
      </c>
      <c r="F195" s="0" t="n">
        <f aca="false">$P$8*D194+$P$11*E194</f>
        <v>0.854826827047339</v>
      </c>
      <c r="G195" s="0" t="n">
        <f aca="false">$P$9*D194+$P$12*E194</f>
        <v>0.145173172952661</v>
      </c>
      <c r="H195" s="0" t="n">
        <f aca="false">_xlfn.NORM.S.DIST((1/$P$5)*(C195-$P$3),1)</f>
        <v>0.22821229620513</v>
      </c>
      <c r="I195" s="3" t="n">
        <f aca="false">_xlfn.NORM.S.DIST((1/$P$6)*(C195-$P$4),1)</f>
        <v>0.49301154550982</v>
      </c>
      <c r="J195" s="0" t="n">
        <f aca="false">H195*F195</f>
        <v>0.195081993058219</v>
      </c>
      <c r="K195" s="0" t="n">
        <f aca="false">I195*G195</f>
        <v>0.0715720503639559</v>
      </c>
      <c r="L195" s="6" t="n">
        <f aca="false">SUM(J195:K195)</f>
        <v>0.266654043422175</v>
      </c>
      <c r="M195" s="7" t="n">
        <f aca="false">_xlfn.NORM.S.INV(L195)</f>
        <v>-0.622964140539427</v>
      </c>
    </row>
    <row r="196" customFormat="false" ht="14.4" hidden="false" customHeight="false" outlineLevel="0" collapsed="false">
      <c r="A196" s="0" t="n">
        <f aca="false">A195+1</f>
        <v>192</v>
      </c>
      <c r="C196" s="0" t="n">
        <v>-1.5006557</v>
      </c>
      <c r="D196" s="0" t="n">
        <v>0.863787548279363</v>
      </c>
      <c r="E196" s="0" t="n">
        <v>0.136212451720637</v>
      </c>
      <c r="F196" s="0" t="n">
        <f aca="false">$P$8*D195+$P$11*E195</f>
        <v>0.897787597417283</v>
      </c>
      <c r="G196" s="0" t="n">
        <f aca="false">$P$9*D195+$P$12*E195</f>
        <v>0.102212402582718</v>
      </c>
      <c r="H196" s="0" t="n">
        <f aca="false">_xlfn.NORM.S.DIST((1/$P$5)*(C196-$P$3),1)</f>
        <v>0.022709319752941</v>
      </c>
      <c r="I196" s="3" t="n">
        <f aca="false">_xlfn.NORM.S.DIST((1/$P$6)*(C196-$P$4),1)</f>
        <v>0.347300477029287</v>
      </c>
      <c r="J196" s="0" t="n">
        <f aca="false">H196*F196</f>
        <v>0.0203881456199737</v>
      </c>
      <c r="K196" s="0" t="n">
        <f aca="false">I196*G196</f>
        <v>0.0354984161752875</v>
      </c>
      <c r="L196" s="6" t="n">
        <f aca="false">SUM(J196:K196)</f>
        <v>0.0558865617952612</v>
      </c>
      <c r="M196" s="7" t="n">
        <f aca="false">_xlfn.NORM.S.INV(L196)</f>
        <v>-1.59027370261289</v>
      </c>
    </row>
    <row r="197" customFormat="false" ht="14.4" hidden="false" customHeight="false" outlineLevel="0" collapsed="false">
      <c r="A197" s="0" t="n">
        <f aca="false">A196+1</f>
        <v>193</v>
      </c>
      <c r="C197" s="0" t="n">
        <v>-1.112677039</v>
      </c>
      <c r="D197" s="0" t="n">
        <v>0.855388312658272</v>
      </c>
      <c r="E197" s="0" t="n">
        <v>0.144611687341728</v>
      </c>
      <c r="F197" s="0" t="n">
        <f aca="false">$P$8*D196+$P$11*E196</f>
        <v>0.833754287657903</v>
      </c>
      <c r="G197" s="0" t="n">
        <f aca="false">$P$9*D196+$P$12*E196</f>
        <v>0.166245712342097</v>
      </c>
      <c r="H197" s="0" t="n">
        <f aca="false">_xlfn.NORM.S.DIST((1/$P$5)*(C197-$P$3),1)</f>
        <v>0.046440128168819</v>
      </c>
      <c r="I197" s="3" t="n">
        <f aca="false">_xlfn.NORM.S.DIST((1/$P$6)*(C197-$P$4),1)</f>
        <v>0.383254242829437</v>
      </c>
      <c r="J197" s="0" t="n">
        <f aca="false">H197*F197</f>
        <v>0.0387196559801354</v>
      </c>
      <c r="K197" s="0" t="n">
        <f aca="false">I197*G197</f>
        <v>0.0637143746073108</v>
      </c>
      <c r="L197" s="6" t="n">
        <f aca="false">SUM(J197:K197)</f>
        <v>0.102434030587446</v>
      </c>
      <c r="M197" s="7" t="n">
        <f aca="false">_xlfn.NORM.S.INV(L197)</f>
        <v>-1.26780369824332</v>
      </c>
    </row>
    <row r="198" customFormat="false" ht="14.4" hidden="false" customHeight="false" outlineLevel="0" collapsed="false">
      <c r="A198" s="0" t="n">
        <f aca="false">A197+1</f>
        <v>194</v>
      </c>
      <c r="C198" s="0" t="n">
        <v>-1.056452553</v>
      </c>
      <c r="D198" s="0" t="n">
        <v>0.857566618634485</v>
      </c>
      <c r="E198" s="0" t="n">
        <v>0.142433381365515</v>
      </c>
      <c r="F198" s="0" t="n">
        <f aca="false">$P$8*D197+$P$11*E197</f>
        <v>0.827202883873452</v>
      </c>
      <c r="G198" s="0" t="n">
        <f aca="false">$P$9*D197+$P$12*E197</f>
        <v>0.172797116126548</v>
      </c>
      <c r="H198" s="0" t="n">
        <f aca="false">_xlfn.NORM.S.DIST((1/$P$5)*(C198-$P$3),1)</f>
        <v>0.051132499335656</v>
      </c>
      <c r="I198" s="3" t="n">
        <f aca="false">_xlfn.NORM.S.DIST((1/$P$6)*(C198-$P$4),1)</f>
        <v>0.38855764300458</v>
      </c>
      <c r="J198" s="0" t="n">
        <f aca="false">H198*F198</f>
        <v>0.042296950910112</v>
      </c>
      <c r="K198" s="0" t="n">
        <f aca="false">I198*G198</f>
        <v>0.0671416401601202</v>
      </c>
      <c r="L198" s="6" t="n">
        <f aca="false">SUM(J198:K198)</f>
        <v>0.109438591070232</v>
      </c>
      <c r="M198" s="7" t="n">
        <f aca="false">_xlfn.NORM.S.INV(L198)</f>
        <v>-1.22951925746215</v>
      </c>
    </row>
    <row r="199" customFormat="false" ht="14.4" hidden="false" customHeight="false" outlineLevel="0" collapsed="false">
      <c r="A199" s="0" t="n">
        <f aca="false">A198+1</f>
        <v>195</v>
      </c>
      <c r="C199" s="0" t="n">
        <v>0.80845608</v>
      </c>
      <c r="D199" s="0" t="n">
        <v>0.943007877183567</v>
      </c>
      <c r="E199" s="0" t="n">
        <v>0.0569921228164332</v>
      </c>
      <c r="F199" s="0" t="n">
        <f aca="false">$P$8*D198+$P$11*E198</f>
        <v>0.828901962534898</v>
      </c>
      <c r="G199" s="0" t="n">
        <f aca="false">$P$9*D198+$P$12*E198</f>
        <v>0.171098037465102</v>
      </c>
      <c r="H199" s="0" t="n">
        <f aca="false">_xlfn.NORM.S.DIST((1/$P$5)*(C199-$P$3),1)</f>
        <v>0.462520680080778</v>
      </c>
      <c r="I199" s="3" t="n">
        <f aca="false">_xlfn.NORM.S.DIST((1/$P$6)*(C199-$P$4),1)</f>
        <v>0.570166614856456</v>
      </c>
      <c r="J199" s="0" t="n">
        <f aca="false">H199*F199</f>
        <v>0.383384299431933</v>
      </c>
      <c r="K199" s="0" t="n">
        <f aca="false">I199*G199</f>
        <v>0.0975543888300602</v>
      </c>
      <c r="L199" s="6" t="n">
        <f aca="false">SUM(J199:K199)</f>
        <v>0.480938688261993</v>
      </c>
      <c r="M199" s="7" t="n">
        <f aca="false">_xlfn.NORM.S.INV(L199)</f>
        <v>-0.0477978167833043</v>
      </c>
    </row>
    <row r="200" customFormat="false" ht="14.4" hidden="false" customHeight="false" outlineLevel="0" collapsed="false">
      <c r="A200" s="0" t="n">
        <f aca="false">A199+1</f>
        <v>196</v>
      </c>
      <c r="C200" s="0" t="n">
        <v>0.67855737</v>
      </c>
      <c r="D200" s="0" t="n">
        <v>0.96761882033557</v>
      </c>
      <c r="E200" s="0" t="n">
        <v>0.0323811796644306</v>
      </c>
      <c r="F200" s="0" t="n">
        <f aca="false">$P$8*D199+$P$11*E199</f>
        <v>0.895546144203182</v>
      </c>
      <c r="G200" s="0" t="n">
        <f aca="false">$P$9*D199+$P$12*E199</f>
        <v>0.104453855796818</v>
      </c>
      <c r="H200" s="0" t="n">
        <f aca="false">_xlfn.NORM.S.DIST((1/$P$5)*(C200-$P$3),1)</f>
        <v>0.420214478063101</v>
      </c>
      <c r="I200" s="3" t="n">
        <f aca="false">_xlfn.NORM.S.DIST((1/$P$6)*(C200-$P$4),1)</f>
        <v>0.557552143102784</v>
      </c>
      <c r="J200" s="0" t="n">
        <f aca="false">H200*F200</f>
        <v>0.376321455567763</v>
      </c>
      <c r="K200" s="0" t="n">
        <f aca="false">I200*G200</f>
        <v>0.058238471154865</v>
      </c>
      <c r="L200" s="6" t="n">
        <f aca="false">SUM(J200:K200)</f>
        <v>0.434559926722628</v>
      </c>
      <c r="M200" s="7" t="n">
        <f aca="false">_xlfn.NORM.S.INV(L200)</f>
        <v>-0.164776561007742</v>
      </c>
    </row>
    <row r="201" customFormat="false" ht="14.4" hidden="false" customHeight="false" outlineLevel="0" collapsed="false">
      <c r="A201" s="0" t="n">
        <f aca="false">A200+1</f>
        <v>197</v>
      </c>
      <c r="C201" s="0" t="n">
        <v>-0.842391687</v>
      </c>
      <c r="D201" s="0" t="n">
        <v>0.945710999491323</v>
      </c>
      <c r="E201" s="0" t="n">
        <v>0.0542890005086767</v>
      </c>
      <c r="F201" s="0" t="n">
        <f aca="false">$P$8*D200+$P$11*E200</f>
        <v>0.914742679861745</v>
      </c>
      <c r="G201" s="0" t="n">
        <f aca="false">$P$9*D200+$P$12*E200</f>
        <v>0.0852573201382559</v>
      </c>
      <c r="H201" s="0" t="n">
        <f aca="false">_xlfn.NORM.S.DIST((1/$P$5)*(C201-$P$3),1)</f>
        <v>0.0725282193298622</v>
      </c>
      <c r="I201" s="3" t="n">
        <f aca="false">_xlfn.NORM.S.DIST((1/$P$6)*(C201-$P$4),1)</f>
        <v>0.408931746110267</v>
      </c>
      <c r="J201" s="0" t="n">
        <f aca="false">H201*F201</f>
        <v>0.0663446577153986</v>
      </c>
      <c r="K201" s="0" t="n">
        <f aca="false">I201*G201</f>
        <v>0.0348644247928191</v>
      </c>
      <c r="L201" s="6" t="n">
        <f aca="false">SUM(J201:K201)</f>
        <v>0.101209082508218</v>
      </c>
      <c r="M201" s="7" t="n">
        <f aca="false">_xlfn.NORM.S.INV(L201)</f>
        <v>-1.27469232342173</v>
      </c>
    </row>
    <row r="202" customFormat="false" ht="14.4" hidden="false" customHeight="false" outlineLevel="0" collapsed="false">
      <c r="A202" s="0" t="n">
        <f aca="false">A201+1</f>
        <v>198</v>
      </c>
      <c r="C202" s="0" t="n">
        <v>-0.236378488</v>
      </c>
      <c r="D202" s="0" t="n">
        <v>0.958387540303967</v>
      </c>
      <c r="E202" s="0" t="n">
        <v>0.0416124596960334</v>
      </c>
      <c r="F202" s="0" t="n">
        <f aca="false">$P$8*D201+$P$11*E201</f>
        <v>0.897654579603232</v>
      </c>
      <c r="G202" s="0" t="n">
        <f aca="false">$P$9*D201+$P$12*E201</f>
        <v>0.102345420396768</v>
      </c>
      <c r="H202" s="0" t="n">
        <f aca="false">_xlfn.NORM.S.DIST((1/$P$5)*(C202-$P$3),1)</f>
        <v>0.169328493877169</v>
      </c>
      <c r="I202" s="3" t="n">
        <f aca="false">_xlfn.NORM.S.DIST((1/$P$6)*(C202-$P$4),1)</f>
        <v>0.467779244943275</v>
      </c>
      <c r="J202" s="0" t="n">
        <f aca="false">H202*F202</f>
        <v>0.151998497986159</v>
      </c>
      <c r="K202" s="0" t="n">
        <f aca="false">I202*G202</f>
        <v>0.0478750634766021</v>
      </c>
      <c r="L202" s="6" t="n">
        <f aca="false">SUM(J202:K202)</f>
        <v>0.199873561462761</v>
      </c>
      <c r="M202" s="7" t="n">
        <f aca="false">_xlfn.NORM.S.INV(L202)</f>
        <v>-0.842072947066853</v>
      </c>
    </row>
    <row r="203" customFormat="false" ht="14.4" hidden="false" customHeight="false" outlineLevel="0" collapsed="false">
      <c r="A203" s="0" t="n">
        <f aca="false">A202+1</f>
        <v>199</v>
      </c>
      <c r="C203" s="0" t="n">
        <v>-2.594639609</v>
      </c>
      <c r="D203" s="0" t="n">
        <v>0.500866318409426</v>
      </c>
      <c r="E203" s="0" t="n">
        <v>0.499133681590574</v>
      </c>
      <c r="F203" s="0" t="n">
        <f aca="false">$P$8*D202+$P$11*E202</f>
        <v>0.907542281437094</v>
      </c>
      <c r="G203" s="0" t="n">
        <f aca="false">$P$9*D202+$P$12*E202</f>
        <v>0.0924577185629061</v>
      </c>
      <c r="H203" s="0" t="n">
        <f aca="false">_xlfn.NORM.S.DIST((1/$P$5)*(C203-$P$3),1)</f>
        <v>0.00184168910713633</v>
      </c>
      <c r="I203" s="3" t="n">
        <f aca="false">_xlfn.NORM.S.DIST((1/$P$6)*(C203-$P$4),1)</f>
        <v>0.253860403527989</v>
      </c>
      <c r="J203" s="0" t="n">
        <f aca="false">H203*F203</f>
        <v>0.00167141073398835</v>
      </c>
      <c r="K203" s="0" t="n">
        <f aca="false">I203*G203</f>
        <v>0.0234713537436565</v>
      </c>
      <c r="L203" s="6" t="n">
        <f aca="false">SUM(J203:K203)</f>
        <v>0.0251427644776449</v>
      </c>
      <c r="M203" s="7" t="n">
        <f aca="false">_xlfn.NORM.S.INV(L203)</f>
        <v>-1.95752709885893</v>
      </c>
    </row>
    <row r="204" customFormat="false" ht="14.4" hidden="false" customHeight="false" outlineLevel="0" collapsed="false">
      <c r="A204" s="0" t="n">
        <f aca="false">A203+1</f>
        <v>200</v>
      </c>
      <c r="C204" s="0" t="n">
        <v>-0.299821162</v>
      </c>
      <c r="D204" s="0" t="n">
        <v>0.747138651644905</v>
      </c>
      <c r="E204" s="0" t="n">
        <v>0.252861348355095</v>
      </c>
      <c r="F204" s="0" t="n">
        <f aca="false">$P$8*D203+$P$11*E203</f>
        <v>0.550675728359352</v>
      </c>
      <c r="G204" s="0" t="n">
        <f aca="false">$P$9*D203+$P$12*E203</f>
        <v>0.449324271640648</v>
      </c>
      <c r="H204" s="0" t="n">
        <f aca="false">_xlfn.NORM.S.DIST((1/$P$5)*(C204-$P$3),1)</f>
        <v>0.156437473784811</v>
      </c>
      <c r="I204" s="3" t="n">
        <f aca="false">_xlfn.NORM.S.DIST((1/$P$6)*(C204-$P$4),1)</f>
        <v>0.461562467250937</v>
      </c>
      <c r="J204" s="0" t="n">
        <f aca="false">H204*F204</f>
        <v>0.0861463198191481</v>
      </c>
      <c r="K204" s="0" t="n">
        <f aca="false">I204*G204</f>
        <v>0.207391219414188</v>
      </c>
      <c r="L204" s="6" t="n">
        <f aca="false">SUM(J204:K204)</f>
        <v>0.293537539233336</v>
      </c>
      <c r="M204" s="7" t="n">
        <f aca="false">_xlfn.NORM.S.INV(L204)</f>
        <v>-0.543079482684486</v>
      </c>
    </row>
    <row r="205" customFormat="false" ht="14.4" hidden="false" customHeight="false" outlineLevel="0" collapsed="false">
      <c r="A205" s="0" t="n">
        <f aca="false">A204+1</f>
        <v>201</v>
      </c>
      <c r="C205" s="0" t="n">
        <v>-1.530734468</v>
      </c>
      <c r="D205" s="0" t="n">
        <v>0.660002729594131</v>
      </c>
      <c r="E205" s="0" t="n">
        <v>0.339997270405869</v>
      </c>
      <c r="F205" s="0" t="n">
        <f aca="false">$P$8*D204+$P$11*E204</f>
        <v>0.742768148283026</v>
      </c>
      <c r="G205" s="0" t="n">
        <f aca="false">$P$9*D204+$P$12*E204</f>
        <v>0.257231851716974</v>
      </c>
      <c r="H205" s="0" t="n">
        <f aca="false">_xlfn.NORM.S.DIST((1/$P$5)*(C205-$P$3),1)</f>
        <v>0.0214032543425777</v>
      </c>
      <c r="I205" s="3" t="n">
        <f aca="false">_xlfn.NORM.S.DIST((1/$P$6)*(C205-$P$4),1)</f>
        <v>0.344564915737335</v>
      </c>
      <c r="J205" s="0" t="n">
        <f aca="false">H205*F205</f>
        <v>0.0158976555952671</v>
      </c>
      <c r="K205" s="0" t="n">
        <f aca="false">I205*G205</f>
        <v>0.0886330713118178</v>
      </c>
      <c r="L205" s="6" t="n">
        <f aca="false">SUM(J205:K205)</f>
        <v>0.104530726907085</v>
      </c>
      <c r="M205" s="7" t="n">
        <f aca="false">_xlfn.NORM.S.INV(L205)</f>
        <v>-1.2561503781319</v>
      </c>
    </row>
    <row r="206" customFormat="false" ht="14.4" hidden="false" customHeight="false" outlineLevel="0" collapsed="false">
      <c r="A206" s="0" t="n">
        <f aca="false">A205+1</f>
        <v>202</v>
      </c>
      <c r="C206" s="0" t="n">
        <v>1.615945867</v>
      </c>
      <c r="D206" s="0" t="n">
        <v>0.841530912056419</v>
      </c>
      <c r="E206" s="0" t="n">
        <v>0.158469087943581</v>
      </c>
      <c r="F206" s="0" t="n">
        <f aca="false">$P$8*D205+$P$11*E205</f>
        <v>0.674802129083422</v>
      </c>
      <c r="G206" s="0" t="n">
        <f aca="false">$P$9*D205+$P$12*E205</f>
        <v>0.325197870916578</v>
      </c>
      <c r="H206" s="0" t="n">
        <f aca="false">_xlfn.NORM.S.DIST((1/$P$5)*(C206-$P$3),1)</f>
        <v>0.716566633002119</v>
      </c>
      <c r="I206" s="3" t="n">
        <f aca="false">_xlfn.NORM.S.DIST((1/$P$6)*(C206-$P$4),1)</f>
        <v>0.646512547016471</v>
      </c>
      <c r="J206" s="0" t="n">
        <f aca="false">H206*F206</f>
        <v>0.48354068957997</v>
      </c>
      <c r="K206" s="0" t="n">
        <f aca="false">I206*G206</f>
        <v>0.21024450381061</v>
      </c>
      <c r="L206" s="6" t="n">
        <f aca="false">SUM(J206:K206)</f>
        <v>0.69378519339058</v>
      </c>
      <c r="M206" s="7" t="n">
        <f aca="false">_xlfn.NORM.S.INV(L206)</f>
        <v>0.506608400085676</v>
      </c>
    </row>
    <row r="207" customFormat="false" ht="14.4" hidden="false" customHeight="false" outlineLevel="0" collapsed="false">
      <c r="A207" s="0" t="n">
        <f aca="false">A206+1</f>
        <v>203</v>
      </c>
      <c r="C207" s="0" t="n">
        <v>0.280027157</v>
      </c>
      <c r="D207" s="0" t="n">
        <v>0.934982414488655</v>
      </c>
      <c r="E207" s="0" t="n">
        <v>0.0650175855113452</v>
      </c>
      <c r="F207" s="0" t="n">
        <f aca="false">$P$8*D206+$P$11*E206</f>
        <v>0.816394111404007</v>
      </c>
      <c r="G207" s="0" t="n">
        <f aca="false">$P$9*D206+$P$12*E206</f>
        <v>0.183605888595993</v>
      </c>
      <c r="H207" s="0" t="n">
        <f aca="false">_xlfn.NORM.S.DIST((1/$P$5)*(C207-$P$3),1)</f>
        <v>0.297911178780606</v>
      </c>
      <c r="I207" s="3" t="n">
        <f aca="false">_xlfn.NORM.S.DIST((1/$P$6)*(C207-$P$4),1)</f>
        <v>0.518540151008664</v>
      </c>
      <c r="J207" s="0" t="n">
        <f aca="false">H207*F207</f>
        <v>0.243212932077913</v>
      </c>
      <c r="K207" s="0" t="n">
        <f aca="false">I207*G207</f>
        <v>0.0952070251986462</v>
      </c>
      <c r="L207" s="6" t="n">
        <f aca="false">SUM(J207:K207)</f>
        <v>0.338419957276559</v>
      </c>
      <c r="M207" s="7" t="n">
        <f aca="false">_xlfn.NORM.S.INV(L207)</f>
        <v>-0.416779204417104</v>
      </c>
    </row>
    <row r="208" customFormat="false" ht="14.4" hidden="false" customHeight="false" outlineLevel="0" collapsed="false">
      <c r="A208" s="0" t="n">
        <f aca="false">A207+1</f>
        <v>204</v>
      </c>
      <c r="C208" s="0" t="n">
        <v>0.181663413</v>
      </c>
      <c r="D208" s="0" t="n">
        <v>0.962432891898191</v>
      </c>
      <c r="E208" s="0" t="n">
        <v>0.0375671081018091</v>
      </c>
      <c r="F208" s="0" t="n">
        <f aca="false">$P$8*D207+$P$11*E207</f>
        <v>0.889286283301151</v>
      </c>
      <c r="G208" s="0" t="n">
        <f aca="false">$P$9*D207+$P$12*E207</f>
        <v>0.110713716698849</v>
      </c>
      <c r="H208" s="0" t="n">
        <f aca="false">_xlfn.NORM.S.DIST((1/$P$5)*(C208-$P$3),1)</f>
        <v>0.270388565569333</v>
      </c>
      <c r="I208" s="3" t="n">
        <f aca="false">_xlfn.NORM.S.DIST((1/$P$6)*(C208-$P$4),1)</f>
        <v>0.508869320114114</v>
      </c>
      <c r="J208" s="0" t="n">
        <f aca="false">H208*F208</f>
        <v>0.240452842522282</v>
      </c>
      <c r="K208" s="0" t="n">
        <f aca="false">I208*G208</f>
        <v>0.0563388137438501</v>
      </c>
      <c r="L208" s="6" t="n">
        <f aca="false">SUM(J208:K208)</f>
        <v>0.296791656266132</v>
      </c>
      <c r="M208" s="7" t="n">
        <f aca="false">_xlfn.NORM.S.INV(L208)</f>
        <v>-0.533650571857133</v>
      </c>
    </row>
    <row r="209" customFormat="false" ht="14.4" hidden="false" customHeight="false" outlineLevel="0" collapsed="false">
      <c r="A209" s="0" t="n">
        <f aca="false">A208+1</f>
        <v>205</v>
      </c>
      <c r="C209" s="0" t="n">
        <v>-1.38754269</v>
      </c>
      <c r="D209" s="0" t="n">
        <v>0.896620425668527</v>
      </c>
      <c r="E209" s="0" t="n">
        <v>0.103379574331473</v>
      </c>
      <c r="F209" s="0" t="n">
        <f aca="false">$P$8*D208+$P$11*E208</f>
        <v>0.910697655680589</v>
      </c>
      <c r="G209" s="0" t="n">
        <f aca="false">$P$9*D208+$P$12*E208</f>
        <v>0.0893023443194111</v>
      </c>
      <c r="H209" s="0" t="n">
        <f aca="false">_xlfn.NORM.S.DIST((1/$P$5)*(C209-$P$3),1)</f>
        <v>0.0282371720168672</v>
      </c>
      <c r="I209" s="3" t="n">
        <f aca="false">_xlfn.NORM.S.DIST((1/$P$6)*(C209-$P$4),1)</f>
        <v>0.357658072137894</v>
      </c>
      <c r="J209" s="0" t="n">
        <f aca="false">H209*F209</f>
        <v>0.0257155263588105</v>
      </c>
      <c r="K209" s="0" t="n">
        <f aca="false">I209*G209</f>
        <v>0.031939704306675</v>
      </c>
      <c r="L209" s="6" t="n">
        <f aca="false">SUM(J209:K209)</f>
        <v>0.0576552306654856</v>
      </c>
      <c r="M209" s="7" t="n">
        <f aca="false">_xlfn.NORM.S.INV(L209)</f>
        <v>-1.57476602498992</v>
      </c>
    </row>
    <row r="210" customFormat="false" ht="14.4" hidden="false" customHeight="false" outlineLevel="0" collapsed="false">
      <c r="A210" s="0" t="n">
        <f aca="false">A209+1</f>
        <v>206</v>
      </c>
      <c r="C210" s="0" t="n">
        <v>-3.815529781</v>
      </c>
      <c r="D210" s="0" t="n">
        <v>0.026742118439939</v>
      </c>
      <c r="E210" s="0" t="n">
        <v>0.973257881560061</v>
      </c>
      <c r="F210" s="0" t="n">
        <f aca="false">$P$8*D209+$P$11*E209</f>
        <v>0.859363932021451</v>
      </c>
      <c r="G210" s="0" t="n">
        <f aca="false">$P$9*D209+$P$12*E209</f>
        <v>0.140636067978549</v>
      </c>
      <c r="H210" s="0" t="n">
        <f aca="false">_xlfn.NORM.S.DIST((1/$P$5)*(C210-$P$3),1)</f>
        <v>4.57322792919445E-005</v>
      </c>
      <c r="I210" s="3" t="n">
        <f aca="false">_xlfn.NORM.S.DIST((1/$P$6)*(C210-$P$4),1)</f>
        <v>0.167659068151759</v>
      </c>
      <c r="J210" s="0" t="n">
        <f aca="false">H210*F210</f>
        <v>3.93006713526286E-005</v>
      </c>
      <c r="K210" s="0" t="n">
        <f aca="false">I210*G210</f>
        <v>0.023578912105811</v>
      </c>
      <c r="L210" s="6" t="n">
        <f aca="false">SUM(J210:K210)</f>
        <v>0.0236182127771636</v>
      </c>
      <c r="M210" s="7" t="n">
        <f aca="false">_xlfn.NORM.S.INV(L210)</f>
        <v>-1.98417418292326</v>
      </c>
    </row>
    <row r="211" customFormat="false" ht="14.4" hidden="false" customHeight="false" outlineLevel="0" collapsed="false">
      <c r="A211" s="0" t="n">
        <f aca="false">A210+1</f>
        <v>207</v>
      </c>
      <c r="C211" s="0" t="n">
        <v>-4.550875769</v>
      </c>
      <c r="D211" s="14" t="n">
        <v>8.35932230973621E-005</v>
      </c>
      <c r="E211" s="0" t="n">
        <v>0.999916406776903</v>
      </c>
      <c r="F211" s="0" t="n">
        <f aca="false">$P$8*D210+$P$11*E210</f>
        <v>0.180858852383152</v>
      </c>
      <c r="G211" s="0" t="n">
        <f aca="false">$P$9*D210+$P$12*E210</f>
        <v>0.819141147616847</v>
      </c>
      <c r="H211" s="0" t="n">
        <f aca="false">_xlfn.NORM.S.DIST((1/$P$5)*(C211-$P$3),1)</f>
        <v>3.10115527243981E-006</v>
      </c>
      <c r="I211" s="3" t="n">
        <f aca="false">_xlfn.NORM.S.DIST((1/$P$6)*(C211-$P$4),1)</f>
        <v>0.126147988918091</v>
      </c>
      <c r="J211" s="0" t="n">
        <f aca="false">H211*F211</f>
        <v>5.60871383635426E-007</v>
      </c>
      <c r="K211" s="0" t="n">
        <f aca="false">I211*G211</f>
        <v>0.103333008411922</v>
      </c>
      <c r="L211" s="6" t="n">
        <f aca="false">SUM(J211:K211)</f>
        <v>0.103333569283306</v>
      </c>
      <c r="M211" s="7" t="n">
        <f aca="false">_xlfn.NORM.S.INV(L211)</f>
        <v>-1.26278310355752</v>
      </c>
    </row>
    <row r="212" customFormat="false" ht="14.4" hidden="false" customHeight="false" outlineLevel="0" collapsed="false">
      <c r="A212" s="0" t="n">
        <f aca="false">A211+1</f>
        <v>208</v>
      </c>
      <c r="C212" s="0" t="n">
        <v>1.413298769</v>
      </c>
      <c r="D212" s="0" t="n">
        <v>0.323059939887946</v>
      </c>
      <c r="E212" s="0" t="n">
        <v>0.676940060112054</v>
      </c>
      <c r="F212" s="0" t="n">
        <f aca="false">$P$8*D211+$P$11*E211</f>
        <v>0.160065202714016</v>
      </c>
      <c r="G212" s="0" t="n">
        <f aca="false">$P$9*D211+$P$12*E211</f>
        <v>0.839934797285984</v>
      </c>
      <c r="H212" s="0" t="n">
        <f aca="false">_xlfn.NORM.S.DIST((1/$P$5)*(C212-$P$3),1)</f>
        <v>0.657387332812856</v>
      </c>
      <c r="I212" s="3" t="n">
        <f aca="false">_xlfn.NORM.S.DIST((1/$P$6)*(C212-$P$4),1)</f>
        <v>0.627768924396505</v>
      </c>
      <c r="J212" s="0" t="n">
        <f aca="false">H212*F212</f>
        <v>0.105224836688316</v>
      </c>
      <c r="K212" s="0" t="n">
        <f aca="false">I212*G212</f>
        <v>0.527284964255418</v>
      </c>
      <c r="L212" s="6" t="n">
        <f aca="false">SUM(J212:K212)</f>
        <v>0.632509800943734</v>
      </c>
      <c r="M212" s="7" t="n">
        <f aca="false">_xlfn.NORM.S.INV(L212)</f>
        <v>0.338508001757338</v>
      </c>
    </row>
    <row r="213" customFormat="false" ht="14.4" hidden="false" customHeight="false" outlineLevel="0" collapsed="false">
      <c r="A213" s="0" t="n">
        <f aca="false">A212+1</f>
        <v>209</v>
      </c>
      <c r="C213" s="0" t="n">
        <v>6.684150809</v>
      </c>
      <c r="D213" s="14" t="n">
        <v>1.9129247371233E-005</v>
      </c>
      <c r="E213" s="0" t="n">
        <v>0.999980870752629</v>
      </c>
      <c r="F213" s="0" t="n">
        <f aca="false">$P$8*D212+$P$11*E212</f>
        <v>0.411986753112598</v>
      </c>
      <c r="G213" s="0" t="n">
        <f aca="false">$P$9*D212+$P$12*E212</f>
        <v>0.588013246887402</v>
      </c>
      <c r="H213" s="0" t="n">
        <f aca="false">_xlfn.NORM.S.DIST((1/$P$5)*(C213-$P$3),1)</f>
        <v>0.999999020319721</v>
      </c>
      <c r="I213" s="3" t="n">
        <f aca="false">_xlfn.NORM.S.DIST((1/$P$6)*(C213-$P$4),1)</f>
        <v>0.947995393887289</v>
      </c>
      <c r="J213" s="0" t="n">
        <f aca="false">H213*F213</f>
        <v>0.4119863494973</v>
      </c>
      <c r="K213" s="0" t="n">
        <f aca="false">I213*G213</f>
        <v>0.557433849593967</v>
      </c>
      <c r="L213" s="6" t="n">
        <f aca="false">SUM(J213:K213)</f>
        <v>0.969420199091267</v>
      </c>
      <c r="M213" s="7" t="n">
        <f aca="false">_xlfn.NORM.S.INV(L213)</f>
        <v>1.87233984345907</v>
      </c>
    </row>
    <row r="214" customFormat="false" ht="14.4" hidden="false" customHeight="false" outlineLevel="0" collapsed="false">
      <c r="A214" s="0" t="n">
        <f aca="false">A213+1</f>
        <v>210</v>
      </c>
      <c r="C214" s="0" t="n">
        <v>0.942486928</v>
      </c>
      <c r="D214" s="0" t="n">
        <v>0.356091604259529</v>
      </c>
      <c r="E214" s="0" t="n">
        <v>0.643908395740471</v>
      </c>
      <c r="F214" s="0" t="n">
        <f aca="false">$P$8*D213+$P$11*E213</f>
        <v>0.16001492081295</v>
      </c>
      <c r="G214" s="0" t="n">
        <f aca="false">$P$9*D213+$P$12*E213</f>
        <v>0.83998507918705</v>
      </c>
      <c r="H214" s="0" t="n">
        <f aca="false">_xlfn.NORM.S.DIST((1/$P$5)*(C214-$P$3),1)</f>
        <v>0.506616594373342</v>
      </c>
      <c r="I214" s="3" t="n">
        <f aca="false">_xlfn.NORM.S.DIST((1/$P$6)*(C214-$P$4),1)</f>
        <v>0.583107554131048</v>
      </c>
      <c r="J214" s="0" t="n">
        <f aca="false">H214*F214</f>
        <v>0.0810662142311766</v>
      </c>
      <c r="K214" s="0" t="n">
        <f aca="false">I214*G214</f>
        <v>0.489801645031335</v>
      </c>
      <c r="L214" s="6" t="n">
        <f aca="false">SUM(J214:K214)</f>
        <v>0.570867859262512</v>
      </c>
      <c r="M214" s="7" t="n">
        <f aca="false">_xlfn.NORM.S.INV(L214)</f>
        <v>0.178584098301509</v>
      </c>
    </row>
    <row r="215" customFormat="false" ht="14.4" hidden="false" customHeight="false" outlineLevel="0" collapsed="false">
      <c r="A215" s="0" t="n">
        <f aca="false">A214+1</f>
        <v>211</v>
      </c>
      <c r="C215" s="0" t="n">
        <v>-2.802305503</v>
      </c>
      <c r="D215" s="0" t="n">
        <v>0.0450528626627505</v>
      </c>
      <c r="E215" s="0" t="n">
        <v>0.95494713733725</v>
      </c>
      <c r="F215" s="0" t="n">
        <f aca="false">$P$8*D214+$P$11*E214</f>
        <v>0.437751451322433</v>
      </c>
      <c r="G215" s="0" t="n">
        <f aca="false">$P$9*D214+$P$12*E214</f>
        <v>0.562248548677567</v>
      </c>
      <c r="H215" s="0" t="n">
        <f aca="false">_xlfn.NORM.S.DIST((1/$P$5)*(C215-$P$3),1)</f>
        <v>0.00105057389658323</v>
      </c>
      <c r="I215" s="3" t="n">
        <f aca="false">_xlfn.NORM.S.DIST((1/$P$6)*(C215-$P$4),1)</f>
        <v>0.237737177753135</v>
      </c>
      <c r="J215" s="0" t="n">
        <f aca="false">H215*F215</f>
        <v>0.000459890247950774</v>
      </c>
      <c r="K215" s="0" t="n">
        <f aca="false">I215*G215</f>
        <v>0.133667383158401</v>
      </c>
      <c r="L215" s="6" t="n">
        <f aca="false">SUM(J215:K215)</f>
        <v>0.134127273406352</v>
      </c>
      <c r="M215" s="7" t="n">
        <f aca="false">_xlfn.NORM.S.INV(L215)</f>
        <v>-1.10709109135318</v>
      </c>
    </row>
    <row r="216" customFormat="false" ht="14.4" hidden="false" customHeight="false" outlineLevel="0" collapsed="false">
      <c r="A216" s="0" t="n">
        <f aca="false">A215+1</f>
        <v>212</v>
      </c>
      <c r="C216" s="0" t="n">
        <v>-1.643275335</v>
      </c>
      <c r="D216" s="0" t="n">
        <v>0.110331121417216</v>
      </c>
      <c r="E216" s="0" t="n">
        <v>0.889668878582784</v>
      </c>
      <c r="F216" s="0" t="n">
        <f aca="false">$P$8*D215+$P$11*E215</f>
        <v>0.195141232876945</v>
      </c>
      <c r="G216" s="0" t="n">
        <f aca="false">$P$9*D215+$P$12*E215</f>
        <v>0.804858767123055</v>
      </c>
      <c r="H216" s="0" t="n">
        <f aca="false">_xlfn.NORM.S.DIST((1/$P$5)*(C216-$P$3),1)</f>
        <v>0.0170655336209728</v>
      </c>
      <c r="I216" s="3" t="n">
        <f aca="false">_xlfn.NORM.S.DIST((1/$P$6)*(C216-$P$4),1)</f>
        <v>0.334402614221872</v>
      </c>
      <c r="J216" s="0" t="n">
        <f aca="false">H216*F216</f>
        <v>0.00333018927049959</v>
      </c>
      <c r="K216" s="0" t="n">
        <f aca="false">I216*G216</f>
        <v>0.269146875805343</v>
      </c>
      <c r="L216" s="6" t="n">
        <f aca="false">SUM(J216:K216)</f>
        <v>0.272477065075842</v>
      </c>
      <c r="M216" s="7" t="n">
        <f aca="false">_xlfn.NORM.S.INV(L216)</f>
        <v>-0.605338462518159</v>
      </c>
    </row>
    <row r="217" customFormat="false" ht="14.4" hidden="false" customHeight="false" outlineLevel="0" collapsed="false">
      <c r="A217" s="0" t="n">
        <f aca="false">A216+1</f>
        <v>213</v>
      </c>
      <c r="C217" s="0" t="n">
        <v>1.464588635</v>
      </c>
      <c r="D217" s="0" t="n">
        <v>0.458114402083383</v>
      </c>
      <c r="E217" s="0" t="n">
        <v>0.541885597916617</v>
      </c>
      <c r="F217" s="0" t="n">
        <f aca="false">$P$8*D216+$P$11*E216</f>
        <v>0.246058274705429</v>
      </c>
      <c r="G217" s="0" t="n">
        <f aca="false">$P$9*D216+$P$12*E216</f>
        <v>0.753941725294572</v>
      </c>
      <c r="H217" s="0" t="n">
        <f aca="false">_xlfn.NORM.S.DIST((1/$P$5)*(C217-$P$3),1)</f>
        <v>0.672812962780296</v>
      </c>
      <c r="I217" s="3" t="n">
        <f aca="false">_xlfn.NORM.S.DIST((1/$P$6)*(C217-$P$4),1)</f>
        <v>0.632543671782276</v>
      </c>
      <c r="J217" s="0" t="n">
        <f aca="false">H217*F217</f>
        <v>0.165551196821167</v>
      </c>
      <c r="K217" s="0" t="n">
        <f aca="false">I217*G217</f>
        <v>0.476901067227693</v>
      </c>
      <c r="L217" s="6" t="n">
        <f aca="false">SUM(J217:K217)</f>
        <v>0.64245226404886</v>
      </c>
      <c r="M217" s="7" t="n">
        <f aca="false">_xlfn.NORM.S.INV(L217)</f>
        <v>0.365021346430037</v>
      </c>
    </row>
    <row r="218" customFormat="false" ht="14.4" hidden="false" customHeight="false" outlineLevel="0" collapsed="false">
      <c r="A218" s="0" t="n">
        <f aca="false">A217+1</f>
        <v>214</v>
      </c>
      <c r="C218" s="0" t="n">
        <v>-3.125149952</v>
      </c>
      <c r="D218" s="0" t="n">
        <v>0.0294396168928304</v>
      </c>
      <c r="E218" s="0" t="n">
        <v>0.97056038310717</v>
      </c>
      <c r="F218" s="0" t="n">
        <f aca="false">$P$8*D217+$P$11*E217</f>
        <v>0.517329233625039</v>
      </c>
      <c r="G218" s="0" t="n">
        <f aca="false">$P$9*D217+$P$12*E217</f>
        <v>0.482670766374961</v>
      </c>
      <c r="H218" s="0" t="n">
        <f aca="false">_xlfn.NORM.S.DIST((1/$P$5)*(C218-$P$3),1)</f>
        <v>0.000415693874514881</v>
      </c>
      <c r="I218" s="3" t="n">
        <f aca="false">_xlfn.NORM.S.DIST((1/$P$6)*(C218-$P$4),1)</f>
        <v>0.213827037226291</v>
      </c>
      <c r="J218" s="0" t="n">
        <f aca="false">H218*F218</f>
        <v>0.000215050593525406</v>
      </c>
      <c r="K218" s="0" t="n">
        <f aca="false">I218*G218</f>
        <v>0.103208059929701</v>
      </c>
      <c r="L218" s="6" t="n">
        <f aca="false">SUM(J218:K218)</f>
        <v>0.103423110523227</v>
      </c>
      <c r="M218" s="7" t="n">
        <f aca="false">_xlfn.NORM.S.INV(L218)</f>
        <v>-1.26228508666453</v>
      </c>
    </row>
    <row r="219" customFormat="false" ht="14.4" hidden="false" customHeight="false" outlineLevel="0" collapsed="false">
      <c r="A219" s="0" t="n">
        <f aca="false">A218+1</f>
        <v>215</v>
      </c>
      <c r="C219" s="0" t="n">
        <v>1.161120429</v>
      </c>
      <c r="D219" s="0" t="n">
        <v>0.38700696118556</v>
      </c>
      <c r="E219" s="0" t="n">
        <v>0.61299303881444</v>
      </c>
      <c r="F219" s="0" t="n">
        <f aca="false">$P$8*D218+$P$11*E218</f>
        <v>0.182962901176408</v>
      </c>
      <c r="G219" s="0" t="n">
        <f aca="false">$P$9*D218+$P$12*E218</f>
        <v>0.817037098823593</v>
      </c>
      <c r="H219" s="0" t="n">
        <f aca="false">_xlfn.NORM.S.DIST((1/$P$5)*(C219-$P$3),1)</f>
        <v>0.578131359852347</v>
      </c>
      <c r="I219" s="3" t="n">
        <f aca="false">_xlfn.NORM.S.DIST((1/$P$6)*(C219-$P$4),1)</f>
        <v>0.604019081614117</v>
      </c>
      <c r="J219" s="0" t="n">
        <f aca="false">H219*F219</f>
        <v>0.105776590859647</v>
      </c>
      <c r="K219" s="0" t="n">
        <f aca="false">I219*G219</f>
        <v>0.493505998076089</v>
      </c>
      <c r="L219" s="6" t="n">
        <f aca="false">SUM(J219:K219)</f>
        <v>0.599282588935736</v>
      </c>
      <c r="M219" s="7" t="n">
        <f aca="false">_xlfn.NORM.S.INV(L219)</f>
        <v>0.251490608666012</v>
      </c>
    </row>
    <row r="220" customFormat="false" ht="14.4" hidden="false" customHeight="false" outlineLevel="0" collapsed="false">
      <c r="A220" s="0" t="n">
        <f aca="false">A219+1</f>
        <v>216</v>
      </c>
      <c r="C220" s="0" t="n">
        <v>0.862205312</v>
      </c>
      <c r="D220" s="0" t="n">
        <v>0.737365838933799</v>
      </c>
      <c r="E220" s="0" t="n">
        <v>0.262634161066202</v>
      </c>
      <c r="F220" s="0" t="n">
        <f aca="false">$P$8*D219+$P$11*E219</f>
        <v>0.461865429724737</v>
      </c>
      <c r="G220" s="0" t="n">
        <f aca="false">$P$9*D219+$P$12*E219</f>
        <v>0.538134570275263</v>
      </c>
      <c r="H220" s="0" t="n">
        <f aca="false">_xlfn.NORM.S.DIST((1/$P$5)*(C220-$P$3),1)</f>
        <v>0.480179241061663</v>
      </c>
      <c r="I220" s="3" t="n">
        <f aca="false">_xlfn.NORM.S.DIST((1/$P$6)*(C220-$P$4),1)</f>
        <v>0.575366084605546</v>
      </c>
      <c r="J220" s="0" t="n">
        <f aca="false">H220*F220</f>
        <v>0.221778191517843</v>
      </c>
      <c r="K220" s="0" t="n">
        <f aca="false">I220*G220</f>
        <v>0.309624380690166</v>
      </c>
      <c r="L220" s="6" t="n">
        <f aca="false">SUM(J220:K220)</f>
        <v>0.531402572208009</v>
      </c>
      <c r="M220" s="7" t="n">
        <f aca="false">_xlfn.NORM.S.INV(L220)</f>
        <v>0.0787960378549516</v>
      </c>
    </row>
    <row r="221" customFormat="false" ht="14.4" hidden="false" customHeight="false" outlineLevel="0" collapsed="false">
      <c r="A221" s="0" t="n">
        <f aca="false">A220+1</f>
        <v>217</v>
      </c>
      <c r="C221" s="0" t="n">
        <v>-7.236782081</v>
      </c>
      <c r="D221" s="14" t="n">
        <v>1.1367869571861E-008</v>
      </c>
      <c r="E221" s="0" t="n">
        <v>0.99999998863213</v>
      </c>
      <c r="F221" s="0" t="n">
        <f aca="false">$P$8*D220+$P$11*E220</f>
        <v>0.735145354368363</v>
      </c>
      <c r="G221" s="0" t="n">
        <f aca="false">$P$9*D220+$P$12*E220</f>
        <v>0.264854645631638</v>
      </c>
      <c r="H221" s="0" t="n">
        <f aca="false">_xlfn.NORM.S.DIST((1/$P$5)*(C221-$P$3),1)</f>
        <v>8.07509961478836E-012</v>
      </c>
      <c r="I221" s="3" t="n">
        <f aca="false">_xlfn.NORM.S.DIST((1/$P$6)*(C221-$P$4),1)</f>
        <v>0.0353714976192653</v>
      </c>
      <c r="J221" s="0" t="n">
        <f aca="false">H221*F221</f>
        <v>5.93637196787343E-012</v>
      </c>
      <c r="K221" s="0" t="n">
        <f aca="false">I221*G221</f>
        <v>0.00936830546741084</v>
      </c>
      <c r="L221" s="6" t="n">
        <f aca="false">SUM(J221:K221)</f>
        <v>0.00936830547334721</v>
      </c>
      <c r="M221" s="7" t="n">
        <f aca="false">_xlfn.NORM.S.INV(L221)</f>
        <v>-2.3507302599461</v>
      </c>
    </row>
    <row r="222" customFormat="false" ht="14.4" hidden="false" customHeight="false" outlineLevel="0" collapsed="false">
      <c r="A222" s="0" t="n">
        <f aca="false">A221+1</f>
        <v>218</v>
      </c>
      <c r="C222" s="0" t="n">
        <v>2.223288636</v>
      </c>
      <c r="D222" s="0" t="n">
        <v>0.208656366326291</v>
      </c>
      <c r="E222" s="0" t="n">
        <v>0.791343633673709</v>
      </c>
      <c r="F222" s="0" t="n">
        <f aca="false">$P$8*D221+$P$11*E221</f>
        <v>0.160000008866938</v>
      </c>
      <c r="G222" s="0" t="n">
        <f aca="false">$P$9*D221+$P$12*E221</f>
        <v>0.839999991133061</v>
      </c>
      <c r="H222" s="0" t="n">
        <f aca="false">_xlfn.NORM.S.DIST((1/$P$5)*(C222-$P$3),1)</f>
        <v>0.858625608097056</v>
      </c>
      <c r="I222" s="3" t="n">
        <f aca="false">_xlfn.NORM.S.DIST((1/$P$6)*(C222-$P$4),1)</f>
        <v>0.700448247822203</v>
      </c>
      <c r="J222" s="0" t="n">
        <f aca="false">H222*F222</f>
        <v>0.137380104908909</v>
      </c>
      <c r="K222" s="0" t="n">
        <f aca="false">I222*G222</f>
        <v>0.588376521959819</v>
      </c>
      <c r="L222" s="6" t="n">
        <f aca="false">SUM(J222:K222)</f>
        <v>0.725756626868728</v>
      </c>
      <c r="M222" s="7" t="n">
        <f aca="false">_xlfn.NORM.S.INV(L222)</f>
        <v>0.600029243651908</v>
      </c>
    </row>
    <row r="223" customFormat="false" ht="14.4" hidden="false" customHeight="false" outlineLevel="0" collapsed="false">
      <c r="A223" s="0" t="n">
        <f aca="false">A222+1</f>
        <v>219</v>
      </c>
      <c r="C223" s="0" t="n">
        <v>3.41305092</v>
      </c>
      <c r="D223" s="0" t="n">
        <v>0.121437871642787</v>
      </c>
      <c r="E223" s="0" t="n">
        <v>0.878562128357213</v>
      </c>
      <c r="F223" s="0" t="n">
        <f aca="false">$P$8*D222+$P$11*E222</f>
        <v>0.322751965734507</v>
      </c>
      <c r="G223" s="0" t="n">
        <f aca="false">$P$9*D222+$P$12*E222</f>
        <v>0.677248034265493</v>
      </c>
      <c r="H223" s="0" t="n">
        <f aca="false">_xlfn.NORM.S.DIST((1/$P$5)*(C223-$P$3),1)</f>
        <v>0.980136242597804</v>
      </c>
      <c r="I223" s="3" t="n">
        <f aca="false">_xlfn.NORM.S.DIST((1/$P$6)*(C223-$P$4),1)</f>
        <v>0.793629772781488</v>
      </c>
      <c r="J223" s="0" t="n">
        <f aca="false">H223*F223</f>
        <v>0.316340898986075</v>
      </c>
      <c r="K223" s="0" t="n">
        <f aca="false">I223*G223</f>
        <v>0.537484203550833</v>
      </c>
      <c r="L223" s="6" t="n">
        <f aca="false">SUM(J223:K223)</f>
        <v>0.853825102536907</v>
      </c>
      <c r="M223" s="7" t="n">
        <f aca="false">_xlfn.NORM.S.INV(L223)</f>
        <v>1.05298079326535</v>
      </c>
    </row>
    <row r="224" customFormat="false" ht="14.4" hidden="false" customHeight="false" outlineLevel="0" collapsed="false">
      <c r="A224" s="0" t="n">
        <f aca="false">A223+1</f>
        <v>220</v>
      </c>
      <c r="C224" s="0" t="n">
        <v>-0.558773609</v>
      </c>
      <c r="D224" s="0" t="n">
        <v>0.39171984644398</v>
      </c>
      <c r="E224" s="0" t="n">
        <v>0.60828015355602</v>
      </c>
      <c r="F224" s="0" t="n">
        <f aca="false">$P$8*D223+$P$11*E223</f>
        <v>0.254721539881374</v>
      </c>
      <c r="G224" s="0" t="n">
        <f aca="false">$P$9*D223+$P$12*E223</f>
        <v>0.745278460118626</v>
      </c>
      <c r="H224" s="0" t="n">
        <f aca="false">_xlfn.NORM.S.DIST((1/$P$5)*(C224-$P$3),1)</f>
        <v>0.110659347724627</v>
      </c>
      <c r="I224" s="3" t="n">
        <f aca="false">_xlfn.NORM.S.DIST((1/$P$6)*(C224-$P$4),1)</f>
        <v>0.43630081602703</v>
      </c>
      <c r="J224" s="0" t="n">
        <f aca="false">H224*F224</f>
        <v>0.0281873194546854</v>
      </c>
      <c r="K224" s="0" t="n">
        <f aca="false">I224*G224</f>
        <v>0.325165600317125</v>
      </c>
      <c r="L224" s="6" t="n">
        <f aca="false">SUM(J224:K224)</f>
        <v>0.35335291977181</v>
      </c>
      <c r="M224" s="7" t="n">
        <f aca="false">_xlfn.NORM.S.INV(L224)</f>
        <v>-0.376283910342828</v>
      </c>
    </row>
    <row r="225" customFormat="false" ht="14.4" hidden="false" customHeight="false" outlineLevel="0" collapsed="false">
      <c r="A225" s="0" t="n">
        <f aca="false">A224+1</f>
        <v>221</v>
      </c>
      <c r="C225" s="0" t="n">
        <v>0.553741742</v>
      </c>
      <c r="D225" s="0" t="n">
        <v>0.740742326074495</v>
      </c>
      <c r="E225" s="0" t="n">
        <v>0.259257673925505</v>
      </c>
      <c r="F225" s="0" t="n">
        <f aca="false">$P$8*D224+$P$11*E224</f>
        <v>0.465541480226305</v>
      </c>
      <c r="G225" s="0" t="n">
        <f aca="false">$P$9*D224+$P$12*E224</f>
        <v>0.534458519773696</v>
      </c>
      <c r="H225" s="0" t="n">
        <f aca="false">_xlfn.NORM.S.DIST((1/$P$5)*(C225-$P$3),1)</f>
        <v>0.3804088733894</v>
      </c>
      <c r="I225" s="3" t="n">
        <f aca="false">_xlfn.NORM.S.DIST((1/$P$6)*(C225-$P$4),1)</f>
        <v>0.545375902706811</v>
      </c>
      <c r="J225" s="0" t="n">
        <f aca="false">H225*F225</f>
        <v>0.177096110008922</v>
      </c>
      <c r="K225" s="0" t="n">
        <f aca="false">I225*G225</f>
        <v>0.291480797680925</v>
      </c>
      <c r="L225" s="6" t="n">
        <f aca="false">SUM(J225:K225)</f>
        <v>0.468576907689847</v>
      </c>
      <c r="M225" s="7" t="n">
        <f aca="false">_xlfn.NORM.S.INV(L225)</f>
        <v>-0.0788476341553538</v>
      </c>
    </row>
    <row r="226" customFormat="false" ht="14.4" hidden="false" customHeight="false" outlineLevel="0" collapsed="false">
      <c r="A226" s="0" t="n">
        <f aca="false">A225+1</f>
        <v>222</v>
      </c>
      <c r="C226" s="0" t="n">
        <v>-1.535278598</v>
      </c>
      <c r="D226" s="0" t="n">
        <v>0.652545908489216</v>
      </c>
      <c r="E226" s="0" t="n">
        <v>0.347454091510784</v>
      </c>
      <c r="F226" s="0" t="n">
        <f aca="false">$P$8*D225+$P$11*E225</f>
        <v>0.737779014338106</v>
      </c>
      <c r="G226" s="0" t="n">
        <f aca="false">$P$9*D225+$P$12*E225</f>
        <v>0.262220985661894</v>
      </c>
      <c r="H226" s="0" t="n">
        <f aca="false">_xlfn.NORM.S.DIST((1/$P$5)*(C226-$P$3),1)</f>
        <v>0.0212115728067247</v>
      </c>
      <c r="I226" s="3" t="n">
        <f aca="false">_xlfn.NORM.S.DIST((1/$P$6)*(C226-$P$4),1)</f>
        <v>0.344152344226578</v>
      </c>
      <c r="J226" s="0" t="n">
        <f aca="false">H226*F226</f>
        <v>0.0156494532779063</v>
      </c>
      <c r="K226" s="0" t="n">
        <f aca="false">I226*G226</f>
        <v>0.0902439669209448</v>
      </c>
      <c r="L226" s="6" t="n">
        <f aca="false">SUM(J226:K226)</f>
        <v>0.105893420198851</v>
      </c>
      <c r="M226" s="7" t="n">
        <f aca="false">_xlfn.NORM.S.INV(L226)</f>
        <v>-1.24866715075586</v>
      </c>
    </row>
    <row r="227" customFormat="false" ht="14.4" hidden="false" customHeight="false" outlineLevel="0" collapsed="false">
      <c r="A227" s="0" t="n">
        <f aca="false">A226+1</f>
        <v>223</v>
      </c>
      <c r="C227" s="0" t="n">
        <v>2.248257284</v>
      </c>
      <c r="D227" s="0" t="n">
        <v>0.756408785723312</v>
      </c>
      <c r="E227" s="0" t="n">
        <v>0.243591214276688</v>
      </c>
      <c r="F227" s="0" t="n">
        <f aca="false">$P$8*D226+$P$11*E226</f>
        <v>0.668985808621589</v>
      </c>
      <c r="G227" s="0" t="n">
        <f aca="false">$P$9*D226+$P$12*E226</f>
        <v>0.331014191378412</v>
      </c>
      <c r="H227" s="0" t="n">
        <f aca="false">_xlfn.NORM.S.DIST((1/$P$5)*(C227-$P$3),1)</f>
        <v>0.863193903698608</v>
      </c>
      <c r="I227" s="3" t="n">
        <f aca="false">_xlfn.NORM.S.DIST((1/$P$6)*(C227-$P$4),1)</f>
        <v>0.702584127178731</v>
      </c>
      <c r="J227" s="0" t="n">
        <f aca="false">H227*F227</f>
        <v>0.577464471663039</v>
      </c>
      <c r="K227" s="0" t="n">
        <f aca="false">I227*G227</f>
        <v>0.232565316733375</v>
      </c>
      <c r="L227" s="6" t="n">
        <f aca="false">SUM(J227:K227)</f>
        <v>0.810029788396413</v>
      </c>
      <c r="M227" s="7" t="n">
        <f aca="false">_xlfn.NORM.S.INV(L227)</f>
        <v>0.878006072663144</v>
      </c>
    </row>
    <row r="228" customFormat="false" ht="14.4" hidden="false" customHeight="false" outlineLevel="0" collapsed="false">
      <c r="A228" s="0" t="n">
        <f aca="false">A227+1</f>
        <v>224</v>
      </c>
      <c r="C228" s="0" t="n">
        <v>1.396944639</v>
      </c>
      <c r="D228" s="0" t="n">
        <v>0.896695704772968</v>
      </c>
      <c r="E228" s="0" t="n">
        <v>0.103304295227033</v>
      </c>
      <c r="F228" s="0" t="n">
        <f aca="false">$P$8*D227+$P$11*E227</f>
        <v>0.749998852864183</v>
      </c>
      <c r="G228" s="0" t="n">
        <f aca="false">$P$9*D227+$P$12*E227</f>
        <v>0.250001147135817</v>
      </c>
      <c r="H228" s="0" t="n">
        <f aca="false">_xlfn.NORM.S.DIST((1/$P$5)*(C228-$P$3),1)</f>
        <v>0.652411493788636</v>
      </c>
      <c r="I228" s="3" t="n">
        <f aca="false">_xlfn.NORM.S.DIST((1/$P$6)*(C228-$P$4),1)</f>
        <v>0.626242282975641</v>
      </c>
      <c r="J228" s="0" t="n">
        <f aca="false">H228*F228</f>
        <v>0.489307871936885</v>
      </c>
      <c r="K228" s="0" t="n">
        <f aca="false">I228*G228</f>
        <v>0.156561289128863</v>
      </c>
      <c r="L228" s="6" t="n">
        <f aca="false">SUM(J228:K228)</f>
        <v>0.645869161065748</v>
      </c>
      <c r="M228" s="7" t="n">
        <f aca="false">_xlfn.NORM.S.INV(L228)</f>
        <v>0.374191727934143</v>
      </c>
    </row>
    <row r="229" customFormat="false" ht="14.4" hidden="false" customHeight="false" outlineLevel="0" collapsed="false">
      <c r="A229" s="0" t="n">
        <f aca="false">A228+1</f>
        <v>225</v>
      </c>
      <c r="C229" s="0" t="n">
        <v>-0.657165664</v>
      </c>
      <c r="D229" s="0" t="n">
        <v>0.920608981607546</v>
      </c>
      <c r="E229" s="0" t="n">
        <v>0.0793910183924537</v>
      </c>
      <c r="F229" s="0" t="n">
        <f aca="false">$P$8*D228+$P$11*E228</f>
        <v>0.859422649722915</v>
      </c>
      <c r="G229" s="0" t="n">
        <f aca="false">$P$9*D228+$P$12*E228</f>
        <v>0.140577350277086</v>
      </c>
      <c r="H229" s="0" t="n">
        <f aca="false">_xlfn.NORM.S.DIST((1/$P$5)*(C229-$P$3),1)</f>
        <v>0.0960702510774673</v>
      </c>
      <c r="I229" s="3" t="n">
        <f aca="false">_xlfn.NORM.S.DIST((1/$P$6)*(C229-$P$4),1)</f>
        <v>0.426764404080153</v>
      </c>
      <c r="J229" s="0" t="n">
        <f aca="false">H229*F229</f>
        <v>0.0825649497405427</v>
      </c>
      <c r="K229" s="0" t="n">
        <f aca="false">I229*G229</f>
        <v>0.0599934091181674</v>
      </c>
      <c r="L229" s="6" t="n">
        <f aca="false">SUM(J229:K229)</f>
        <v>0.14255835885871</v>
      </c>
      <c r="M229" s="7" t="n">
        <f aca="false">_xlfn.NORM.S.INV(L229)</f>
        <v>-1.06889559359804</v>
      </c>
    </row>
    <row r="230" customFormat="false" ht="14.4" hidden="false" customHeight="false" outlineLevel="0" collapsed="false">
      <c r="A230" s="0" t="n">
        <f aca="false">A229+1</f>
        <v>226</v>
      </c>
      <c r="C230" s="0" t="n">
        <v>-7.789493616</v>
      </c>
      <c r="D230" s="14" t="n">
        <v>1.5611890768651E-009</v>
      </c>
      <c r="E230" s="0" t="n">
        <v>0.999999998438811</v>
      </c>
      <c r="F230" s="0" t="n">
        <f aca="false">$P$8*D229+$P$11*E229</f>
        <v>0.878075005653886</v>
      </c>
      <c r="G230" s="0" t="n">
        <f aca="false">$P$9*D229+$P$12*E229</f>
        <v>0.121924994346114</v>
      </c>
      <c r="H230" s="0" t="n">
        <f aca="false">_xlfn.NORM.S.DIST((1/$P$5)*(C230-$P$3),1)</f>
        <v>3.15635064797449E-013</v>
      </c>
      <c r="I230" s="3" t="n">
        <f aca="false">_xlfn.NORM.S.DIST((1/$P$6)*(C230-$P$4),1)</f>
        <v>0.0259827136804203</v>
      </c>
      <c r="J230" s="0" t="n">
        <f aca="false">H230*F230</f>
        <v>2.77151261306585E-013</v>
      </c>
      <c r="K230" s="0" t="n">
        <f aca="false">I230*G230</f>
        <v>0.00316794221858194</v>
      </c>
      <c r="L230" s="6" t="n">
        <f aca="false">SUM(J230:K230)</f>
        <v>0.00316794221885909</v>
      </c>
      <c r="M230" s="7" t="n">
        <f aca="false">_xlfn.NORM.S.INV(L230)</f>
        <v>-2.729872397052</v>
      </c>
    </row>
    <row r="231" customFormat="false" ht="14.4" hidden="false" customHeight="false" outlineLevel="0" collapsed="false">
      <c r="A231" s="0" t="n">
        <f aca="false">A230+1</f>
        <v>227</v>
      </c>
      <c r="C231" s="0" t="n">
        <v>-4.616499332</v>
      </c>
      <c r="D231" s="14" t="n">
        <v>5.64024038956179E-005</v>
      </c>
      <c r="E231" s="0" t="n">
        <v>0.999943597596104</v>
      </c>
      <c r="F231" s="0" t="n">
        <f aca="false">$P$8*D230+$P$11*E230</f>
        <v>0.160000001217728</v>
      </c>
      <c r="G231" s="0" t="n">
        <f aca="false">$P$9*D230+$P$12*E230</f>
        <v>0.839999998782273</v>
      </c>
      <c r="H231" s="0" t="n">
        <f aca="false">_xlfn.NORM.S.DIST((1/$P$5)*(C231-$P$3),1)</f>
        <v>2.39754036232498E-006</v>
      </c>
      <c r="I231" s="3" t="n">
        <f aca="false">_xlfn.NORM.S.DIST((1/$P$6)*(C231-$P$4),1)</f>
        <v>0.122826453560114</v>
      </c>
      <c r="J231" s="0" t="n">
        <f aca="false">H231*F231</f>
        <v>3.83606460891547E-007</v>
      </c>
      <c r="K231" s="0" t="n">
        <f aca="false">I231*G231</f>
        <v>0.103174220840927</v>
      </c>
      <c r="L231" s="6" t="n">
        <f aca="false">SUM(J231:K231)</f>
        <v>0.103174604447388</v>
      </c>
      <c r="M231" s="7" t="n">
        <f aca="false">_xlfn.NORM.S.INV(L231)</f>
        <v>-1.26366801797991</v>
      </c>
    </row>
    <row r="232" customFormat="false" ht="14.4" hidden="false" customHeight="false" outlineLevel="0" collapsed="false">
      <c r="A232" s="0" t="n">
        <f aca="false">A231+1</f>
        <v>228</v>
      </c>
      <c r="C232" s="0" t="n">
        <v>2.672153589</v>
      </c>
      <c r="D232" s="0" t="n">
        <v>0.136403119366856</v>
      </c>
      <c r="E232" s="0" t="n">
        <v>0.863596880633143</v>
      </c>
      <c r="F232" s="0" t="n">
        <f aca="false">$P$8*D231+$P$11*E231</f>
        <v>0.160043993875039</v>
      </c>
      <c r="G232" s="0" t="n">
        <f aca="false">$P$9*D231+$P$12*E231</f>
        <v>0.839956006124961</v>
      </c>
      <c r="H232" s="0" t="n">
        <f aca="false">_xlfn.NORM.S.DIST((1/$P$5)*(C232-$P$3),1)</f>
        <v>0.92574296190278</v>
      </c>
      <c r="I232" s="3" t="n">
        <f aca="false">_xlfn.NORM.S.DIST((1/$P$6)*(C232-$P$4),1)</f>
        <v>0.737735083929743</v>
      </c>
      <c r="J232" s="0" t="n">
        <f aca="false">H232*F232</f>
        <v>0.148159600924629</v>
      </c>
      <c r="K232" s="0" t="n">
        <f aca="false">I232*G232</f>
        <v>0.61966501467589</v>
      </c>
      <c r="L232" s="6" t="n">
        <f aca="false">SUM(J232:K232)</f>
        <v>0.767824615600518</v>
      </c>
      <c r="M232" s="7" t="n">
        <f aca="false">_xlfn.NORM.S.INV(L232)</f>
        <v>0.731701519461292</v>
      </c>
    </row>
    <row r="233" customFormat="false" ht="14.4" hidden="false" customHeight="false" outlineLevel="0" collapsed="false">
      <c r="A233" s="0" t="n">
        <f aca="false">A232+1</f>
        <v>229</v>
      </c>
      <c r="C233" s="0" t="n">
        <v>-1.461592085</v>
      </c>
      <c r="D233" s="0" t="n">
        <v>0.200925779290348</v>
      </c>
      <c r="E233" s="0" t="n">
        <v>0.799074220709652</v>
      </c>
      <c r="F233" s="0" t="n">
        <f aca="false">$P$8*D232+$P$11*E232</f>
        <v>0.266394433106147</v>
      </c>
      <c r="G233" s="0" t="n">
        <f aca="false">$P$9*D232+$P$12*E232</f>
        <v>0.733605566893852</v>
      </c>
      <c r="H233" s="0" t="n">
        <f aca="false">_xlfn.NORM.S.DIST((1/$P$5)*(C233-$P$3),1)</f>
        <v>0.0245052095493157</v>
      </c>
      <c r="I233" s="3" t="n">
        <f aca="false">_xlfn.NORM.S.DIST((1/$P$6)*(C233-$P$4),1)</f>
        <v>0.350865069081544</v>
      </c>
      <c r="J233" s="0" t="n">
        <f aca="false">H233*F233</f>
        <v>0.00652805140603731</v>
      </c>
      <c r="K233" s="0" t="n">
        <f aca="false">I233*G233</f>
        <v>0.257396567906816</v>
      </c>
      <c r="L233" s="6" t="n">
        <f aca="false">SUM(J233:K233)</f>
        <v>0.263924619312854</v>
      </c>
      <c r="M233" s="7" t="n">
        <f aca="false">_xlfn.NORM.S.INV(L233)</f>
        <v>-0.631292578461987</v>
      </c>
    </row>
    <row r="234" customFormat="false" ht="14.4" hidden="false" customHeight="false" outlineLevel="0" collapsed="false">
      <c r="A234" s="0" t="n">
        <f aca="false">A233+1</f>
        <v>230</v>
      </c>
      <c r="C234" s="0" t="n">
        <v>-1.016821916</v>
      </c>
      <c r="D234" s="0" t="n">
        <v>0.363778479623545</v>
      </c>
      <c r="E234" s="0" t="n">
        <v>0.636221520376455</v>
      </c>
      <c r="F234" s="0" t="n">
        <f aca="false">$P$8*D233+$P$11*E233</f>
        <v>0.316722107846471</v>
      </c>
      <c r="G234" s="0" t="n">
        <f aca="false">$P$9*D233+$P$12*E233</f>
        <v>0.683277892153529</v>
      </c>
      <c r="H234" s="0" t="n">
        <f aca="false">_xlfn.NORM.S.DIST((1/$P$5)*(C234-$P$3),1)</f>
        <v>0.0546611047736144</v>
      </c>
      <c r="I234" s="3" t="n">
        <f aca="false">_xlfn.NORM.S.DIST((1/$P$6)*(C234-$P$4),1)</f>
        <v>0.392308407513995</v>
      </c>
      <c r="J234" s="0" t="n">
        <f aca="false">H234*F234</f>
        <v>0.017312380321116</v>
      </c>
      <c r="K234" s="0" t="n">
        <f aca="false">I234*G234</f>
        <v>0.26805566176027</v>
      </c>
      <c r="L234" s="6" t="n">
        <f aca="false">SUM(J234:K234)</f>
        <v>0.285368042081386</v>
      </c>
      <c r="M234" s="7" t="n">
        <f aca="false">_xlfn.NORM.S.INV(L234)</f>
        <v>-0.5669677625232</v>
      </c>
    </row>
    <row r="235" customFormat="false" ht="14.4" hidden="false" customHeight="false" outlineLevel="0" collapsed="false">
      <c r="A235" s="0" t="n">
        <f aca="false">A234+1</f>
        <v>231</v>
      </c>
      <c r="C235" s="0" t="n">
        <v>5.890526147</v>
      </c>
      <c r="D235" s="0" t="n">
        <v>0.00039555212097241</v>
      </c>
      <c r="E235" s="0" t="n">
        <v>0.999604447879028</v>
      </c>
      <c r="F235" s="0" t="n">
        <f aca="false">$P$8*D234+$P$11*E234</f>
        <v>0.443747214106365</v>
      </c>
      <c r="G235" s="0" t="n">
        <f aca="false">$P$9*D234+$P$12*E234</f>
        <v>0.556252785893635</v>
      </c>
      <c r="H235" s="0" t="n">
        <f aca="false">_xlfn.NORM.S.DIST((1/$P$5)*(C235-$P$3),1)</f>
        <v>0.999979543515367</v>
      </c>
      <c r="I235" s="3" t="n">
        <f aca="false">_xlfn.NORM.S.DIST((1/$P$6)*(C235-$P$4),1)</f>
        <v>0.923643726144801</v>
      </c>
      <c r="J235" s="0" t="n">
        <f aca="false">H235*F235</f>
        <v>0.443738136598299</v>
      </c>
      <c r="K235" s="0" t="n">
        <f aca="false">I235*G235</f>
        <v>0.513779395841223</v>
      </c>
      <c r="L235" s="6" t="n">
        <f aca="false">SUM(J235:K235)</f>
        <v>0.957517532439522</v>
      </c>
      <c r="M235" s="7" t="n">
        <f aca="false">_xlfn.NORM.S.INV(L235)</f>
        <v>1.72257761946235</v>
      </c>
    </row>
    <row r="236" customFormat="false" ht="14.4" hidden="false" customHeight="false" outlineLevel="0" collapsed="false">
      <c r="A236" s="0" t="n">
        <f aca="false">A235+1</f>
        <v>232</v>
      </c>
      <c r="C236" s="0" t="n">
        <v>1.278233753</v>
      </c>
      <c r="D236" s="0" t="n">
        <v>0.336154483550947</v>
      </c>
      <c r="E236" s="0" t="n">
        <v>0.663845516449053</v>
      </c>
      <c r="F236" s="0" t="n">
        <f aca="false">$P$8*D235+$P$11*E235</f>
        <v>0.160308530654359</v>
      </c>
      <c r="G236" s="0" t="n">
        <f aca="false">$P$9*D235+$P$12*E235</f>
        <v>0.839691469345642</v>
      </c>
      <c r="H236" s="0" t="n">
        <f aca="false">_xlfn.NORM.S.DIST((1/$P$5)*(C236-$P$3),1)</f>
        <v>0.615551400855635</v>
      </c>
      <c r="I236" s="3" t="n">
        <f aca="false">_xlfn.NORM.S.DIST((1/$P$6)*(C236-$P$4),1)</f>
        <v>0.615102699263545</v>
      </c>
      <c r="J236" s="0" t="n">
        <f aca="false">H236*F236</f>
        <v>0.0986781406133988</v>
      </c>
      <c r="K236" s="0" t="n">
        <f aca="false">I236*G236</f>
        <v>0.516496489343076</v>
      </c>
      <c r="L236" s="6" t="n">
        <f aca="false">SUM(J236:K236)</f>
        <v>0.615174629956475</v>
      </c>
      <c r="M236" s="7" t="n">
        <f aca="false">_xlfn.NORM.S.INV(L236)</f>
        <v>0.292831774090157</v>
      </c>
    </row>
    <row r="237" customFormat="false" ht="14.4" hidden="false" customHeight="false" outlineLevel="0" collapsed="false">
      <c r="A237" s="0" t="n">
        <f aca="false">A236+1</f>
        <v>233</v>
      </c>
      <c r="C237" s="0" t="n">
        <v>3.175015753</v>
      </c>
      <c r="D237" s="0" t="n">
        <v>0.244367419718532</v>
      </c>
      <c r="E237" s="0" t="n">
        <v>0.755632580281468</v>
      </c>
      <c r="F237" s="0" t="n">
        <f aca="false">$P$8*D236+$P$11*E236</f>
        <v>0.422200497169739</v>
      </c>
      <c r="G237" s="0" t="n">
        <f aca="false">$P$9*D236+$P$12*E236</f>
        <v>0.577799502830261</v>
      </c>
      <c r="H237" s="0" t="n">
        <f aca="false">_xlfn.NORM.S.DIST((1/$P$5)*(C237-$P$3),1)</f>
        <v>0.968558754019424</v>
      </c>
      <c r="I237" s="3" t="n">
        <f aca="false">_xlfn.NORM.S.DIST((1/$P$6)*(C237-$P$4),1)</f>
        <v>0.77648688426907</v>
      </c>
      <c r="J237" s="0" t="n">
        <f aca="false">H237*F237</f>
        <v>0.408925987485103</v>
      </c>
      <c r="K237" s="0" t="n">
        <f aca="false">I237*G237</f>
        <v>0.448653735684887</v>
      </c>
      <c r="L237" s="6" t="n">
        <f aca="false">SUM(J237:K237)</f>
        <v>0.85757972316999</v>
      </c>
      <c r="M237" s="7" t="n">
        <f aca="false">_xlfn.NORM.S.INV(L237)</f>
        <v>1.06950860468049</v>
      </c>
    </row>
    <row r="238" customFormat="false" ht="14.4" hidden="false" customHeight="false" outlineLevel="0" collapsed="false">
      <c r="A238" s="0" t="n">
        <f aca="false">A237+1</f>
        <v>234</v>
      </c>
      <c r="C238" s="0" t="n">
        <v>1.135711968</v>
      </c>
      <c r="D238" s="0" t="n">
        <v>0.621655819303833</v>
      </c>
      <c r="E238" s="0" t="n">
        <v>0.378344180696167</v>
      </c>
      <c r="F238" s="0" t="n">
        <f aca="false">$P$8*D237+$P$11*E237</f>
        <v>0.350606587380455</v>
      </c>
      <c r="G238" s="0" t="n">
        <f aca="false">$P$9*D237+$P$12*E237</f>
        <v>0.649393412619545</v>
      </c>
      <c r="H238" s="0" t="n">
        <f aca="false">_xlfn.NORM.S.DIST((1/$P$5)*(C238-$P$3),1)</f>
        <v>0.569906120295027</v>
      </c>
      <c r="I238" s="3" t="n">
        <f aca="false">_xlfn.NORM.S.DIST((1/$P$6)*(C238-$P$4),1)</f>
        <v>0.601602936785437</v>
      </c>
      <c r="J238" s="0" t="n">
        <f aca="false">H238*F238</f>
        <v>0.199812839963874</v>
      </c>
      <c r="K238" s="0" t="n">
        <f aca="false">I238*G238</f>
        <v>0.390676984161035</v>
      </c>
      <c r="L238" s="6" t="n">
        <f aca="false">SUM(J238:K238)</f>
        <v>0.59048982412491</v>
      </c>
      <c r="M238" s="7" t="n">
        <f aca="false">_xlfn.NORM.S.INV(L238)</f>
        <v>0.228805165561363</v>
      </c>
    </row>
    <row r="239" customFormat="false" ht="14.4" hidden="false" customHeight="false" outlineLevel="0" collapsed="false">
      <c r="A239" s="0" t="n">
        <f aca="false">A238+1</f>
        <v>235</v>
      </c>
      <c r="C239" s="0" t="n">
        <v>2.735786858</v>
      </c>
      <c r="D239" s="0" t="n">
        <v>0.611337799367143</v>
      </c>
      <c r="E239" s="0" t="n">
        <v>0.388662200632857</v>
      </c>
      <c r="F239" s="0" t="n">
        <f aca="false">$P$8*D238+$P$11*E238</f>
        <v>0.64489153905699</v>
      </c>
      <c r="G239" s="0" t="n">
        <f aca="false">$P$9*D238+$P$12*E238</f>
        <v>0.35510846094301</v>
      </c>
      <c r="H239" s="0" t="n">
        <f aca="false">_xlfn.NORM.S.DIST((1/$P$5)*(C239-$P$3),1)</f>
        <v>0.932847985054046</v>
      </c>
      <c r="I239" s="3" t="n">
        <f aca="false">_xlfn.NORM.S.DIST((1/$P$6)*(C239-$P$4),1)</f>
        <v>0.742822015490004</v>
      </c>
      <c r="J239" s="0" t="n">
        <f aca="false">H239*F239</f>
        <v>0.601585772787715</v>
      </c>
      <c r="K239" s="0" t="n">
        <f aca="false">I239*G239</f>
        <v>0.26378238267524</v>
      </c>
      <c r="L239" s="6" t="n">
        <f aca="false">SUM(J239:K239)</f>
        <v>0.865368155462955</v>
      </c>
      <c r="M239" s="7" t="n">
        <f aca="false">_xlfn.NORM.S.INV(L239)</f>
        <v>1.10475978782573</v>
      </c>
    </row>
    <row r="240" customFormat="false" ht="14.4" hidden="false" customHeight="false" outlineLevel="0" collapsed="false">
      <c r="A240" s="0" t="n">
        <f aca="false">A239+1</f>
        <v>236</v>
      </c>
      <c r="C240" s="0" t="n">
        <v>5.663631478</v>
      </c>
      <c r="D240" s="0" t="n">
        <v>0.00187972432149718</v>
      </c>
      <c r="E240" s="0" t="n">
        <v>0.998120275678503</v>
      </c>
      <c r="F240" s="0" t="n">
        <f aca="false">$P$8*D239+$P$11*E239</f>
        <v>0.636843483506372</v>
      </c>
      <c r="G240" s="0" t="n">
        <f aca="false">$P$9*D239+$P$12*E239</f>
        <v>0.363156516493628</v>
      </c>
      <c r="H240" s="0" t="n">
        <f aca="false">_xlfn.NORM.S.DIST((1/$P$5)*(C240-$P$3),1)</f>
        <v>0.999954781388617</v>
      </c>
      <c r="I240" s="3" t="n">
        <f aca="false">_xlfn.NORM.S.DIST((1/$P$6)*(C240-$P$4),1)</f>
        <v>0.915289139890417</v>
      </c>
      <c r="J240" s="0" t="n">
        <f aca="false">H240*F240</f>
        <v>0.636814686328379</v>
      </c>
      <c r="K240" s="0" t="n">
        <f aca="false">I240*G240</f>
        <v>0.332393215627053</v>
      </c>
      <c r="L240" s="6" t="n">
        <f aca="false">SUM(J240:K240)</f>
        <v>0.969207901955433</v>
      </c>
      <c r="M240" s="7" t="n">
        <f aca="false">_xlfn.NORM.S.INV(L240)</f>
        <v>1.86927764889304</v>
      </c>
    </row>
    <row r="241" customFormat="false" ht="14.4" hidden="false" customHeight="false" outlineLevel="0" collapsed="false">
      <c r="A241" s="0" t="n">
        <f aca="false">A240+1</f>
        <v>237</v>
      </c>
      <c r="C241" s="0" t="n">
        <v>0.937567777</v>
      </c>
      <c r="D241" s="0" t="n">
        <v>0.35909760244712</v>
      </c>
      <c r="E241" s="0" t="n">
        <v>0.64090239755288</v>
      </c>
      <c r="F241" s="0" t="n">
        <f aca="false">$P$8*D240+$P$11*E240</f>
        <v>0.161466184970768</v>
      </c>
      <c r="G241" s="0" t="n">
        <f aca="false">$P$9*D240+$P$12*E240</f>
        <v>0.838533815029232</v>
      </c>
      <c r="H241" s="0" t="n">
        <f aca="false">_xlfn.NORM.S.DIST((1/$P$5)*(C241-$P$3),1)</f>
        <v>0.504996334216919</v>
      </c>
      <c r="I241" s="3" t="n">
        <f aca="false">_xlfn.NORM.S.DIST((1/$P$6)*(C241-$P$4),1)</f>
        <v>0.582634099257144</v>
      </c>
      <c r="J241" s="0" t="n">
        <f aca="false">H241*F241</f>
        <v>0.0815398315102287</v>
      </c>
      <c r="K241" s="0" t="n">
        <f aca="false">I241*G241</f>
        <v>0.488558394016214</v>
      </c>
      <c r="L241" s="6" t="n">
        <f aca="false">SUM(J241:K241)</f>
        <v>0.570098225526442</v>
      </c>
      <c r="M241" s="7" t="n">
        <f aca="false">_xlfn.NORM.S.INV(L241)</f>
        <v>0.176624244725514</v>
      </c>
    </row>
    <row r="242" customFormat="false" ht="14.4" hidden="false" customHeight="false" outlineLevel="0" collapsed="false">
      <c r="A242" s="0" t="n">
        <f aca="false">A241+1</f>
        <v>238</v>
      </c>
      <c r="C242" s="0" t="n">
        <v>2.735463438</v>
      </c>
      <c r="D242" s="0" t="n">
        <v>0.399973180132445</v>
      </c>
      <c r="E242" s="0" t="n">
        <v>0.600026819867556</v>
      </c>
      <c r="F242" s="0" t="n">
        <f aca="false">$P$8*D241+$P$11*E241</f>
        <v>0.440096129908754</v>
      </c>
      <c r="G242" s="0" t="n">
        <f aca="false">$P$9*D241+$P$12*E241</f>
        <v>0.559903870091246</v>
      </c>
      <c r="H242" s="0" t="n">
        <f aca="false">_xlfn.NORM.S.DIST((1/$P$5)*(C242-$P$3),1)</f>
        <v>0.93281325202553</v>
      </c>
      <c r="I242" s="3" t="n">
        <f aca="false">_xlfn.NORM.S.DIST((1/$P$6)*(C242-$P$4),1)</f>
        <v>0.742796291168468</v>
      </c>
      <c r="J242" s="0" t="n">
        <f aca="false">H242*F242</f>
        <v>0.410527502144035</v>
      </c>
      <c r="K242" s="0" t="n">
        <f aca="false">I242*G242</f>
        <v>0.41589451811465</v>
      </c>
      <c r="L242" s="6" t="n">
        <f aca="false">SUM(J242:K242)</f>
        <v>0.826422020258684</v>
      </c>
      <c r="M242" s="7" t="n">
        <f aca="false">_xlfn.NORM.S.INV(L242)</f>
        <v>0.940120100520776</v>
      </c>
    </row>
    <row r="243" customFormat="false" ht="14.4" hidden="false" customHeight="false" outlineLevel="0" collapsed="false">
      <c r="A243" s="0" t="n">
        <f aca="false">A242+1</f>
        <v>239</v>
      </c>
      <c r="C243" s="0" t="n">
        <v>-1.175158325</v>
      </c>
      <c r="D243" s="0" t="n">
        <v>0.484997687571602</v>
      </c>
      <c r="E243" s="0" t="n">
        <v>0.515002312428398</v>
      </c>
      <c r="F243" s="0" t="n">
        <f aca="false">$P$8*D242+$P$11*E242</f>
        <v>0.471979080503307</v>
      </c>
      <c r="G243" s="0" t="n">
        <f aca="false">$P$9*D242+$P$12*E242</f>
        <v>0.528020919496694</v>
      </c>
      <c r="H243" s="0" t="n">
        <f aca="false">_xlfn.NORM.S.DIST((1/$P$5)*(C243-$P$3),1)</f>
        <v>0.0416378489681019</v>
      </c>
      <c r="I243" s="3" t="n">
        <f aca="false">_xlfn.NORM.S.DIST((1/$P$6)*(C243-$P$4),1)</f>
        <v>0.37738626860609</v>
      </c>
      <c r="J243" s="0" t="n">
        <f aca="false">H243*F243</f>
        <v>0.0196521936701003</v>
      </c>
      <c r="K243" s="0" t="n">
        <f aca="false">I243*G243</f>
        <v>0.199267844554814</v>
      </c>
      <c r="L243" s="6" t="n">
        <f aca="false">SUM(J243:K243)</f>
        <v>0.218920038224914</v>
      </c>
      <c r="M243" s="7" t="n">
        <f aca="false">_xlfn.NORM.S.INV(L243)</f>
        <v>-0.775845734686141</v>
      </c>
    </row>
    <row r="244" customFormat="false" ht="14.4" hidden="false" customHeight="false" outlineLevel="0" collapsed="false">
      <c r="A244" s="0" t="n">
        <f aca="false">A243+1</f>
        <v>240</v>
      </c>
      <c r="C244" s="0" t="n">
        <v>1.072887649</v>
      </c>
      <c r="D244" s="0" t="n">
        <v>0.787533507846927</v>
      </c>
      <c r="E244" s="0" t="n">
        <v>0.212466492153073</v>
      </c>
      <c r="F244" s="0" t="n">
        <f aca="false">$P$8*D243+$P$11*E243</f>
        <v>0.53829819630585</v>
      </c>
      <c r="G244" s="0" t="n">
        <f aca="false">$P$9*D243+$P$12*E243</f>
        <v>0.46170180369415</v>
      </c>
      <c r="H244" s="0" t="n">
        <f aca="false">_xlfn.NORM.S.DIST((1/$P$5)*(C244-$P$3),1)</f>
        <v>0.549445330238931</v>
      </c>
      <c r="I244" s="3" t="n">
        <f aca="false">_xlfn.NORM.S.DIST((1/$P$6)*(C244-$P$4),1)</f>
        <v>0.595612276748835</v>
      </c>
      <c r="J244" s="0" t="n">
        <f aca="false">H244*F244</f>
        <v>0.295765430236288</v>
      </c>
      <c r="K244" s="0" t="n">
        <f aca="false">I244*G244</f>
        <v>0.274995262477316</v>
      </c>
      <c r="L244" s="6" t="n">
        <f aca="false">SUM(J244:K244)</f>
        <v>0.570760692713605</v>
      </c>
      <c r="M244" s="7" t="n">
        <f aca="false">_xlfn.NORM.S.INV(L244)</f>
        <v>0.178311160354072</v>
      </c>
    </row>
    <row r="245" customFormat="false" ht="14.4" hidden="false" customHeight="false" outlineLevel="0" collapsed="false">
      <c r="A245" s="0" t="n">
        <f aca="false">A244+1</f>
        <v>241</v>
      </c>
      <c r="C245" s="0" t="n">
        <v>2.616600965</v>
      </c>
      <c r="D245" s="0" t="n">
        <v>0.778188413284635</v>
      </c>
      <c r="E245" s="0" t="n">
        <v>0.221811586715365</v>
      </c>
      <c r="F245" s="0" t="n">
        <f aca="false">$P$8*D244+$P$11*E244</f>
        <v>0.774276136120603</v>
      </c>
      <c r="G245" s="0" t="n">
        <f aca="false">$P$9*D244+$P$12*E244</f>
        <v>0.225723863879397</v>
      </c>
      <c r="H245" s="0" t="n">
        <f aca="false">_xlfn.NORM.S.DIST((1/$P$5)*(C245-$P$3),1)</f>
        <v>0.919082903964047</v>
      </c>
      <c r="I245" s="3" t="n">
        <f aca="false">_xlfn.NORM.S.DIST((1/$P$6)*(C245-$P$4),1)</f>
        <v>0.733252365966043</v>
      </c>
      <c r="J245" s="0" t="n">
        <f aca="false">H245*F245</f>
        <v>0.711623959655786</v>
      </c>
      <c r="K245" s="0" t="n">
        <f aca="false">I245*G245</f>
        <v>0.165512557244565</v>
      </c>
      <c r="L245" s="6" t="n">
        <f aca="false">SUM(J245:K245)</f>
        <v>0.877136516900351</v>
      </c>
      <c r="M245" s="7" t="n">
        <f aca="false">_xlfn.NORM.S.INV(L245)</f>
        <v>1.1607908468556</v>
      </c>
    </row>
    <row r="246" customFormat="false" ht="14.4" hidden="false" customHeight="false" outlineLevel="0" collapsed="false">
      <c r="A246" s="0" t="n">
        <f aca="false">A245+1</f>
        <v>242</v>
      </c>
      <c r="C246" s="0" t="n">
        <v>1.92940016</v>
      </c>
      <c r="D246" s="0" t="n">
        <v>0.872122662706461</v>
      </c>
      <c r="E246" s="0" t="n">
        <v>0.127877337293539</v>
      </c>
      <c r="F246" s="0" t="n">
        <f aca="false">$P$8*D245+$P$11*E245</f>
        <v>0.766986962362015</v>
      </c>
      <c r="G246" s="0" t="n">
        <f aca="false">$P$9*D245+$P$12*E245</f>
        <v>0.233013037637985</v>
      </c>
      <c r="H246" s="0" t="n">
        <f aca="false">_xlfn.NORM.S.DIST((1/$P$5)*(C246-$P$3),1)</f>
        <v>0.797153369890879</v>
      </c>
      <c r="I246" s="3" t="n">
        <f aca="false">_xlfn.NORM.S.DIST((1/$P$6)*(C246-$P$4),1)</f>
        <v>0.674804289530043</v>
      </c>
      <c r="J246" s="0" t="n">
        <f aca="false">H246*F246</f>
        <v>0.611406241709249</v>
      </c>
      <c r="K246" s="0" t="n">
        <f aca="false">I246*G246</f>
        <v>0.157238197314537</v>
      </c>
      <c r="L246" s="6" t="n">
        <f aca="false">SUM(J246:K246)</f>
        <v>0.768644439023787</v>
      </c>
      <c r="M246" s="7" t="n">
        <f aca="false">_xlfn.NORM.S.INV(L246)</f>
        <v>0.734389930670718</v>
      </c>
    </row>
    <row r="247" customFormat="false" ht="14.4" hidden="false" customHeight="false" outlineLevel="0" collapsed="false">
      <c r="A247" s="0" t="n">
        <f aca="false">A246+1</f>
        <v>243</v>
      </c>
      <c r="C247" s="0" t="n">
        <v>1.43477258</v>
      </c>
      <c r="D247" s="0" t="n">
        <v>0.938008610049104</v>
      </c>
      <c r="E247" s="0" t="n">
        <v>0.0619913899508961</v>
      </c>
      <c r="F247" s="0" t="n">
        <f aca="false">$P$8*D246+$P$11*E246</f>
        <v>0.84025567691104</v>
      </c>
      <c r="G247" s="0" t="n">
        <f aca="false">$P$9*D246+$P$12*E246</f>
        <v>0.15974432308896</v>
      </c>
      <c r="H247" s="0" t="n">
        <f aca="false">_xlfn.NORM.S.DIST((1/$P$5)*(C247-$P$3),1)</f>
        <v>0.663879498669124</v>
      </c>
      <c r="I247" s="3" t="n">
        <f aca="false">_xlfn.NORM.S.DIST((1/$P$6)*(C247-$P$4),1)</f>
        <v>0.629770433873258</v>
      </c>
      <c r="J247" s="0" t="n">
        <f aca="false">H247*F247</f>
        <v>0.557828517541587</v>
      </c>
      <c r="K247" s="0" t="n">
        <f aca="false">I247*G247</f>
        <v>0.100602251660525</v>
      </c>
      <c r="L247" s="6" t="n">
        <f aca="false">SUM(J247:K247)</f>
        <v>0.658430769202111</v>
      </c>
      <c r="M247" s="7" t="n">
        <f aca="false">_xlfn.NORM.S.INV(L247)</f>
        <v>0.40818418017842</v>
      </c>
    </row>
    <row r="248" customFormat="false" ht="14.4" hidden="false" customHeight="false" outlineLevel="0" collapsed="false">
      <c r="A248" s="0" t="n">
        <f aca="false">A247+1</f>
        <v>244</v>
      </c>
      <c r="C248" s="0" t="n">
        <v>2.159373737</v>
      </c>
      <c r="D248" s="0" t="n">
        <v>0.934441245767347</v>
      </c>
      <c r="E248" s="0" t="n">
        <v>0.0655587542326532</v>
      </c>
      <c r="F248" s="0" t="n">
        <f aca="false">$P$8*D247+$P$11*E247</f>
        <v>0.891646715838301</v>
      </c>
      <c r="G248" s="0" t="n">
        <f aca="false">$P$9*D247+$P$12*E247</f>
        <v>0.108353284161699</v>
      </c>
      <c r="H248" s="0" t="n">
        <f aca="false">_xlfn.NORM.S.DIST((1/$P$5)*(C248-$P$3),1)</f>
        <v>0.846464988948538</v>
      </c>
      <c r="I248" s="3" t="n">
        <f aca="false">_xlfn.NORM.S.DIST((1/$P$6)*(C248-$P$4),1)</f>
        <v>0.694949401306106</v>
      </c>
      <c r="J248" s="0" t="n">
        <f aca="false">H248*F248</f>
        <v>0.754747727468068</v>
      </c>
      <c r="K248" s="0" t="n">
        <f aca="false">I248*G248</f>
        <v>0.0753000499577231</v>
      </c>
      <c r="L248" s="6" t="n">
        <f aca="false">SUM(J248:K248)</f>
        <v>0.830047777425791</v>
      </c>
      <c r="M248" s="7" t="n">
        <f aca="false">_xlfn.NORM.S.INV(L248)</f>
        <v>0.954354073782491</v>
      </c>
    </row>
    <row r="249" customFormat="false" ht="14.4" hidden="false" customHeight="false" outlineLevel="0" collapsed="false">
      <c r="A249" s="0" t="n">
        <f aca="false">A248+1</f>
        <v>245</v>
      </c>
      <c r="C249" s="0" t="n">
        <v>1.820263976</v>
      </c>
      <c r="D249" s="0" t="n">
        <v>0.948517804170016</v>
      </c>
      <c r="E249" s="0" t="n">
        <v>0.0514821958299841</v>
      </c>
      <c r="F249" s="0" t="n">
        <f aca="false">$P$8*D248+$P$11*E248</f>
        <v>0.888864171698531</v>
      </c>
      <c r="G249" s="0" t="n">
        <f aca="false">$P$9*D248+$P$12*E248</f>
        <v>0.11113582830147</v>
      </c>
      <c r="H249" s="0" t="n">
        <f aca="false">_xlfn.NORM.S.DIST((1/$P$5)*(C249-$P$3),1)</f>
        <v>0.770768733031055</v>
      </c>
      <c r="I249" s="3" t="n">
        <f aca="false">_xlfn.NORM.S.DIST((1/$P$6)*(C249-$P$4),1)</f>
        <v>0.665057542849637</v>
      </c>
      <c r="J249" s="0" t="n">
        <f aca="false">H249*F249</f>
        <v>0.685108711456775</v>
      </c>
      <c r="K249" s="0" t="n">
        <f aca="false">I249*G249</f>
        <v>0.0739117208927344</v>
      </c>
      <c r="L249" s="6" t="n">
        <f aca="false">SUM(J249:K249)</f>
        <v>0.759020432349509</v>
      </c>
      <c r="M249" s="7" t="n">
        <f aca="false">_xlfn.NORM.S.INV(L249)</f>
        <v>0.703155038862998</v>
      </c>
    </row>
    <row r="250" customFormat="false" ht="14.4" hidden="false" customHeight="false" outlineLevel="0" collapsed="false">
      <c r="A250" s="0" t="n">
        <f aca="false">A249+1</f>
        <v>246</v>
      </c>
      <c r="C250" s="0" t="n">
        <v>-0.311211838</v>
      </c>
      <c r="D250" s="0" t="n">
        <v>0.957483009030633</v>
      </c>
      <c r="E250" s="0" t="n">
        <v>0.042516990969367</v>
      </c>
      <c r="F250" s="0" t="n">
        <f aca="false">$P$8*D249+$P$11*E249</f>
        <v>0.899843887252613</v>
      </c>
      <c r="G250" s="0" t="n">
        <f aca="false">$P$9*D249+$P$12*E249</f>
        <v>0.100156112747388</v>
      </c>
      <c r="H250" s="0" t="n">
        <f aca="false">_xlfn.NORM.S.DIST((1/$P$5)*(C250-$P$3),1)</f>
        <v>0.154193282452043</v>
      </c>
      <c r="I250" s="3" t="n">
        <f aca="false">_xlfn.NORM.S.DIST((1/$P$6)*(C250-$P$4),1)</f>
        <v>0.460447238938989</v>
      </c>
      <c r="J250" s="0" t="n">
        <f aca="false">H250*F250</f>
        <v>0.138749882669886</v>
      </c>
      <c r="K250" s="0" t="n">
        <f aca="false">I250*G250</f>
        <v>0.0461166055773967</v>
      </c>
      <c r="L250" s="6" t="n">
        <f aca="false">SUM(J250:K250)</f>
        <v>0.184866488247283</v>
      </c>
      <c r="M250" s="7" t="n">
        <f aca="false">_xlfn.NORM.S.INV(L250)</f>
        <v>-0.896973652320597</v>
      </c>
    </row>
    <row r="251" customFormat="false" ht="14.4" hidden="false" customHeight="false" outlineLevel="0" collapsed="false">
      <c r="A251" s="0" t="n">
        <f aca="false">A250+1</f>
        <v>247</v>
      </c>
      <c r="C251" s="0" t="n">
        <v>0.586970111</v>
      </c>
      <c r="D251" s="0" t="n">
        <v>0.971394571161762</v>
      </c>
      <c r="E251" s="0" t="n">
        <v>0.0286054288382384</v>
      </c>
      <c r="F251" s="0" t="n">
        <f aca="false">$P$8*D250+$P$11*E250</f>
        <v>0.906836747043894</v>
      </c>
      <c r="G251" s="0" t="n">
        <f aca="false">$P$9*D250+$P$12*E250</f>
        <v>0.0931632529561063</v>
      </c>
      <c r="H251" s="0" t="n">
        <f aca="false">_xlfn.NORM.S.DIST((1/$P$5)*(C251-$P$3),1)</f>
        <v>0.390901604719587</v>
      </c>
      <c r="I251" s="3" t="n">
        <f aca="false">_xlfn.NORM.S.DIST((1/$P$6)*(C251-$P$4),1)</f>
        <v>0.548622106170455</v>
      </c>
      <c r="J251" s="0" t="n">
        <f aca="false">H251*F251</f>
        <v>0.354483939638148</v>
      </c>
      <c r="K251" s="0" t="n">
        <f aca="false">I251*G251</f>
        <v>0.0511114200544699</v>
      </c>
      <c r="L251" s="6" t="n">
        <f aca="false">SUM(J251:K251)</f>
        <v>0.405595359692618</v>
      </c>
      <c r="M251" s="7" t="n">
        <f aca="false">_xlfn.NORM.S.INV(L251)</f>
        <v>-0.238890207054213</v>
      </c>
    </row>
    <row r="252" customFormat="false" ht="14.4" hidden="false" customHeight="false" outlineLevel="0" collapsed="false">
      <c r="A252" s="0" t="n">
        <f aca="false">A251+1</f>
        <v>248</v>
      </c>
      <c r="C252" s="0" t="n">
        <v>-0.762654513</v>
      </c>
      <c r="D252" s="0" t="n">
        <v>0.951463787323643</v>
      </c>
      <c r="E252" s="0" t="n">
        <v>0.0485362126763574</v>
      </c>
      <c r="F252" s="0" t="n">
        <f aca="false">$P$8*D251+$P$11*E251</f>
        <v>0.917687765506174</v>
      </c>
      <c r="G252" s="0" t="n">
        <f aca="false">$P$9*D251+$P$12*E251</f>
        <v>0.082312234493826</v>
      </c>
      <c r="H252" s="0" t="n">
        <f aca="false">_xlfn.NORM.S.DIST((1/$P$5)*(C252-$P$3),1)</f>
        <v>0.0820555823752496</v>
      </c>
      <c r="I252" s="3" t="n">
        <f aca="false">_xlfn.NORM.S.DIST((1/$P$6)*(C252-$P$4),1)</f>
        <v>0.416587638187986</v>
      </c>
      <c r="J252" s="0" t="n">
        <f aca="false">H252*F252</f>
        <v>0.0753014040372506</v>
      </c>
      <c r="K252" s="0" t="n">
        <f aca="false">I252*G252</f>
        <v>0.0342902593617586</v>
      </c>
      <c r="L252" s="6" t="n">
        <f aca="false">SUM(J252:K252)</f>
        <v>0.109591663399009</v>
      </c>
      <c r="M252" s="7" t="n">
        <f aca="false">_xlfn.NORM.S.INV(L252)</f>
        <v>-1.22870261129728</v>
      </c>
    </row>
    <row r="253" customFormat="false" ht="14.4" hidden="false" customHeight="false" outlineLevel="0" collapsed="false">
      <c r="A253" s="0" t="n">
        <f aca="false">A252+1</f>
        <v>249</v>
      </c>
      <c r="C253" s="0" t="n">
        <v>-1.768512248</v>
      </c>
      <c r="D253" s="0" t="n">
        <v>0.816051243752424</v>
      </c>
      <c r="E253" s="0" t="n">
        <v>0.183948756247576</v>
      </c>
      <c r="F253" s="0" t="n">
        <f aca="false">$P$8*D252+$P$11*E252</f>
        <v>0.902141754112442</v>
      </c>
      <c r="G253" s="0" t="n">
        <f aca="false">$P$9*D252+$P$12*E252</f>
        <v>0.0978582458875588</v>
      </c>
      <c r="H253" s="0" t="n">
        <f aca="false">_xlfn.NORM.S.DIST((1/$P$5)*(C253-$P$3),1)</f>
        <v>0.01314401878855</v>
      </c>
      <c r="I253" s="3" t="n">
        <f aca="false">_xlfn.NORM.S.DIST((1/$P$6)*(C253-$P$4),1)</f>
        <v>0.32323513625877</v>
      </c>
      <c r="J253" s="0" t="n">
        <f aca="false">H253*F253</f>
        <v>0.0118577681659894</v>
      </c>
      <c r="K253" s="0" t="n">
        <f aca="false">I253*G253</f>
        <v>0.0316312234435093</v>
      </c>
      <c r="L253" s="6" t="n">
        <f aca="false">SUM(J253:K253)</f>
        <v>0.0434889916094988</v>
      </c>
      <c r="M253" s="7" t="n">
        <f aca="false">_xlfn.NORM.S.INV(L253)</f>
        <v>-1.71155892570408</v>
      </c>
    </row>
    <row r="254" customFormat="false" ht="14.4" hidden="false" customHeight="false" outlineLevel="0" collapsed="false">
      <c r="A254" s="0" t="n">
        <f aca="false">A253+1</f>
        <v>250</v>
      </c>
      <c r="C254" s="0" t="n">
        <v>1.343879374</v>
      </c>
      <c r="D254" s="0" t="n">
        <v>0.920980880424406</v>
      </c>
      <c r="E254" s="0" t="n">
        <v>0.0790191195755937</v>
      </c>
      <c r="F254" s="0" t="n">
        <f aca="false">$P$8*D253+$P$11*E253</f>
        <v>0.796519970126891</v>
      </c>
      <c r="G254" s="0" t="n">
        <f aca="false">$P$9*D253+$P$12*E253</f>
        <v>0.203480029873109</v>
      </c>
      <c r="H254" s="0" t="n">
        <f aca="false">_xlfn.NORM.S.DIST((1/$P$5)*(C254-$P$3),1)</f>
        <v>0.636088308411675</v>
      </c>
      <c r="I254" s="3" t="n">
        <f aca="false">_xlfn.NORM.S.DIST((1/$P$6)*(C254-$P$4),1)</f>
        <v>0.621275151706968</v>
      </c>
      <c r="J254" s="0" t="n">
        <f aca="false">H254*F254</f>
        <v>0.506657040414132</v>
      </c>
      <c r="K254" s="0" t="n">
        <f aca="false">I254*G254</f>
        <v>0.126417086428754</v>
      </c>
      <c r="L254" s="6" t="n">
        <f aca="false">SUM(J254:K254)</f>
        <v>0.633074126842886</v>
      </c>
      <c r="M254" s="7" t="n">
        <f aca="false">_xlfn.NORM.S.INV(L254)</f>
        <v>0.340006349464758</v>
      </c>
    </row>
    <row r="255" customFormat="false" ht="14.4" hidden="false" customHeight="false" outlineLevel="0" collapsed="false">
      <c r="A255" s="0" t="n">
        <f aca="false">A254+1</f>
        <v>251</v>
      </c>
      <c r="C255" s="0" t="n">
        <v>1.250472798</v>
      </c>
      <c r="D255" s="0" t="n">
        <v>0.957710691481692</v>
      </c>
      <c r="E255" s="0" t="n">
        <v>0.0422893085183082</v>
      </c>
      <c r="F255" s="0" t="n">
        <f aca="false">$P$8*D254+$P$11*E254</f>
        <v>0.878365086731037</v>
      </c>
      <c r="G255" s="0" t="n">
        <f aca="false">$P$9*D254+$P$12*E254</f>
        <v>0.121634913268963</v>
      </c>
      <c r="H255" s="0" t="n">
        <f aca="false">_xlfn.NORM.S.DIST((1/$P$5)*(C255-$P$3),1)</f>
        <v>0.606764120928124</v>
      </c>
      <c r="I255" s="3" t="n">
        <f aca="false">_xlfn.NORM.S.DIST((1/$P$6)*(C255-$P$4),1)</f>
        <v>0.61248351938258</v>
      </c>
      <c r="J255" s="0" t="n">
        <f aca="false">H255*F255</f>
        <v>0.532960419704313</v>
      </c>
      <c r="K255" s="0" t="n">
        <f aca="false">I255*G255</f>
        <v>0.0744993797587694</v>
      </c>
      <c r="L255" s="6" t="n">
        <f aca="false">SUM(J255:K255)</f>
        <v>0.607459799463082</v>
      </c>
      <c r="M255" s="7" t="n">
        <f aca="false">_xlfn.NORM.S.INV(L255)</f>
        <v>0.272704466442963</v>
      </c>
    </row>
    <row r="256" customFormat="false" ht="14.4" hidden="false" customHeight="false" outlineLevel="0" collapsed="false">
      <c r="A256" s="0" t="n">
        <f aca="false">A255+1</f>
        <v>252</v>
      </c>
      <c r="C256" s="0" t="n">
        <v>1.832484581</v>
      </c>
      <c r="D256" s="0" t="n">
        <v>0.95732139184984</v>
      </c>
      <c r="E256" s="0" t="n">
        <v>0.0426786081501599</v>
      </c>
      <c r="F256" s="0" t="n">
        <f aca="false">$P$8*D255+$P$11*E255</f>
        <v>0.90701433935572</v>
      </c>
      <c r="G256" s="0" t="n">
        <f aca="false">$P$9*D255+$P$12*E255</f>
        <v>0.0929856606442804</v>
      </c>
      <c r="H256" s="0" t="n">
        <f aca="false">_xlfn.NORM.S.DIST((1/$P$5)*(C256-$P$3),1)</f>
        <v>0.773815566641013</v>
      </c>
      <c r="I256" s="3" t="n">
        <f aca="false">_xlfn.NORM.S.DIST((1/$P$6)*(C256-$P$4),1)</f>
        <v>0.666154640388363</v>
      </c>
      <c r="J256" s="0" t="n">
        <f aca="false">H256*F256</f>
        <v>0.70186181496007</v>
      </c>
      <c r="K256" s="0" t="n">
        <f aca="false">I256*G256</f>
        <v>0.061942829327765</v>
      </c>
      <c r="L256" s="6" t="n">
        <f aca="false">SUM(J256:K256)</f>
        <v>0.763804644287835</v>
      </c>
      <c r="M256" s="7" t="n">
        <f aca="false">_xlfn.NORM.S.INV(L256)</f>
        <v>0.718594648865907</v>
      </c>
    </row>
    <row r="257" customFormat="false" ht="14.4" hidden="false" customHeight="false" outlineLevel="0" collapsed="false">
      <c r="A257" s="0" t="n">
        <f aca="false">A256+1</f>
        <v>253</v>
      </c>
      <c r="C257" s="0" t="n">
        <v>1.331671157</v>
      </c>
      <c r="D257" s="0" t="n">
        <v>0.967579421644115</v>
      </c>
      <c r="E257" s="0" t="n">
        <v>0.0324205783558856</v>
      </c>
      <c r="F257" s="0" t="n">
        <f aca="false">$P$8*D256+$P$11*E256</f>
        <v>0.906710685642875</v>
      </c>
      <c r="G257" s="0" t="n">
        <f aca="false">$P$9*D256+$P$12*E256</f>
        <v>0.0932893143571247</v>
      </c>
      <c r="H257" s="0" t="n">
        <f aca="false">_xlfn.NORM.S.DIST((1/$P$5)*(C257-$P$3),1)</f>
        <v>0.632296494397403</v>
      </c>
      <c r="I257" s="3" t="n">
        <f aca="false">_xlfn.NORM.S.DIST((1/$P$6)*(C257-$P$4),1)</f>
        <v>0.620129537407768</v>
      </c>
      <c r="J257" s="0" t="n">
        <f aca="false">H257*F257</f>
        <v>0.573309987964656</v>
      </c>
      <c r="K257" s="0" t="n">
        <f aca="false">I257*G257</f>
        <v>0.0578514593573716</v>
      </c>
      <c r="L257" s="6" t="n">
        <f aca="false">SUM(J257:K257)</f>
        <v>0.631161447322027</v>
      </c>
      <c r="M257" s="7" t="n">
        <f aca="false">_xlfn.NORM.S.INV(L257)</f>
        <v>0.334931041560336</v>
      </c>
    </row>
    <row r="258" customFormat="false" ht="14.4" hidden="false" customHeight="false" outlineLevel="0" collapsed="false">
      <c r="A258" s="0" t="n">
        <f aca="false">A257+1</f>
        <v>254</v>
      </c>
      <c r="C258" s="0" t="n">
        <v>1.680368774</v>
      </c>
      <c r="D258" s="0" t="n">
        <v>0.964920764158326</v>
      </c>
      <c r="E258" s="0" t="n">
        <v>0.0350792358416742</v>
      </c>
      <c r="F258" s="0" t="n">
        <f aca="false">$P$8*D257+$P$11*E257</f>
        <v>0.91471194888241</v>
      </c>
      <c r="G258" s="0" t="n">
        <f aca="false">$P$9*D257+$P$12*E257</f>
        <v>0.0852880511175908</v>
      </c>
      <c r="H258" s="0" t="n">
        <f aca="false">_xlfn.NORM.S.DIST((1/$P$5)*(C258-$P$3),1)</f>
        <v>0.734298954660015</v>
      </c>
      <c r="I258" s="3" t="n">
        <f aca="false">_xlfn.NORM.S.DIST((1/$P$6)*(C258-$P$4),1)</f>
        <v>0.652400102432635</v>
      </c>
      <c r="J258" s="0" t="n">
        <f aca="false">H258*F258</f>
        <v>0.671672027879378</v>
      </c>
      <c r="K258" s="0" t="n">
        <f aca="false">I258*G258</f>
        <v>0.0556419332853961</v>
      </c>
      <c r="L258" s="6" t="n">
        <f aca="false">SUM(J258:K258)</f>
        <v>0.727313961164774</v>
      </c>
      <c r="M258" s="7" t="n">
        <f aca="false">_xlfn.NORM.S.INV(L258)</f>
        <v>0.604709435491158</v>
      </c>
    </row>
    <row r="259" customFormat="false" ht="14.4" hidden="false" customHeight="false" outlineLevel="0" collapsed="false">
      <c r="A259" s="0" t="n">
        <f aca="false">A258+1</f>
        <v>255</v>
      </c>
      <c r="C259" s="0" t="n">
        <v>1.048445633</v>
      </c>
      <c r="D259" s="0" t="n">
        <v>0.9724093201397</v>
      </c>
      <c r="E259" s="0" t="n">
        <v>0.0275906798603001</v>
      </c>
      <c r="F259" s="0" t="n">
        <f aca="false">$P$8*D258+$P$11*E258</f>
        <v>0.912638196043494</v>
      </c>
      <c r="G259" s="0" t="n">
        <f aca="false">$P$9*D258+$P$12*E258</f>
        <v>0.0873618039565059</v>
      </c>
      <c r="H259" s="0" t="n">
        <f aca="false">_xlfn.NORM.S.DIST((1/$P$5)*(C259-$P$3),1)</f>
        <v>0.541446246738259</v>
      </c>
      <c r="I259" s="3" t="n">
        <f aca="false">_xlfn.NORM.S.DIST((1/$P$6)*(C259-$P$4),1)</f>
        <v>0.593275435072703</v>
      </c>
      <c r="J259" s="0" t="n">
        <f aca="false">H259*F259</f>
        <v>0.494144525877726</v>
      </c>
      <c r="K259" s="0" t="n">
        <f aca="false">I259*G259</f>
        <v>0.0518296122510322</v>
      </c>
      <c r="L259" s="6" t="n">
        <f aca="false">SUM(J259:K259)</f>
        <v>0.545974138128758</v>
      </c>
      <c r="M259" s="7" t="n">
        <f aca="false">_xlfn.NORM.S.INV(L259)</f>
        <v>0.115496336945852</v>
      </c>
    </row>
    <row r="260" customFormat="false" ht="14.4" hidden="false" customHeight="false" outlineLevel="0" collapsed="false">
      <c r="A260" s="0" t="n">
        <f aca="false">A259+1</f>
        <v>256</v>
      </c>
      <c r="C260" s="0" t="n">
        <v>1.319762482</v>
      </c>
      <c r="D260" s="0" t="n">
        <v>0.97221103629963</v>
      </c>
      <c r="E260" s="0" t="n">
        <v>0.0277889637003699</v>
      </c>
      <c r="F260" s="0" t="n">
        <f aca="false">$P$8*D259+$P$11*E259</f>
        <v>0.918479269708966</v>
      </c>
      <c r="G260" s="0" t="n">
        <f aca="false">$P$9*D259+$P$12*E259</f>
        <v>0.0815207302910341</v>
      </c>
      <c r="H260" s="0" t="n">
        <f aca="false">_xlfn.NORM.S.DIST((1/$P$5)*(C260-$P$3),1)</f>
        <v>0.628585247094329</v>
      </c>
      <c r="I260" s="3" t="n">
        <f aca="false">_xlfn.NORM.S.DIST((1/$P$6)*(C260-$P$4),1)</f>
        <v>0.619011015236368</v>
      </c>
      <c r="J260" s="0" t="n">
        <f aca="false">H260*F260</f>
        <v>0.577342518701029</v>
      </c>
      <c r="K260" s="0" t="n">
        <f aca="false">I260*G260</f>
        <v>0.0504622300202631</v>
      </c>
      <c r="L260" s="6" t="n">
        <f aca="false">SUM(J260:K260)</f>
        <v>0.627804748721292</v>
      </c>
      <c r="M260" s="7" t="n">
        <f aca="false">_xlfn.NORM.S.INV(L260)</f>
        <v>0.326044743742685</v>
      </c>
    </row>
    <row r="261" customFormat="false" ht="14.4" hidden="false" customHeight="false" outlineLevel="0" collapsed="false">
      <c r="A261" s="0" t="n">
        <f aca="false">A260+1</f>
        <v>257</v>
      </c>
      <c r="C261" s="0" t="n">
        <v>-0.290072859</v>
      </c>
      <c r="D261" s="0" t="n">
        <v>0.966485644338125</v>
      </c>
      <c r="E261" s="0" t="n">
        <v>0.0335143556618751</v>
      </c>
      <c r="F261" s="0" t="n">
        <f aca="false">$P$8*D260+$P$11*E260</f>
        <v>0.918324608313712</v>
      </c>
      <c r="G261" s="0" t="n">
        <f aca="false">$P$9*D260+$P$12*E260</f>
        <v>0.0816753916862885</v>
      </c>
      <c r="H261" s="0" t="n">
        <f aca="false">_xlfn.NORM.S.DIST((1/$P$5)*(C261-$P$3),1)</f>
        <v>0.158375081323592</v>
      </c>
      <c r="I261" s="3" t="n">
        <f aca="false">_xlfn.NORM.S.DIST((1/$P$6)*(C261-$P$4),1)</f>
        <v>0.462517135963548</v>
      </c>
      <c r="J261" s="0" t="n">
        <f aca="false">H261*F261</f>
        <v>0.14543973452314</v>
      </c>
      <c r="K261" s="0" t="n">
        <f aca="false">I261*G261</f>
        <v>0.0377762682414432</v>
      </c>
      <c r="L261" s="6" t="n">
        <f aca="false">SUM(J261:K261)</f>
        <v>0.183216002764583</v>
      </c>
      <c r="M261" s="7" t="n">
        <f aca="false">_xlfn.NORM.S.INV(L261)</f>
        <v>-0.903176919230516</v>
      </c>
    </row>
    <row r="262" customFormat="false" ht="14.4" hidden="false" customHeight="false" outlineLevel="0" collapsed="false">
      <c r="A262" s="0" t="n">
        <f aca="false">A261+1</f>
        <v>258</v>
      </c>
      <c r="C262" s="0" t="n">
        <v>1.300068576</v>
      </c>
      <c r="D262" s="0" t="n">
        <v>0.970686890386839</v>
      </c>
      <c r="E262" s="0" t="n">
        <v>0.0293131096131614</v>
      </c>
      <c r="F262" s="0" t="n">
        <f aca="false">$P$8*D261+$P$11*E261</f>
        <v>0.913858802583738</v>
      </c>
      <c r="G262" s="0" t="n">
        <f aca="false">$P$9*D261+$P$12*E261</f>
        <v>0.0861411974162626</v>
      </c>
      <c r="H262" s="0" t="n">
        <f aca="false">_xlfn.NORM.S.DIST((1/$P$5)*(C262-$P$3),1)</f>
        <v>0.622421629822362</v>
      </c>
      <c r="I262" s="3" t="n">
        <f aca="false">_xlfn.NORM.S.DIST((1/$P$6)*(C262-$P$4),1)</f>
        <v>0.617159085480895</v>
      </c>
      <c r="J262" s="0" t="n">
        <f aca="false">H262*F262</f>
        <v>0.568805485331682</v>
      </c>
      <c r="K262" s="0" t="n">
        <f aca="false">I262*G262</f>
        <v>0.0531628226196499</v>
      </c>
      <c r="L262" s="6" t="n">
        <f aca="false">SUM(J262:K262)</f>
        <v>0.621968307951332</v>
      </c>
      <c r="M262" s="7" t="n">
        <f aca="false">_xlfn.NORM.S.INV(L262)</f>
        <v>0.31065437700149</v>
      </c>
    </row>
    <row r="263" customFormat="false" ht="14.4" hidden="false" customHeight="false" outlineLevel="0" collapsed="false">
      <c r="A263" s="0" t="n">
        <f aca="false">A262+1</f>
        <v>259</v>
      </c>
      <c r="C263" s="0" t="n">
        <v>-3.161018875</v>
      </c>
      <c r="D263" s="0" t="n">
        <v>0.232831869648712</v>
      </c>
      <c r="E263" s="0" t="n">
        <v>0.767168130351288</v>
      </c>
      <c r="F263" s="0" t="n">
        <f aca="false">$P$8*D262+$P$11*E262</f>
        <v>0.917135774501734</v>
      </c>
      <c r="G263" s="0" t="n">
        <f aca="false">$P$9*D262+$P$12*E262</f>
        <v>0.0828642254982659</v>
      </c>
      <c r="H263" s="0" t="n">
        <f aca="false">_xlfn.NORM.S.DIST((1/$P$5)*(C263-$P$3),1)</f>
        <v>0.000373467388304754</v>
      </c>
      <c r="I263" s="3" t="n">
        <f aca="false">_xlfn.NORM.S.DIST((1/$P$6)*(C263-$P$4),1)</f>
        <v>0.211259836464702</v>
      </c>
      <c r="J263" s="0" t="n">
        <f aca="false">H263*F263</f>
        <v>0.000342520302424021</v>
      </c>
      <c r="K263" s="0" t="n">
        <f aca="false">I263*G263</f>
        <v>0.0175058827275378</v>
      </c>
      <c r="L263" s="6" t="n">
        <f aca="false">SUM(J263:K263)</f>
        <v>0.0178484030299619</v>
      </c>
      <c r="M263" s="7" t="n">
        <f aca="false">_xlfn.NORM.S.INV(L263)</f>
        <v>-2.10036430993753</v>
      </c>
    </row>
    <row r="264" customFormat="false" ht="14.4" hidden="false" customHeight="false" outlineLevel="0" collapsed="false">
      <c r="A264" s="0" t="n">
        <f aca="false">A263+1</f>
        <v>260</v>
      </c>
      <c r="C264" s="0" t="n">
        <v>-1.189775243</v>
      </c>
      <c r="D264" s="0" t="n">
        <v>0.344480160797456</v>
      </c>
      <c r="E264" s="0" t="n">
        <v>0.655519839202544</v>
      </c>
      <c r="F264" s="0" t="n">
        <f aca="false">$P$8*D263+$P$11*E263</f>
        <v>0.341608858325995</v>
      </c>
      <c r="G264" s="0" t="n">
        <f aca="false">$P$9*D263+$P$12*E263</f>
        <v>0.658391141674005</v>
      </c>
      <c r="H264" s="0" t="n">
        <f aca="false">_xlfn.NORM.S.DIST((1/$P$5)*(C264-$P$3),1)</f>
        <v>0.0405745377932823</v>
      </c>
      <c r="I264" s="3" t="n">
        <f aca="false">_xlfn.NORM.S.DIST((1/$P$6)*(C264-$P$4),1)</f>
        <v>0.376017530395283</v>
      </c>
      <c r="J264" s="0" t="n">
        <f aca="false">H264*F264</f>
        <v>0.0138606215326681</v>
      </c>
      <c r="K264" s="0" t="n">
        <f aca="false">I264*G264</f>
        <v>0.24756661112639</v>
      </c>
      <c r="L264" s="6" t="n">
        <f aca="false">SUM(J264:K264)</f>
        <v>0.261427232659058</v>
      </c>
      <c r="M264" s="7" t="n">
        <f aca="false">_xlfn.NORM.S.INV(L264)</f>
        <v>-0.638951528084509</v>
      </c>
    </row>
    <row r="265" customFormat="false" ht="14.4" hidden="false" customHeight="false" outlineLevel="0" collapsed="false">
      <c r="A265" s="0" t="n">
        <f aca="false">A264+1</f>
        <v>261</v>
      </c>
      <c r="C265" s="0" t="n">
        <v>1.520150175</v>
      </c>
      <c r="D265" s="0" t="n">
        <v>0.664002401421416</v>
      </c>
      <c r="E265" s="0" t="n">
        <v>0.335997598578584</v>
      </c>
      <c r="F265" s="0" t="n">
        <f aca="false">$P$8*D264+$P$11*E264</f>
        <v>0.428694525422016</v>
      </c>
      <c r="G265" s="0" t="n">
        <f aca="false">$P$9*D264+$P$12*E264</f>
        <v>0.571305474577984</v>
      </c>
      <c r="H265" s="0" t="n">
        <f aca="false">_xlfn.NORM.S.DIST((1/$P$5)*(C265-$P$3),1)</f>
        <v>0.689195773144643</v>
      </c>
      <c r="I265" s="3" t="n">
        <f aca="false">_xlfn.NORM.S.DIST((1/$P$6)*(C265-$P$4),1)</f>
        <v>0.637693038864082</v>
      </c>
      <c r="J265" s="0" t="n">
        <f aca="false">H265*F265</f>
        <v>0.295454454891102</v>
      </c>
      <c r="K265" s="0" t="n">
        <f aca="false">I265*G265</f>
        <v>0.364317524203321</v>
      </c>
      <c r="L265" s="6" t="n">
        <f aca="false">SUM(J265:K265)</f>
        <v>0.659771979094423</v>
      </c>
      <c r="M265" s="7" t="n">
        <f aca="false">_xlfn.NORM.S.INV(L265)</f>
        <v>0.411840899002995</v>
      </c>
    </row>
    <row r="266" customFormat="false" ht="14.4" hidden="false" customHeight="false" outlineLevel="0" collapsed="false">
      <c r="A266" s="0" t="n">
        <f aca="false">A265+1</f>
        <v>262</v>
      </c>
      <c r="C266" s="0" t="n">
        <v>1.713346309</v>
      </c>
      <c r="D266" s="0" t="n">
        <v>0.8351643842947</v>
      </c>
      <c r="E266" s="0" t="n">
        <v>0.1648356157053</v>
      </c>
      <c r="F266" s="0" t="n">
        <f aca="false">$P$8*D265+$P$11*E265</f>
        <v>0.677921873108705</v>
      </c>
      <c r="G266" s="0" t="n">
        <f aca="false">$P$9*D265+$P$12*E265</f>
        <v>0.322078126891296</v>
      </c>
      <c r="H266" s="0" t="n">
        <f aca="false">_xlfn.NORM.S.DIST((1/$P$5)*(C266-$P$3),1)</f>
        <v>0.743153199326287</v>
      </c>
      <c r="I266" s="3" t="n">
        <f aca="false">_xlfn.NORM.S.DIST((1/$P$6)*(C266-$P$4),1)</f>
        <v>0.655399833875651</v>
      </c>
      <c r="J266" s="0" t="n">
        <f aca="false">H266*F266</f>
        <v>0.503799808894003</v>
      </c>
      <c r="K266" s="0" t="n">
        <f aca="false">I266*G266</f>
        <v>0.211089950859536</v>
      </c>
      <c r="L266" s="6" t="n">
        <f aca="false">SUM(J266:K266)</f>
        <v>0.714889759753539</v>
      </c>
      <c r="M266" s="7" t="n">
        <f aca="false">_xlfn.NORM.S.INV(L266)</f>
        <v>0.567726815240084</v>
      </c>
    </row>
    <row r="267" customFormat="false" ht="14.4" hidden="false" customHeight="false" outlineLevel="0" collapsed="false">
      <c r="A267" s="0" t="n">
        <f aca="false">A266+1</f>
        <v>263</v>
      </c>
      <c r="C267" s="0" t="n">
        <v>1.493344443</v>
      </c>
      <c r="D267" s="0" t="n">
        <v>0.92287030158715</v>
      </c>
      <c r="E267" s="0" t="n">
        <v>0.0771296984128501</v>
      </c>
      <c r="F267" s="0" t="n">
        <f aca="false">$P$8*D266+$P$11*E266</f>
        <v>0.811428219749866</v>
      </c>
      <c r="G267" s="0" t="n">
        <f aca="false">$P$9*D266+$P$12*E266</f>
        <v>0.188571780250134</v>
      </c>
      <c r="H267" s="0" t="n">
        <f aca="false">_xlfn.NORM.S.DIST((1/$P$5)*(C267-$P$3),1)</f>
        <v>0.681336045942962</v>
      </c>
      <c r="I267" s="3" t="n">
        <f aca="false">_xlfn.NORM.S.DIST((1/$P$6)*(C267-$P$4),1)</f>
        <v>0.635211763901158</v>
      </c>
      <c r="J267" s="0" t="n">
        <f aca="false">H267*F267</f>
        <v>0.552855294810911</v>
      </c>
      <c r="K267" s="0" t="n">
        <f aca="false">I267*G267</f>
        <v>0.119783013154669</v>
      </c>
      <c r="L267" s="6" t="n">
        <f aca="false">SUM(J267:K267)</f>
        <v>0.67263830796558</v>
      </c>
      <c r="M267" s="7" t="n">
        <f aca="false">_xlfn.NORM.S.INV(L267)</f>
        <v>0.44721007998246</v>
      </c>
    </row>
    <row r="268" customFormat="false" ht="14.4" hidden="false" customHeight="false" outlineLevel="0" collapsed="false">
      <c r="A268" s="0" t="n">
        <f aca="false">A267+1</f>
        <v>264</v>
      </c>
      <c r="C268" s="0" t="n">
        <v>-0.109387901</v>
      </c>
      <c r="D268" s="0" t="n">
        <v>0.953572153865004</v>
      </c>
      <c r="E268" s="0" t="n">
        <v>0.046427846134996</v>
      </c>
      <c r="F268" s="0" t="n">
        <f aca="false">$P$8*D267+$P$11*E267</f>
        <v>0.879838835237977</v>
      </c>
      <c r="G268" s="0" t="n">
        <f aca="false">$P$9*D267+$P$12*E267</f>
        <v>0.120161164762023</v>
      </c>
      <c r="H268" s="0" t="n">
        <f aca="false">_xlfn.NORM.S.DIST((1/$P$5)*(C268-$P$3),1)</f>
        <v>0.197117024889331</v>
      </c>
      <c r="I268" s="3" t="n">
        <f aca="false">_xlfn.NORM.S.DIST((1/$P$6)*(C268-$P$4),1)</f>
        <v>0.480245231274441</v>
      </c>
      <c r="J268" s="0" t="n">
        <f aca="false">H268*F268</f>
        <v>0.173431213584204</v>
      </c>
      <c r="K268" s="0" t="n">
        <f aca="false">I268*G268</f>
        <v>0.057706826361344</v>
      </c>
      <c r="L268" s="6" t="n">
        <f aca="false">SUM(J268:K268)</f>
        <v>0.231138039945548</v>
      </c>
      <c r="M268" s="7" t="n">
        <f aca="false">_xlfn.NORM.S.INV(L268)</f>
        <v>-0.735104128989003</v>
      </c>
    </row>
    <row r="269" customFormat="false" ht="14.4" hidden="false" customHeight="false" outlineLevel="0" collapsed="false">
      <c r="A269" s="0" t="n">
        <f aca="false">A268+1</f>
        <v>265</v>
      </c>
      <c r="C269" s="0" t="n">
        <v>-1.292562312</v>
      </c>
      <c r="D269" s="0" t="n">
        <v>0.900339369835041</v>
      </c>
      <c r="E269" s="0" t="n">
        <v>0.0996606301649595</v>
      </c>
      <c r="F269" s="0" t="n">
        <f aca="false">$P$8*D268+$P$11*E268</f>
        <v>0.903786280014703</v>
      </c>
      <c r="G269" s="0" t="n">
        <f aca="false">$P$9*D268+$P$12*E268</f>
        <v>0.0962137199852969</v>
      </c>
      <c r="H269" s="0" t="n">
        <f aca="false">_xlfn.NORM.S.DIST((1/$P$5)*(C269-$P$3),1)</f>
        <v>0.0337050187097274</v>
      </c>
      <c r="I269" s="3" t="n">
        <f aca="false">_xlfn.NORM.S.DIST((1/$P$6)*(C269-$P$4),1)</f>
        <v>0.36643737828289</v>
      </c>
      <c r="J269" s="0" t="n">
        <f aca="false">H269*F269</f>
        <v>0.0304621334774905</v>
      </c>
      <c r="K269" s="0" t="n">
        <f aca="false">I269*G269</f>
        <v>0.0352563033062563</v>
      </c>
      <c r="L269" s="6" t="n">
        <f aca="false">SUM(J269:K269)</f>
        <v>0.0657184367837468</v>
      </c>
      <c r="M269" s="7" t="n">
        <f aca="false">_xlfn.NORM.S.INV(L269)</f>
        <v>-1.50845985606101</v>
      </c>
    </row>
    <row r="270" customFormat="false" ht="14.4" hidden="false" customHeight="false" outlineLevel="0" collapsed="false">
      <c r="A270" s="0" t="n">
        <f aca="false">A269+1</f>
        <v>266</v>
      </c>
      <c r="C270" s="0" t="n">
        <v>-0.970510349</v>
      </c>
      <c r="D270" s="0" t="n">
        <v>0.897170673868048</v>
      </c>
      <c r="E270" s="0" t="n">
        <v>0.102829326131952</v>
      </c>
      <c r="F270" s="0" t="n">
        <f aca="false">$P$8*D269+$P$11*E269</f>
        <v>0.862264708471332</v>
      </c>
      <c r="G270" s="0" t="n">
        <f aca="false">$P$9*D269+$P$12*E269</f>
        <v>0.137735291528668</v>
      </c>
      <c r="H270" s="0" t="n">
        <f aca="false">_xlfn.NORM.S.DIST((1/$P$5)*(C270-$P$3),1)</f>
        <v>0.0590254923262159</v>
      </c>
      <c r="I270" s="3" t="n">
        <f aca="false">_xlfn.NORM.S.DIST((1/$P$6)*(C270-$P$4),1)</f>
        <v>0.396704162628025</v>
      </c>
      <c r="J270" s="0" t="n">
        <f aca="false">H270*F270</f>
        <v>0.0508955989330414</v>
      </c>
      <c r="K270" s="0" t="n">
        <f aca="false">I270*G270</f>
        <v>0.0546401634902074</v>
      </c>
      <c r="L270" s="6" t="n">
        <f aca="false">SUM(J270:K270)</f>
        <v>0.105535762423249</v>
      </c>
      <c r="M270" s="7" t="n">
        <f aca="false">_xlfn.NORM.S.INV(L270)</f>
        <v>-1.2506244529132</v>
      </c>
    </row>
    <row r="271" customFormat="false" ht="14.4" hidden="false" customHeight="false" outlineLevel="0" collapsed="false">
      <c r="A271" s="0" t="n">
        <f aca="false">A270+1</f>
        <v>267</v>
      </c>
      <c r="C271" s="0" t="n">
        <v>0.210737885</v>
      </c>
      <c r="D271" s="0" t="n">
        <v>0.951421836948745</v>
      </c>
      <c r="E271" s="0" t="n">
        <v>0.0485781630512549</v>
      </c>
      <c r="F271" s="0" t="n">
        <f aca="false">$P$8*D270+$P$11*E270</f>
        <v>0.859793125617077</v>
      </c>
      <c r="G271" s="0" t="n">
        <f aca="false">$P$9*D270+$P$12*E270</f>
        <v>0.140206874382923</v>
      </c>
      <c r="H271" s="0" t="n">
        <f aca="false">_xlfn.NORM.S.DIST((1/$P$5)*(C271-$P$3),1)</f>
        <v>0.278390007066342</v>
      </c>
      <c r="I271" s="3" t="n">
        <f aca="false">_xlfn.NORM.S.DIST((1/$P$6)*(C271-$P$4),1)</f>
        <v>0.51172863458923</v>
      </c>
      <c r="J271" s="0" t="n">
        <f aca="false">H271*F271</f>
        <v>0.23935781431613</v>
      </c>
      <c r="K271" s="0" t="n">
        <f aca="false">I271*G271</f>
        <v>0.0717478723879967</v>
      </c>
      <c r="L271" s="6" t="n">
        <f aca="false">SUM(J271:K271)</f>
        <v>0.311105686704127</v>
      </c>
      <c r="M271" s="7" t="n">
        <f aca="false">_xlfn.NORM.S.INV(L271)</f>
        <v>-0.49271868480559</v>
      </c>
    </row>
    <row r="272" customFormat="false" ht="14.4" hidden="false" customHeight="false" outlineLevel="0" collapsed="false">
      <c r="A272" s="0" t="n">
        <f aca="false">A271+1</f>
        <v>268</v>
      </c>
      <c r="C272" s="0" t="n">
        <v>0.535167635</v>
      </c>
      <c r="D272" s="0" t="n">
        <v>0.969636927004019</v>
      </c>
      <c r="E272" s="0" t="n">
        <v>0.0303630729959813</v>
      </c>
      <c r="F272" s="0" t="n">
        <f aca="false">$P$8*D271+$P$11*E271</f>
        <v>0.902109032820021</v>
      </c>
      <c r="G272" s="0" t="n">
        <f aca="false">$P$9*D271+$P$12*E271</f>
        <v>0.0978909671799788</v>
      </c>
      <c r="H272" s="0" t="n">
        <f aca="false">_xlfn.NORM.S.DIST((1/$P$5)*(C272-$P$3),1)</f>
        <v>0.374581178888473</v>
      </c>
      <c r="I272" s="3" t="n">
        <f aca="false">_xlfn.NORM.S.DIST((1/$P$6)*(C272-$P$4),1)</f>
        <v>0.543559993325222</v>
      </c>
      <c r="J272" s="0" t="n">
        <f aca="false">H272*F272</f>
        <v>0.337913064999664</v>
      </c>
      <c r="K272" s="0" t="n">
        <f aca="false">I272*G272</f>
        <v>0.0532096134669488</v>
      </c>
      <c r="L272" s="6" t="n">
        <f aca="false">SUM(J272:K272)</f>
        <v>0.391122678466612</v>
      </c>
      <c r="M272" s="7" t="n">
        <f aca="false">_xlfn.NORM.S.INV(L272)</f>
        <v>-0.276394140209688</v>
      </c>
    </row>
    <row r="273" customFormat="false" ht="14.4" hidden="false" customHeight="false" outlineLevel="0" collapsed="false">
      <c r="A273" s="0" t="n">
        <f aca="false">A272+1</f>
        <v>269</v>
      </c>
      <c r="C273" s="0" t="n">
        <v>1.232901418</v>
      </c>
      <c r="D273" s="0" t="n">
        <v>0.972292635075282</v>
      </c>
      <c r="E273" s="0" t="n">
        <v>0.0277073649247179</v>
      </c>
      <c r="F273" s="0" t="n">
        <f aca="false">$P$8*D272+$P$11*E272</f>
        <v>0.916316803063135</v>
      </c>
      <c r="G273" s="0" t="n">
        <f aca="false">$P$9*D272+$P$12*E272</f>
        <v>0.0836831969368654</v>
      </c>
      <c r="H273" s="0" t="n">
        <f aca="false">_xlfn.NORM.S.DIST((1/$P$5)*(C273-$P$3),1)</f>
        <v>0.60117362782184</v>
      </c>
      <c r="I273" s="3" t="n">
        <f aca="false">_xlfn.NORM.S.DIST((1/$P$6)*(C273-$P$4),1)</f>
        <v>0.61082304361933</v>
      </c>
      <c r="J273" s="0" t="n">
        <f aca="false">H273*F273</f>
        <v>0.550865496731576</v>
      </c>
      <c r="K273" s="0" t="n">
        <f aca="false">I273*G273</f>
        <v>0.0511156250527719</v>
      </c>
      <c r="L273" s="6" t="n">
        <f aca="false">SUM(J273:K273)</f>
        <v>0.601981121784348</v>
      </c>
      <c r="M273" s="7" t="n">
        <f aca="false">_xlfn.NORM.S.INV(L273)</f>
        <v>0.25847834886607</v>
      </c>
    </row>
    <row r="274" customFormat="false" ht="14.4" hidden="false" customHeight="false" outlineLevel="0" collapsed="false">
      <c r="A274" s="0" t="n">
        <f aca="false">A273+1</f>
        <v>270</v>
      </c>
      <c r="C274" s="0" t="n">
        <v>0.325312022</v>
      </c>
      <c r="D274" s="0" t="n">
        <v>0.97430122573309</v>
      </c>
      <c r="E274" s="0" t="n">
        <v>0.0256987742669097</v>
      </c>
      <c r="F274" s="0" t="n">
        <f aca="false">$P$8*D273+$P$11*E273</f>
        <v>0.91838825535872</v>
      </c>
      <c r="G274" s="0" t="n">
        <f aca="false">$P$9*D273+$P$12*E273</f>
        <v>0.0816117446412799</v>
      </c>
      <c r="H274" s="0" t="n">
        <f aca="false">_xlfn.NORM.S.DIST((1/$P$5)*(C274-$P$3),1)</f>
        <v>0.310997373302751</v>
      </c>
      <c r="I274" s="3" t="n">
        <f aca="false">_xlfn.NORM.S.DIST((1/$P$6)*(C274-$P$4),1)</f>
        <v>0.522989103485904</v>
      </c>
      <c r="J274" s="0" t="n">
        <f aca="false">H274*F274</f>
        <v>0.285616335088658</v>
      </c>
      <c r="K274" s="0" t="n">
        <f aca="false">I274*G274</f>
        <v>0.0426820531638635</v>
      </c>
      <c r="L274" s="6" t="n">
        <f aca="false">SUM(J274:K274)</f>
        <v>0.328298388252522</v>
      </c>
      <c r="M274" s="7" t="n">
        <f aca="false">_xlfn.NORM.S.INV(L274)</f>
        <v>-0.44461670041547</v>
      </c>
    </row>
    <row r="275" customFormat="false" ht="14.4" hidden="false" customHeight="false" outlineLevel="0" collapsed="false">
      <c r="A275" s="0" t="n">
        <f aca="false">A274+1</f>
        <v>271</v>
      </c>
      <c r="C275" s="0" t="n">
        <v>0.226987243</v>
      </c>
      <c r="D275" s="0" t="n">
        <v>0.974177615223281</v>
      </c>
      <c r="E275" s="0" t="n">
        <v>0.025822384776719</v>
      </c>
      <c r="F275" s="0" t="n">
        <f aca="false">$P$8*D274+$P$11*E274</f>
        <v>0.91995495607181</v>
      </c>
      <c r="G275" s="0" t="n">
        <f aca="false">$P$9*D274+$P$12*E274</f>
        <v>0.0800450439281896</v>
      </c>
      <c r="H275" s="0" t="n">
        <f aca="false">_xlfn.NORM.S.DIST((1/$P$5)*(C275-$P$3),1)</f>
        <v>0.28291162761939</v>
      </c>
      <c r="I275" s="3" t="n">
        <f aca="false">_xlfn.NORM.S.DIST((1/$P$6)*(C275-$P$4),1)</f>
        <v>0.513326416461631</v>
      </c>
      <c r="J275" s="0" t="n">
        <f aca="false">H275*F275</f>
        <v>0.2602659539588</v>
      </c>
      <c r="K275" s="0" t="n">
        <f aca="false">I275*G275</f>
        <v>0.0410892355551713</v>
      </c>
      <c r="L275" s="6" t="n">
        <f aca="false">SUM(J275:K275)</f>
        <v>0.301355189513972</v>
      </c>
      <c r="M275" s="7" t="n">
        <f aca="false">_xlfn.NORM.S.INV(L275)</f>
        <v>-0.520506815227816</v>
      </c>
    </row>
    <row r="276" customFormat="false" ht="14.4" hidden="false" customHeight="false" outlineLevel="0" collapsed="false">
      <c r="A276" s="0" t="n">
        <f aca="false">A275+1</f>
        <v>272</v>
      </c>
      <c r="C276" s="0" t="n">
        <v>0.254224682</v>
      </c>
      <c r="D276" s="0" t="n">
        <v>0.974346558004202</v>
      </c>
      <c r="E276" s="0" t="n">
        <v>0.0256534419957983</v>
      </c>
      <c r="F276" s="0" t="n">
        <f aca="false">$P$8*D275+$P$11*E275</f>
        <v>0.919858539874159</v>
      </c>
      <c r="G276" s="0" t="n">
        <f aca="false">$P$9*D275+$P$12*E275</f>
        <v>0.0801414601258408</v>
      </c>
      <c r="H276" s="0" t="n">
        <f aca="false">_xlfn.NORM.S.DIST((1/$P$5)*(C276-$P$3),1)</f>
        <v>0.290568998746664</v>
      </c>
      <c r="I276" s="3" t="n">
        <f aca="false">_xlfn.NORM.S.DIST((1/$P$6)*(C276-$P$4),1)</f>
        <v>0.516004151802385</v>
      </c>
      <c r="J276" s="0" t="n">
        <f aca="false">H276*F276</f>
        <v>0.267282374919802</v>
      </c>
      <c r="K276" s="0" t="n">
        <f aca="false">I276*G276</f>
        <v>0.0413533261564391</v>
      </c>
      <c r="L276" s="6" t="n">
        <f aca="false">SUM(J276:K276)</f>
        <v>0.308635701076241</v>
      </c>
      <c r="M276" s="7" t="n">
        <f aca="false">_xlfn.NORM.S.INV(L276)</f>
        <v>-0.49972120086152</v>
      </c>
    </row>
    <row r="277" customFormat="false" ht="14.4" hidden="false" customHeight="false" outlineLevel="0" collapsed="false">
      <c r="A277" s="0" t="n">
        <f aca="false">A276+1</f>
        <v>273</v>
      </c>
      <c r="C277" s="0" t="n">
        <v>-0.443445543</v>
      </c>
      <c r="D277" s="0" t="n">
        <v>0.96369121487052</v>
      </c>
      <c r="E277" s="0" t="n">
        <v>0.0363087851294797</v>
      </c>
      <c r="F277" s="0" t="n">
        <f aca="false">$P$8*D276+$P$11*E276</f>
        <v>0.919990315243278</v>
      </c>
      <c r="G277" s="0" t="n">
        <f aca="false">$P$9*D276+$P$12*E276</f>
        <v>0.0800096847567227</v>
      </c>
      <c r="H277" s="0" t="n">
        <f aca="false">_xlfn.NORM.S.DIST((1/$P$5)*(C277-$P$3),1)</f>
        <v>0.129702013453675</v>
      </c>
      <c r="I277" s="3" t="n">
        <f aca="false">_xlfn.NORM.S.DIST((1/$P$6)*(C277-$P$4),1)</f>
        <v>0.447525630636611</v>
      </c>
      <c r="J277" s="0" t="n">
        <f aca="false">H277*F277</f>
        <v>0.119324596244934</v>
      </c>
      <c r="K277" s="0" t="n">
        <f aca="false">I277*G277</f>
        <v>0.0358063846277888</v>
      </c>
      <c r="L277" s="6" t="n">
        <f aca="false">SUM(J277:K277)</f>
        <v>0.155130980872723</v>
      </c>
      <c r="M277" s="7" t="n">
        <f aca="false">_xlfn.NORM.S.INV(L277)</f>
        <v>-1.01467251121216</v>
      </c>
    </row>
    <row r="278" customFormat="false" ht="14.4" hidden="false" customHeight="false" outlineLevel="0" collapsed="false">
      <c r="A278" s="0" t="n">
        <f aca="false">A277+1</f>
        <v>274</v>
      </c>
      <c r="C278" s="0" t="n">
        <v>-0.751446864</v>
      </c>
      <c r="D278" s="0" t="n">
        <v>0.948139256058696</v>
      </c>
      <c r="E278" s="0" t="n">
        <v>0.0518607439413042</v>
      </c>
      <c r="F278" s="0" t="n">
        <f aca="false">$P$8*D277+$P$11*E277</f>
        <v>0.911679147599006</v>
      </c>
      <c r="G278" s="0" t="n">
        <f aca="false">$P$9*D277+$P$12*E277</f>
        <v>0.0883208524009942</v>
      </c>
      <c r="H278" s="0" t="n">
        <f aca="false">_xlfn.NORM.S.DIST((1/$P$5)*(C278-$P$3),1)</f>
        <v>0.0834670355008394</v>
      </c>
      <c r="I278" s="3" t="n">
        <f aca="false">_xlfn.NORM.S.DIST((1/$P$6)*(C278-$P$4),1)</f>
        <v>0.417666342287705</v>
      </c>
      <c r="J278" s="0" t="n">
        <f aca="false">H278*F278</f>
        <v>0.0760951557780213</v>
      </c>
      <c r="K278" s="0" t="n">
        <f aca="false">I278*G278</f>
        <v>0.0368886473700555</v>
      </c>
      <c r="L278" s="6" t="n">
        <f aca="false">SUM(J278:K278)</f>
        <v>0.112983803148077</v>
      </c>
      <c r="M278" s="7" t="n">
        <f aca="false">_xlfn.NORM.S.INV(L278)</f>
        <v>-1.21081163153634</v>
      </c>
    </row>
    <row r="279" customFormat="false" ht="14.4" hidden="false" customHeight="false" outlineLevel="0" collapsed="false">
      <c r="A279" s="0" t="n">
        <f aca="false">A278+1</f>
        <v>275</v>
      </c>
      <c r="C279" s="0" t="n">
        <v>0.57415258</v>
      </c>
      <c r="D279" s="0" t="n">
        <v>0.968858409025385</v>
      </c>
      <c r="E279" s="0" t="n">
        <v>0.0311415909746154</v>
      </c>
      <c r="F279" s="0" t="n">
        <f aca="false">$P$8*D278+$P$11*E278</f>
        <v>0.899548619725783</v>
      </c>
      <c r="G279" s="0" t="n">
        <f aca="false">$P$9*D278+$P$12*E278</f>
        <v>0.100451380274217</v>
      </c>
      <c r="H279" s="0" t="n">
        <f aca="false">_xlfn.NORM.S.DIST((1/$P$5)*(C279-$P$3),1)</f>
        <v>0.386844250501123</v>
      </c>
      <c r="I279" s="3" t="n">
        <f aca="false">_xlfn.NORM.S.DIST((1/$P$6)*(C279-$P$4),1)</f>
        <v>0.547370286783193</v>
      </c>
      <c r="J279" s="0" t="n">
        <f aca="false">H279*F279</f>
        <v>0.34798521158714</v>
      </c>
      <c r="K279" s="0" t="n">
        <f aca="false">I279*G279</f>
        <v>0.0549841008284659</v>
      </c>
      <c r="L279" s="6" t="n">
        <f aca="false">SUM(J279:K279)</f>
        <v>0.402969312415606</v>
      </c>
      <c r="M279" s="7" t="n">
        <f aca="false">_xlfn.NORM.S.INV(L279)</f>
        <v>-0.245668801649544</v>
      </c>
    </row>
    <row r="280" customFormat="false" ht="14.4" hidden="false" customHeight="false" outlineLevel="0" collapsed="false">
      <c r="A280" s="0" t="n">
        <f aca="false">A279+1</f>
        <v>276</v>
      </c>
      <c r="C280" s="0" t="n">
        <v>1.188768858</v>
      </c>
      <c r="D280" s="0" t="n">
        <v>0.972468833802025</v>
      </c>
      <c r="E280" s="0" t="n">
        <v>0.0275311661979748</v>
      </c>
      <c r="F280" s="0" t="n">
        <f aca="false">$P$8*D279+$P$11*E279</f>
        <v>0.9157095590398</v>
      </c>
      <c r="G280" s="0" t="n">
        <f aca="false">$P$9*D279+$P$12*E279</f>
        <v>0.0842904409602</v>
      </c>
      <c r="H280" s="0" t="n">
        <f aca="false">_xlfn.NORM.S.DIST((1/$P$5)*(C280-$P$3),1)</f>
        <v>0.587043042716841</v>
      </c>
      <c r="I280" s="3" t="n">
        <f aca="false">_xlfn.NORM.S.DIST((1/$P$6)*(C280-$P$4),1)</f>
        <v>0.606643694032561</v>
      </c>
      <c r="J280" s="0" t="n">
        <f aca="false">H280*F280</f>
        <v>0.537560925783622</v>
      </c>
      <c r="K280" s="0" t="n">
        <f aca="false">I280*G280</f>
        <v>0.0511342644757292</v>
      </c>
      <c r="L280" s="6" t="n">
        <f aca="false">SUM(J280:K280)</f>
        <v>0.588695190259351</v>
      </c>
      <c r="M280" s="7" t="n">
        <f aca="false">_xlfn.NORM.S.INV(L280)</f>
        <v>0.224189800552515</v>
      </c>
    </row>
    <row r="281" customFormat="false" ht="14.4" hidden="false" customHeight="false" outlineLevel="0" collapsed="false">
      <c r="A281" s="0" t="n">
        <f aca="false">A280+1</f>
        <v>277</v>
      </c>
      <c r="C281" s="0" t="n">
        <v>0.997821934</v>
      </c>
      <c r="D281" s="0" t="n">
        <v>0.974732364979577</v>
      </c>
      <c r="E281" s="0" t="n">
        <v>0.0252676350204234</v>
      </c>
      <c r="F281" s="0" t="n">
        <f aca="false">$P$8*D280+$P$11*E280</f>
        <v>0.918525690365579</v>
      </c>
      <c r="G281" s="0" t="n">
        <f aca="false">$P$9*D280+$P$12*E280</f>
        <v>0.0814743096344203</v>
      </c>
      <c r="H281" s="0" t="n">
        <f aca="false">_xlfn.NORM.S.DIST((1/$P$5)*(C281-$P$3),1)</f>
        <v>0.524828924432363</v>
      </c>
      <c r="I281" s="3" t="n">
        <f aca="false">_xlfn.NORM.S.DIST((1/$P$6)*(C281-$P$4),1)</f>
        <v>0.588424939203388</v>
      </c>
      <c r="J281" s="0" t="n">
        <f aca="false">H281*F281</f>
        <v>0.482068850138061</v>
      </c>
      <c r="K281" s="0" t="n">
        <f aca="false">I281*G281</f>
        <v>0.0479415156932718</v>
      </c>
      <c r="L281" s="6" t="n">
        <f aca="false">SUM(J281:K281)</f>
        <v>0.530010365831333</v>
      </c>
      <c r="M281" s="7" t="n">
        <f aca="false">_xlfn.NORM.S.INV(L281)</f>
        <v>0.0752959191204765</v>
      </c>
    </row>
    <row r="282" customFormat="false" ht="14.4" hidden="false" customHeight="false" outlineLevel="0" collapsed="false">
      <c r="A282" s="0" t="n">
        <f aca="false">A281+1</f>
        <v>278</v>
      </c>
      <c r="C282" s="0" t="n">
        <v>0.941071304</v>
      </c>
      <c r="D282" s="0" t="n">
        <v>0.97558085112165</v>
      </c>
      <c r="E282" s="0" t="n">
        <v>0.0244191488783505</v>
      </c>
      <c r="F282" s="0" t="n">
        <f aca="false">$P$8*D281+$P$11*E281</f>
        <v>0.92029124468407</v>
      </c>
      <c r="G282" s="0" t="n">
        <f aca="false">$P$9*D281+$P$12*E281</f>
        <v>0.0797087553159303</v>
      </c>
      <c r="H282" s="0" t="n">
        <f aca="false">_xlfn.NORM.S.DIST((1/$P$5)*(C282-$P$3),1)</f>
        <v>0.50615032897091</v>
      </c>
      <c r="I282" s="3" t="n">
        <f aca="false">_xlfn.NORM.S.DIST((1/$P$6)*(C282-$P$4),1)</f>
        <v>0.582971316500353</v>
      </c>
      <c r="J282" s="0" t="n">
        <f aca="false">H282*F282</f>
        <v>0.46580571624589</v>
      </c>
      <c r="K282" s="0" t="n">
        <f aca="false">I282*G282</f>
        <v>0.0464679180231324</v>
      </c>
      <c r="L282" s="6" t="n">
        <f aca="false">SUM(J282:K282)</f>
        <v>0.512273634269023</v>
      </c>
      <c r="M282" s="7" t="n">
        <f aca="false">_xlfn.NORM.S.INV(L282)</f>
        <v>0.0307702936102725</v>
      </c>
    </row>
    <row r="283" customFormat="false" ht="14.4" hidden="false" customHeight="false" outlineLevel="0" collapsed="false">
      <c r="A283" s="0" t="n">
        <f aca="false">A282+1</f>
        <v>279</v>
      </c>
      <c r="C283" s="0" t="n">
        <v>1.246426537</v>
      </c>
      <c r="D283" s="0" t="n">
        <v>0.973866342519536</v>
      </c>
      <c r="E283" s="0" t="n">
        <v>0.0261336574804636</v>
      </c>
      <c r="F283" s="0" t="n">
        <f aca="false">$P$8*D282+$P$11*E282</f>
        <v>0.920953063874887</v>
      </c>
      <c r="G283" s="0" t="n">
        <f aca="false">$P$9*D282+$P$12*E282</f>
        <v>0.0790469361251134</v>
      </c>
      <c r="H283" s="0" t="n">
        <f aca="false">_xlfn.NORM.S.DIST((1/$P$5)*(C283-$P$3),1)</f>
        <v>0.605478670376083</v>
      </c>
      <c r="I283" s="3" t="n">
        <f aca="false">_xlfn.NORM.S.DIST((1/$P$6)*(C283-$P$4),1)</f>
        <v>0.612101333325971</v>
      </c>
      <c r="J283" s="0" t="n">
        <f aca="false">H283*F283</f>
        <v>0.557617436593747</v>
      </c>
      <c r="K283" s="0" t="n">
        <f aca="false">I283*G283</f>
        <v>0.0483847349975148</v>
      </c>
      <c r="L283" s="6" t="n">
        <f aca="false">SUM(J283:K283)</f>
        <v>0.606002171591261</v>
      </c>
      <c r="M283" s="7" t="n">
        <f aca="false">_xlfn.NORM.S.INV(L283)</f>
        <v>0.268914268241393</v>
      </c>
    </row>
    <row r="284" customFormat="false" ht="14.4" hidden="false" customHeight="false" outlineLevel="0" collapsed="false">
      <c r="A284" s="0" t="n">
        <f aca="false">A283+1</f>
        <v>280</v>
      </c>
      <c r="C284" s="0" t="n">
        <v>0.691949838</v>
      </c>
      <c r="D284" s="0" t="n">
        <v>0.975814780573194</v>
      </c>
      <c r="E284" s="0" t="n">
        <v>0.024185219426806</v>
      </c>
      <c r="F284" s="0" t="n">
        <f aca="false">$P$8*D283+$P$11*E283</f>
        <v>0.919615747165238</v>
      </c>
      <c r="G284" s="0" t="n">
        <f aca="false">$P$9*D283+$P$12*E283</f>
        <v>0.0803842528347616</v>
      </c>
      <c r="H284" s="0" t="n">
        <f aca="false">_xlfn.NORM.S.DIST((1/$P$5)*(C284-$P$3),1)</f>
        <v>0.424542337504001</v>
      </c>
      <c r="I284" s="3" t="n">
        <f aca="false">_xlfn.NORM.S.DIST((1/$P$6)*(C284-$P$4),1)</f>
        <v>0.55885561296189</v>
      </c>
      <c r="J284" s="0" t="n">
        <f aca="false">H284*F284</f>
        <v>0.390415818907018</v>
      </c>
      <c r="K284" s="0" t="n">
        <f aca="false">I284*G284</f>
        <v>0.0449231908904542</v>
      </c>
      <c r="L284" s="6" t="n">
        <f aca="false">SUM(J284:K284)</f>
        <v>0.435339009797473</v>
      </c>
      <c r="M284" s="7" t="n">
        <f aca="false">_xlfn.NORM.S.INV(L284)</f>
        <v>-0.162797318544834</v>
      </c>
    </row>
    <row r="285" customFormat="false" ht="14.4" hidden="false" customHeight="false" outlineLevel="0" collapsed="false">
      <c r="A285" s="0" t="n">
        <f aca="false">A284+1</f>
        <v>281</v>
      </c>
      <c r="C285" s="0" t="n">
        <v>0.670366283</v>
      </c>
      <c r="D285" s="0" t="n">
        <v>0.976316776981357</v>
      </c>
      <c r="E285" s="0" t="n">
        <v>0.0236832230186436</v>
      </c>
      <c r="F285" s="0" t="n">
        <f aca="false">$P$8*D284+$P$11*E284</f>
        <v>0.921135528847091</v>
      </c>
      <c r="G285" s="0" t="n">
        <f aca="false">$P$9*D284+$P$12*E284</f>
        <v>0.0788644711529087</v>
      </c>
      <c r="H285" s="0" t="n">
        <f aca="false">_xlfn.NORM.S.DIST((1/$P$5)*(C285-$P$3),1)</f>
        <v>0.417572188802465</v>
      </c>
      <c r="I285" s="3" t="n">
        <f aca="false">_xlfn.NORM.S.DIST((1/$P$6)*(C285-$P$4),1)</f>
        <v>0.556754608162346</v>
      </c>
      <c r="J285" s="0" t="n">
        <f aca="false">H285*F285</f>
        <v>0.384640578964396</v>
      </c>
      <c r="K285" s="0" t="n">
        <f aca="false">I285*G285</f>
        <v>0.0439081577346683</v>
      </c>
      <c r="L285" s="6" t="n">
        <f aca="false">SUM(J285:K285)</f>
        <v>0.428548736699064</v>
      </c>
      <c r="M285" s="7" t="n">
        <f aca="false">_xlfn.NORM.S.INV(L285)</f>
        <v>-0.180070179272837</v>
      </c>
    </row>
    <row r="286" customFormat="false" ht="14.4" hidden="false" customHeight="false" outlineLevel="0" collapsed="false">
      <c r="A286" s="0" t="n">
        <f aca="false">A285+1</f>
        <v>282</v>
      </c>
      <c r="C286" s="0" t="n">
        <v>1.008772334</v>
      </c>
      <c r="D286" s="0" t="n">
        <v>0.97571104774219</v>
      </c>
      <c r="E286" s="0" t="n">
        <v>0.0242889522578105</v>
      </c>
      <c r="F286" s="0" t="n">
        <f aca="false">$P$8*D285+$P$11*E285</f>
        <v>0.921527086045459</v>
      </c>
      <c r="G286" s="0" t="n">
        <f aca="false">$P$9*D285+$P$12*E285</f>
        <v>0.078472913954542</v>
      </c>
      <c r="H286" s="0" t="n">
        <f aca="false">_xlfn.NORM.S.DIST((1/$P$5)*(C286-$P$3),1)</f>
        <v>0.52842807904657</v>
      </c>
      <c r="I286" s="3" t="n">
        <f aca="false">_xlfn.NORM.S.DIST((1/$P$6)*(C286-$P$4),1)</f>
        <v>0.589475322127503</v>
      </c>
      <c r="J286" s="0" t="n">
        <f aca="false">H286*F286</f>
        <v>0.486960787868385</v>
      </c>
      <c r="K286" s="0" t="n">
        <f aca="false">I286*G286</f>
        <v>0.0462578462316375</v>
      </c>
      <c r="L286" s="6" t="n">
        <f aca="false">SUM(J286:K286)</f>
        <v>0.533218634100023</v>
      </c>
      <c r="M286" s="7" t="n">
        <f aca="false">_xlfn.NORM.S.INV(L286)</f>
        <v>0.0833632213455881</v>
      </c>
    </row>
    <row r="287" customFormat="false" ht="14.4" hidden="false" customHeight="false" outlineLevel="0" collapsed="false">
      <c r="A287" s="0" t="n">
        <f aca="false">A286+1</f>
        <v>283</v>
      </c>
      <c r="C287" s="0" t="n">
        <v>-0.324135541</v>
      </c>
      <c r="D287" s="0" t="n">
        <v>0.967011774712535</v>
      </c>
      <c r="E287" s="0" t="n">
        <v>0.0329882252874654</v>
      </c>
      <c r="F287" s="0" t="n">
        <f aca="false">$P$8*D286+$P$11*E286</f>
        <v>0.921054617238908</v>
      </c>
      <c r="G287" s="0" t="n">
        <f aca="false">$P$9*D286+$P$12*E286</f>
        <v>0.0789453827610922</v>
      </c>
      <c r="H287" s="0" t="n">
        <f aca="false">_xlfn.NORM.S.DIST((1/$P$5)*(C287-$P$3),1)</f>
        <v>0.151672964910037</v>
      </c>
      <c r="I287" s="3" t="n">
        <f aca="false">_xlfn.NORM.S.DIST((1/$P$6)*(C287-$P$4),1)</f>
        <v>0.459182293488901</v>
      </c>
      <c r="J287" s="0" t="n">
        <f aca="false">H287*F287</f>
        <v>0.139699084640704</v>
      </c>
      <c r="K287" s="0" t="n">
        <f aca="false">I287*G287</f>
        <v>0.0362503219165975</v>
      </c>
      <c r="L287" s="6" t="n">
        <f aca="false">SUM(J287:K287)</f>
        <v>0.175949406557302</v>
      </c>
      <c r="M287" s="7" t="n">
        <f aca="false">_xlfn.NORM.S.INV(L287)</f>
        <v>-0.930912528717849</v>
      </c>
    </row>
    <row r="288" customFormat="false" ht="14.4" hidden="false" customHeight="false" outlineLevel="0" collapsed="false">
      <c r="A288" s="0" t="n">
        <f aca="false">A287+1</f>
        <v>284</v>
      </c>
      <c r="C288" s="0" t="n">
        <v>0.851089392</v>
      </c>
      <c r="D288" s="0" t="n">
        <v>0.973824227677931</v>
      </c>
      <c r="E288" s="0" t="n">
        <v>0.026175772322069</v>
      </c>
      <c r="F288" s="0" t="n">
        <f aca="false">$P$8*D287+$P$11*E287</f>
        <v>0.914269184275777</v>
      </c>
      <c r="G288" s="0" t="n">
        <f aca="false">$P$9*D287+$P$12*E287</f>
        <v>0.085730815724223</v>
      </c>
      <c r="H288" s="0" t="n">
        <f aca="false">_xlfn.NORM.S.DIST((1/$P$5)*(C288-$P$3),1)</f>
        <v>0.476522916829109</v>
      </c>
      <c r="I288" s="3" t="n">
        <f aca="false">_xlfn.NORM.S.DIST((1/$P$6)*(C288-$P$4),1)</f>
        <v>0.574291822140643</v>
      </c>
      <c r="J288" s="0" t="n">
        <f aca="false">H288*F288</f>
        <v>0.435670218458064</v>
      </c>
      <c r="K288" s="0" t="n">
        <f aca="false">I288*G288</f>
        <v>0.0492345063758678</v>
      </c>
      <c r="L288" s="6" t="n">
        <f aca="false">SUM(J288:K288)</f>
        <v>0.484904724833932</v>
      </c>
      <c r="M288" s="7" t="n">
        <f aca="false">_xlfn.NORM.S.INV(L288)</f>
        <v>-0.0378472771135179</v>
      </c>
    </row>
    <row r="289" customFormat="false" ht="14.4" hidden="false" customHeight="false" outlineLevel="0" collapsed="false">
      <c r="A289" s="0" t="n">
        <f aca="false">A288+1</f>
        <v>285</v>
      </c>
      <c r="C289" s="0" t="n">
        <v>0.334698707</v>
      </c>
      <c r="D289" s="0" t="n">
        <v>0.974773423220988</v>
      </c>
      <c r="E289" s="0" t="n">
        <v>0.0252265767790119</v>
      </c>
      <c r="F289" s="0" t="n">
        <f aca="false">$P$8*D288+$P$11*E288</f>
        <v>0.919582897588786</v>
      </c>
      <c r="G289" s="0" t="n">
        <f aca="false">$P$9*D288+$P$12*E288</f>
        <v>0.0804171024112138</v>
      </c>
      <c r="H289" s="0" t="n">
        <f aca="false">_xlfn.NORM.S.DIST((1/$P$5)*(C289-$P$3),1)</f>
        <v>0.313740816780478</v>
      </c>
      <c r="I289" s="3" t="n">
        <f aca="false">_xlfn.NORM.S.DIST((1/$P$6)*(C289-$P$4),1)</f>
        <v>0.523910946084717</v>
      </c>
      <c r="J289" s="0" t="n">
        <f aca="false">H289*F289</f>
        <v>0.288510689386865</v>
      </c>
      <c r="K289" s="0" t="n">
        <f aca="false">I289*G289</f>
        <v>0.0421314002056506</v>
      </c>
      <c r="L289" s="6" t="n">
        <f aca="false">SUM(J289:K289)</f>
        <v>0.330642089592515</v>
      </c>
      <c r="M289" s="7" t="n">
        <f aca="false">_xlfn.NORM.S.INV(L289)</f>
        <v>-0.438140856056551</v>
      </c>
    </row>
    <row r="290" customFormat="false" ht="14.4" hidden="false" customHeight="false" outlineLevel="0" collapsed="false">
      <c r="A290" s="0" t="n">
        <f aca="false">A289+1</f>
        <v>286</v>
      </c>
      <c r="C290" s="0" t="n">
        <v>-2.212297257</v>
      </c>
      <c r="D290" s="0" t="n">
        <v>0.720452387025266</v>
      </c>
      <c r="E290" s="0" t="n">
        <v>0.279547612974734</v>
      </c>
      <c r="F290" s="0" t="n">
        <f aca="false">$P$8*D289+$P$11*E289</f>
        <v>0.920323270112371</v>
      </c>
      <c r="G290" s="0" t="n">
        <f aca="false">$P$9*D289+$P$12*E289</f>
        <v>0.0796767298876293</v>
      </c>
      <c r="H290" s="0" t="n">
        <f aca="false">_xlfn.NORM.S.DIST((1/$P$5)*(C290-$P$3),1)</f>
        <v>0.00482156017298955</v>
      </c>
      <c r="I290" s="3" t="n">
        <f aca="false">_xlfn.NORM.S.DIST((1/$P$6)*(C290-$P$4),1)</f>
        <v>0.284981238133764</v>
      </c>
      <c r="J290" s="0" t="n">
        <f aca="false">H290*F290</f>
        <v>0.00443739402544931</v>
      </c>
      <c r="K290" s="0" t="n">
        <f aca="false">I290*G290</f>
        <v>0.0227063731338261</v>
      </c>
      <c r="L290" s="6" t="n">
        <f aca="false">SUM(J290:K290)</f>
        <v>0.0271437671592754</v>
      </c>
      <c r="M290" s="7" t="n">
        <f aca="false">_xlfn.NORM.S.INV(L290)</f>
        <v>-1.92453518909504</v>
      </c>
    </row>
    <row r="291" customFormat="false" ht="14.4" hidden="false" customHeight="false" outlineLevel="0" collapsed="false">
      <c r="A291" s="0" t="n">
        <f aca="false">A290+1</f>
        <v>287</v>
      </c>
      <c r="C291" s="0" t="n">
        <v>-4.00528506</v>
      </c>
      <c r="D291" s="0" t="n">
        <v>0.00643689711444744</v>
      </c>
      <c r="E291" s="0" t="n">
        <v>0.993563102885553</v>
      </c>
      <c r="F291" s="0" t="n">
        <f aca="false">$P$8*D290+$P$11*E290</f>
        <v>0.721952861879708</v>
      </c>
      <c r="G291" s="0" t="n">
        <f aca="false">$P$9*D290+$P$12*E290</f>
        <v>0.278047138120293</v>
      </c>
      <c r="H291" s="0" t="n">
        <f aca="false">_xlfn.NORM.S.DIST((1/$P$5)*(C291-$P$3),1)</f>
        <v>2.36208823113696E-005</v>
      </c>
      <c r="I291" s="3" t="n">
        <f aca="false">_xlfn.NORM.S.DIST((1/$P$6)*(C291-$P$4),1)</f>
        <v>0.156187752582978</v>
      </c>
      <c r="J291" s="0" t="n">
        <f aca="false">H291*F291</f>
        <v>1.7053163584817E-005</v>
      </c>
      <c r="K291" s="0" t="n">
        <f aca="false">I291*G291</f>
        <v>0.0434275576151374</v>
      </c>
      <c r="L291" s="6" t="n">
        <f aca="false">SUM(J291:K291)</f>
        <v>0.0434446107787223</v>
      </c>
      <c r="M291" s="7" t="n">
        <f aca="false">_xlfn.NORM.S.INV(L291)</f>
        <v>-1.7120404107645</v>
      </c>
    </row>
    <row r="292" customFormat="false" ht="14.4" hidden="false" customHeight="false" outlineLevel="0" collapsed="false">
      <c r="A292" s="0" t="n">
        <f aca="false">A291+1</f>
        <v>288</v>
      </c>
      <c r="C292" s="0" t="n">
        <v>0.934325374</v>
      </c>
      <c r="D292" s="0" t="n">
        <v>0.36607595036019</v>
      </c>
      <c r="E292" s="0" t="n">
        <v>0.63392404963981</v>
      </c>
      <c r="F292" s="0" t="n">
        <f aca="false">$P$8*D291+$P$11*E291</f>
        <v>0.165020779749269</v>
      </c>
      <c r="G292" s="0" t="n">
        <f aca="false">$P$9*D291+$P$12*E291</f>
        <v>0.834979220250732</v>
      </c>
      <c r="H292" s="0" t="n">
        <f aca="false">_xlfn.NORM.S.DIST((1/$P$5)*(C292-$P$3),1)</f>
        <v>0.50392831124457</v>
      </c>
      <c r="I292" s="3" t="n">
        <f aca="false">_xlfn.NORM.S.DIST((1/$P$6)*(C292-$P$4),1)</f>
        <v>0.582321961237505</v>
      </c>
      <c r="J292" s="0" t="n">
        <f aca="false">H292*F292</f>
        <v>0.0831586428593112</v>
      </c>
      <c r="K292" s="0" t="n">
        <f aca="false">I292*G292</f>
        <v>0.486226737128969</v>
      </c>
      <c r="L292" s="6" t="n">
        <f aca="false">SUM(J292:K292)</f>
        <v>0.56938537998828</v>
      </c>
      <c r="M292" s="7" t="n">
        <f aca="false">_xlfn.NORM.S.INV(L292)</f>
        <v>0.174809606058156</v>
      </c>
    </row>
    <row r="293" customFormat="false" ht="14.4" hidden="false" customHeight="false" outlineLevel="0" collapsed="false">
      <c r="A293" s="0" t="n">
        <f aca="false">A292+1</f>
        <v>289</v>
      </c>
      <c r="C293" s="0" t="n">
        <v>2.263618129</v>
      </c>
      <c r="D293" s="0" t="n">
        <v>0.542960509883057</v>
      </c>
      <c r="E293" s="0" t="n">
        <v>0.457039490116943</v>
      </c>
      <c r="F293" s="0" t="n">
        <f aca="false">$P$8*D292+$P$11*E292</f>
        <v>0.445539241280948</v>
      </c>
      <c r="G293" s="0" t="n">
        <f aca="false">$P$9*D292+$P$12*E292</f>
        <v>0.554460758719052</v>
      </c>
      <c r="H293" s="0" t="n">
        <f aca="false">_xlfn.NORM.S.DIST((1/$P$5)*(C293-$P$3),1)</f>
        <v>0.865953663866354</v>
      </c>
      <c r="I293" s="3" t="n">
        <f aca="false">_xlfn.NORM.S.DIST((1/$P$6)*(C293-$P$4),1)</f>
        <v>0.70389466583721</v>
      </c>
      <c r="J293" s="0" t="n">
        <f aca="false">H293*F293</f>
        <v>0.385816338383473</v>
      </c>
      <c r="K293" s="0" t="n">
        <f aca="false">I293*G293</f>
        <v>0.390281970478393</v>
      </c>
      <c r="L293" s="6" t="n">
        <f aca="false">SUM(J293:K293)</f>
        <v>0.776098308861866</v>
      </c>
      <c r="M293" s="7" t="n">
        <f aca="false">_xlfn.NORM.S.INV(L293)</f>
        <v>0.759082206837433</v>
      </c>
    </row>
    <row r="294" customFormat="false" ht="14.4" hidden="false" customHeight="false" outlineLevel="0" collapsed="false">
      <c r="A294" s="0" t="n">
        <f aca="false">A293+1</f>
        <v>290</v>
      </c>
      <c r="C294" s="0" t="n">
        <v>0.277753926</v>
      </c>
      <c r="D294" s="0" t="n">
        <v>0.815641468190175</v>
      </c>
      <c r="E294" s="0" t="n">
        <v>0.184358531809825</v>
      </c>
      <c r="F294" s="0" t="n">
        <f aca="false">$P$8*D293+$P$11*E293</f>
        <v>0.583509197708784</v>
      </c>
      <c r="G294" s="0" t="n">
        <f aca="false">$P$9*D293+$P$12*E293</f>
        <v>0.416490802291216</v>
      </c>
      <c r="H294" s="0" t="n">
        <f aca="false">_xlfn.NORM.S.DIST((1/$P$5)*(C294-$P$3),1)</f>
        <v>0.297260936514355</v>
      </c>
      <c r="I294" s="3" t="n">
        <f aca="false">_xlfn.NORM.S.DIST((1/$P$6)*(C294-$P$4),1)</f>
        <v>0.518316754876709</v>
      </c>
      <c r="J294" s="0" t="n">
        <f aca="false">H294*F294</f>
        <v>0.173454490575653</v>
      </c>
      <c r="K294" s="0" t="n">
        <f aca="false">I294*G294</f>
        <v>0.21587416107958</v>
      </c>
      <c r="L294" s="6" t="n">
        <f aca="false">SUM(J294:K294)</f>
        <v>0.389328651655233</v>
      </c>
      <c r="M294" s="7" t="n">
        <f aca="false">_xlfn.NORM.S.INV(L294)</f>
        <v>-0.281069227140678</v>
      </c>
    </row>
    <row r="295" customFormat="false" ht="14.4" hidden="false" customHeight="false" outlineLevel="0" collapsed="false">
      <c r="A295" s="0" t="n">
        <f aca="false">A294+1</f>
        <v>291</v>
      </c>
      <c r="C295" s="0" t="n">
        <v>-2.533121081</v>
      </c>
      <c r="D295" s="0" t="n">
        <v>0.307235059254865</v>
      </c>
      <c r="E295" s="0" t="n">
        <v>0.692764940745135</v>
      </c>
      <c r="F295" s="0" t="n">
        <f aca="false">$P$8*D294+$P$11*E294</f>
        <v>0.796200345188337</v>
      </c>
      <c r="G295" s="0" t="n">
        <f aca="false">$P$9*D294+$P$12*E294</f>
        <v>0.203799654811663</v>
      </c>
      <c r="H295" s="0" t="n">
        <f aca="false">_xlfn.NORM.S.DIST((1/$P$5)*(C295-$P$3),1)</f>
        <v>0.00216352434470085</v>
      </c>
      <c r="I295" s="3" t="n">
        <f aca="false">_xlfn.NORM.S.DIST((1/$P$6)*(C295-$P$4),1)</f>
        <v>0.258744598561051</v>
      </c>
      <c r="J295" s="0" t="n">
        <f aca="false">H295*F295</f>
        <v>0.00172259883007419</v>
      </c>
      <c r="K295" s="0" t="n">
        <f aca="false">I295*G295</f>
        <v>0.0527320598711246</v>
      </c>
      <c r="L295" s="6" t="n">
        <f aca="false">SUM(J295:K295)</f>
        <v>0.0544546587011988</v>
      </c>
      <c r="M295" s="7" t="n">
        <f aca="false">_xlfn.NORM.S.INV(L295)</f>
        <v>-1.60311477129595</v>
      </c>
    </row>
    <row r="296" customFormat="false" ht="14.4" hidden="false" customHeight="false" outlineLevel="0" collapsed="false">
      <c r="A296" s="0" t="n">
        <f aca="false">A295+1</f>
        <v>292</v>
      </c>
      <c r="C296" s="0" t="n">
        <v>0.021360592</v>
      </c>
      <c r="D296" s="0" t="n">
        <v>0.652319834424479</v>
      </c>
      <c r="E296" s="0" t="n">
        <v>0.347680165575521</v>
      </c>
      <c r="F296" s="0" t="n">
        <f aca="false">$P$8*D295+$P$11*E295</f>
        <v>0.399643346218795</v>
      </c>
      <c r="G296" s="0" t="n">
        <f aca="false">$P$9*D295+$P$12*E295</f>
        <v>0.600356653781205</v>
      </c>
      <c r="H296" s="0" t="n">
        <f aca="false">_xlfn.NORM.S.DIST((1/$P$5)*(C296-$P$3),1)</f>
        <v>0.228437364509975</v>
      </c>
      <c r="I296" s="3" t="n">
        <f aca="false">_xlfn.NORM.S.DIST((1/$P$6)*(C296-$P$4),1)</f>
        <v>0.493100204633005</v>
      </c>
      <c r="J296" s="0" t="n">
        <f aca="false">H296*F296</f>
        <v>0.0912934727541688</v>
      </c>
      <c r="K296" s="0" t="n">
        <f aca="false">I296*G296</f>
        <v>0.296035988832299</v>
      </c>
      <c r="L296" s="6" t="n">
        <f aca="false">SUM(J296:K296)</f>
        <v>0.387329461586468</v>
      </c>
      <c r="M296" s="7" t="n">
        <f aca="false">_xlfn.NORM.S.INV(L296)</f>
        <v>-0.286286204750009</v>
      </c>
    </row>
    <row r="297" customFormat="false" ht="14.4" hidden="false" customHeight="false" outlineLevel="0" collapsed="false">
      <c r="A297" s="0" t="n">
        <f aca="false">A296+1</f>
        <v>293</v>
      </c>
      <c r="C297" s="0" t="n">
        <v>-1.553742621</v>
      </c>
      <c r="D297" s="0" t="n">
        <v>0.565925085798275</v>
      </c>
      <c r="E297" s="0" t="n">
        <v>0.434074914201725</v>
      </c>
      <c r="F297" s="0" t="n">
        <f aca="false">$P$8*D296+$P$11*E296</f>
        <v>0.668809470851094</v>
      </c>
      <c r="G297" s="0" t="n">
        <f aca="false">$P$9*D296+$P$12*E296</f>
        <v>0.331190529148906</v>
      </c>
      <c r="H297" s="0" t="n">
        <f aca="false">_xlfn.NORM.S.DIST((1/$P$5)*(C297-$P$3),1)</f>
        <v>0.0204475882353082</v>
      </c>
      <c r="I297" s="3" t="n">
        <f aca="false">_xlfn.NORM.S.DIST((1/$P$6)*(C297-$P$4),1)</f>
        <v>0.342477867057361</v>
      </c>
      <c r="J297" s="0" t="n">
        <f aca="false">H297*F297</f>
        <v>0.0136755406678375</v>
      </c>
      <c r="K297" s="0" t="n">
        <f aca="false">I297*G297</f>
        <v>0.113425426012516</v>
      </c>
      <c r="L297" s="6" t="n">
        <f aca="false">SUM(J297:K297)</f>
        <v>0.127100966680354</v>
      </c>
      <c r="M297" s="7" t="n">
        <f aca="false">_xlfn.NORM.S.INV(L297)</f>
        <v>-1.14020253084499</v>
      </c>
    </row>
    <row r="298" customFormat="false" ht="14.4" hidden="false" customHeight="false" outlineLevel="0" collapsed="false">
      <c r="A298" s="0" t="n">
        <f aca="false">A297+1</f>
        <v>294</v>
      </c>
      <c r="C298" s="0" t="n">
        <v>-1.503454947</v>
      </c>
      <c r="D298" s="0" t="n">
        <v>0.510217467731078</v>
      </c>
      <c r="E298" s="0" t="n">
        <v>0.489782532268922</v>
      </c>
      <c r="F298" s="0" t="n">
        <f aca="false">$P$8*D297+$P$11*E297</f>
        <v>0.601421566922655</v>
      </c>
      <c r="G298" s="0" t="n">
        <f aca="false">$P$9*D297+$P$12*E297</f>
        <v>0.398578433077346</v>
      </c>
      <c r="H298" s="0" t="n">
        <f aca="false">_xlfn.NORM.S.DIST((1/$P$5)*(C298-$P$3),1)</f>
        <v>0.0225850023973523</v>
      </c>
      <c r="I298" s="3" t="n">
        <f aca="false">_xlfn.NORM.S.DIST((1/$P$6)*(C298-$P$4),1)</f>
        <v>0.347045556425023</v>
      </c>
      <c r="J298" s="0" t="n">
        <f aca="false">H298*F298</f>
        <v>0.0135831075307675</v>
      </c>
      <c r="K298" s="0" t="n">
        <f aca="false">I298*G298</f>
        <v>0.138324874086341</v>
      </c>
      <c r="L298" s="6" t="n">
        <f aca="false">SUM(J298:K298)</f>
        <v>0.151907981617109</v>
      </c>
      <c r="M298" s="7" t="n">
        <f aca="false">_xlfn.NORM.S.INV(L298)</f>
        <v>-1.02828462070242</v>
      </c>
    </row>
    <row r="299" customFormat="false" ht="14.4" hidden="false" customHeight="false" outlineLevel="0" collapsed="false">
      <c r="A299" s="0" t="n">
        <f aca="false">A298+1</f>
        <v>295</v>
      </c>
      <c r="C299" s="0" t="n">
        <v>-0.515186595</v>
      </c>
      <c r="D299" s="0" t="n">
        <v>0.72281645051847</v>
      </c>
      <c r="E299" s="0" t="n">
        <v>0.27718354948153</v>
      </c>
      <c r="F299" s="0" t="n">
        <f aca="false">$P$8*D298+$P$11*E298</f>
        <v>0.557969624830241</v>
      </c>
      <c r="G299" s="0" t="n">
        <f aca="false">$P$9*D298+$P$12*E298</f>
        <v>0.442030375169759</v>
      </c>
      <c r="H299" s="0" t="n">
        <f aca="false">_xlfn.NORM.S.DIST((1/$P$5)*(C299-$P$3),1)</f>
        <v>0.117606193612771</v>
      </c>
      <c r="I299" s="3" t="n">
        <f aca="false">_xlfn.NORM.S.DIST((1/$P$6)*(C299-$P$4),1)</f>
        <v>0.44053758898381</v>
      </c>
      <c r="J299" s="0" t="n">
        <f aca="false">H299*F299</f>
        <v>0.0656206837278305</v>
      </c>
      <c r="K299" s="0" t="n">
        <f aca="false">I299*G299</f>
        <v>0.194730995734895</v>
      </c>
      <c r="L299" s="6" t="n">
        <f aca="false">SUM(J299:K299)</f>
        <v>0.260351679462725</v>
      </c>
      <c r="M299" s="7" t="n">
        <f aca="false">_xlfn.NORM.S.INV(L299)</f>
        <v>-0.642261574823128</v>
      </c>
    </row>
    <row r="300" customFormat="false" ht="14.4" hidden="false" customHeight="false" outlineLevel="0" collapsed="false">
      <c r="A300" s="0" t="n">
        <f aca="false">A299+1</f>
        <v>296</v>
      </c>
      <c r="C300" s="0" t="n">
        <v>4.039410914</v>
      </c>
      <c r="D300" s="0" t="n">
        <v>0.188149060218529</v>
      </c>
      <c r="E300" s="0" t="n">
        <v>0.811850939781471</v>
      </c>
      <c r="F300" s="0" t="n">
        <f aca="false">$P$8*D299+$P$11*E299</f>
        <v>0.723796831404407</v>
      </c>
      <c r="G300" s="0" t="n">
        <f aca="false">$P$9*D299+$P$12*E299</f>
        <v>0.276203168595593</v>
      </c>
      <c r="H300" s="0" t="n">
        <f aca="false">_xlfn.NORM.S.DIST((1/$P$5)*(C300-$P$3),1)</f>
        <v>0.9949700942026</v>
      </c>
      <c r="I300" s="3" t="n">
        <f aca="false">_xlfn.NORM.S.DIST((1/$P$6)*(C300-$P$4),1)</f>
        <v>0.83485708512733</v>
      </c>
      <c r="J300" s="0" t="n">
        <f aca="false">H300*F300</f>
        <v>0.720156201525986</v>
      </c>
      <c r="K300" s="0" t="n">
        <f aca="false">I300*G300</f>
        <v>0.23059017223665</v>
      </c>
      <c r="L300" s="6" t="n">
        <f aca="false">SUM(J300:K300)</f>
        <v>0.950746373762636</v>
      </c>
      <c r="M300" s="7" t="n">
        <f aca="false">_xlfn.NORM.S.INV(L300)</f>
        <v>1.65213392515239</v>
      </c>
    </row>
    <row r="301" customFormat="false" ht="14.4" hidden="false" customHeight="false" outlineLevel="0" collapsed="false">
      <c r="A301" s="0" t="n">
        <f aca="false">A300+1</f>
        <v>297</v>
      </c>
      <c r="C301" s="0" t="n">
        <v>0.180483152</v>
      </c>
      <c r="D301" s="0" t="n">
        <v>0.565346429972224</v>
      </c>
      <c r="E301" s="0" t="n">
        <v>0.434653570027776</v>
      </c>
      <c r="F301" s="0" t="n">
        <f aca="false">$P$8*D300+$P$11*E300</f>
        <v>0.306756266970453</v>
      </c>
      <c r="G301" s="0" t="n">
        <f aca="false">$P$9*D300+$P$12*E300</f>
        <v>0.693243733029547</v>
      </c>
      <c r="H301" s="0" t="n">
        <f aca="false">_xlfn.NORM.S.DIST((1/$P$5)*(C301-$P$3),1)</f>
        <v>0.270066195743506</v>
      </c>
      <c r="I301" s="3" t="n">
        <f aca="false">_xlfn.NORM.S.DIST((1/$P$6)*(C301-$P$4),1)</f>
        <v>0.508753237313465</v>
      </c>
      <c r="J301" s="0" t="n">
        <f aca="false">H301*F301</f>
        <v>0.0828444980411894</v>
      </c>
      <c r="K301" s="0" t="n">
        <f aca="false">I301*G301</f>
        <v>0.352689993426054</v>
      </c>
      <c r="L301" s="6" t="n">
        <f aca="false">SUM(J301:K301)</f>
        <v>0.435534491467243</v>
      </c>
      <c r="M301" s="7" t="n">
        <f aca="false">_xlfn.NORM.S.INV(L301)</f>
        <v>-0.162300802273018</v>
      </c>
    </row>
    <row r="302" customFormat="false" ht="14.4" hidden="false" customHeight="false" outlineLevel="0" collapsed="false">
      <c r="A302" s="0" t="n">
        <f aca="false">A301+1</f>
        <v>298</v>
      </c>
      <c r="C302" s="0" t="n">
        <v>-3.005370132</v>
      </c>
      <c r="D302" s="0" t="n">
        <v>0.0545184079783088</v>
      </c>
      <c r="E302" s="0" t="n">
        <v>0.945481592021691</v>
      </c>
      <c r="F302" s="0" t="n">
        <f aca="false">$P$8*D301+$P$11*E301</f>
        <v>0.600970215378335</v>
      </c>
      <c r="G302" s="0" t="n">
        <f aca="false">$P$9*D301+$P$12*E301</f>
        <v>0.399029784621665</v>
      </c>
      <c r="H302" s="0" t="n">
        <f aca="false">_xlfn.NORM.S.DIST((1/$P$5)*(C302-$P$3),1)</f>
        <v>0.000590927004001701</v>
      </c>
      <c r="I302" s="3" t="n">
        <f aca="false">_xlfn.NORM.S.DIST((1/$P$6)*(C302-$P$4),1)</f>
        <v>0.222530407350081</v>
      </c>
      <c r="J302" s="0" t="n">
        <f aca="false">H302*F302</f>
        <v>0.000355129528867776</v>
      </c>
      <c r="K302" s="0" t="n">
        <f aca="false">I302*G302</f>
        <v>0.0887962605166744</v>
      </c>
      <c r="L302" s="6" t="n">
        <f aca="false">SUM(J302:K302)</f>
        <v>0.0891513900455422</v>
      </c>
      <c r="M302" s="7" t="n">
        <f aca="false">_xlfn.NORM.S.INV(L302)</f>
        <v>-1.34599918292077</v>
      </c>
    </row>
    <row r="303" customFormat="false" ht="14.4" hidden="false" customHeight="false" outlineLevel="0" collapsed="false">
      <c r="A303" s="0" t="n">
        <f aca="false">A302+1</f>
        <v>299</v>
      </c>
      <c r="C303" s="0" t="n">
        <v>-1.491161659</v>
      </c>
      <c r="D303" s="0" t="n">
        <v>0.140480483771051</v>
      </c>
      <c r="E303" s="0" t="n">
        <v>0.859519516228949</v>
      </c>
      <c r="F303" s="0" t="n">
        <f aca="false">$P$8*D302+$P$11*E302</f>
        <v>0.202524358223081</v>
      </c>
      <c r="G303" s="0" t="n">
        <f aca="false">$P$9*D302+$P$12*E302</f>
        <v>0.797475641776919</v>
      </c>
      <c r="H303" s="0" t="n">
        <f aca="false">_xlfn.NORM.S.DIST((1/$P$5)*(C303-$P$3),1)</f>
        <v>0.0231352629830054</v>
      </c>
      <c r="I303" s="3" t="n">
        <f aca="false">_xlfn.NORM.S.DIST((1/$P$6)*(C303-$P$4),1)</f>
        <v>0.348165590200185</v>
      </c>
      <c r="J303" s="0" t="n">
        <f aca="false">H303*F303</f>
        <v>0.00468545428795537</v>
      </c>
      <c r="K303" s="0" t="n">
        <f aca="false">I303*G303</f>
        <v>0.277653577489532</v>
      </c>
      <c r="L303" s="6" t="n">
        <f aca="false">SUM(J303:K303)</f>
        <v>0.282339031777488</v>
      </c>
      <c r="M303" s="7" t="n">
        <f aca="false">_xlfn.NORM.S.INV(L303)</f>
        <v>-0.575906970940724</v>
      </c>
    </row>
    <row r="304" customFormat="false" ht="14.4" hidden="false" customHeight="false" outlineLevel="0" collapsed="false">
      <c r="A304" s="0" t="n">
        <f aca="false">A303+1</f>
        <v>300</v>
      </c>
      <c r="C304" s="0" t="n">
        <v>0.219481541</v>
      </c>
      <c r="D304" s="0" t="n">
        <v>0.520574372006054</v>
      </c>
      <c r="E304" s="0" t="n">
        <v>0.479425627993946</v>
      </c>
      <c r="F304" s="0" t="n">
        <f aca="false">$P$8*D303+$P$11*E303</f>
        <v>0.26957477734142</v>
      </c>
      <c r="G304" s="0" t="n">
        <f aca="false">$P$9*D303+$P$12*E303</f>
        <v>0.73042522265858</v>
      </c>
      <c r="H304" s="0" t="n">
        <f aca="false">_xlfn.NORM.S.DIST((1/$P$5)*(C304-$P$3),1)</f>
        <v>0.280818677712898</v>
      </c>
      <c r="I304" s="3" t="n">
        <f aca="false">_xlfn.NORM.S.DIST((1/$P$6)*(C304-$P$4),1)</f>
        <v>0.512588413896666</v>
      </c>
      <c r="J304" s="0" t="n">
        <f aca="false">H304*F304</f>
        <v>0.0757016325177664</v>
      </c>
      <c r="K304" s="0" t="n">
        <f aca="false">I304*G304</f>
        <v>0.374407506352681</v>
      </c>
      <c r="L304" s="6" t="n">
        <f aca="false">SUM(J304:K304)</f>
        <v>0.450109138870447</v>
      </c>
      <c r="M304" s="7" t="n">
        <f aca="false">_xlfn.NORM.S.INV(L304)</f>
        <v>-0.125385612555199</v>
      </c>
    </row>
    <row r="305" customFormat="false" ht="14.4" hidden="false" customHeight="false" outlineLevel="0" collapsed="false">
      <c r="A305" s="0" t="n">
        <f aca="false">A304+1</f>
        <v>301</v>
      </c>
      <c r="C305" s="0" t="n">
        <v>-8.46365741</v>
      </c>
      <c r="D305" s="14" t="n">
        <v>5.61796618126317E-012</v>
      </c>
      <c r="E305" s="0" t="n">
        <v>0.999999999994382</v>
      </c>
      <c r="F305" s="0" t="n">
        <f aca="false">$P$8*D304+$P$11*E304</f>
        <v>0.566048010164722</v>
      </c>
      <c r="G305" s="0" t="n">
        <f aca="false">$P$9*D304+$P$12*E304</f>
        <v>0.433951989835278</v>
      </c>
      <c r="H305" s="0" t="n">
        <f aca="false">_xlfn.NORM.S.DIST((1/$P$5)*(C305-$P$3),1)</f>
        <v>4.58666746411198E-015</v>
      </c>
      <c r="I305" s="3" t="n">
        <f aca="false">_xlfn.NORM.S.DIST((1/$P$6)*(C305-$P$4),1)</f>
        <v>0.0174435668962034</v>
      </c>
      <c r="J305" s="0" t="n">
        <f aca="false">H305*F305</f>
        <v>2.59627399134786E-015</v>
      </c>
      <c r="K305" s="0" t="n">
        <f aca="false">I305*G305</f>
        <v>0.00756967056443224</v>
      </c>
      <c r="L305" s="6" t="n">
        <f aca="false">SUM(J305:K305)</f>
        <v>0.00756967056443484</v>
      </c>
      <c r="M305" s="7" t="n">
        <f aca="false">_xlfn.NORM.S.INV(L305)</f>
        <v>-2.42902852593927</v>
      </c>
    </row>
    <row r="306" customFormat="false" ht="14.4" hidden="false" customHeight="false" outlineLevel="0" collapsed="false">
      <c r="A306" s="0" t="n">
        <f aca="false">A305+1</f>
        <v>302</v>
      </c>
      <c r="C306" s="0" t="n">
        <v>-17.40443535</v>
      </c>
      <c r="D306" s="14" t="n">
        <v>2.12395805824227E-047</v>
      </c>
      <c r="E306" s="0" t="n">
        <v>1</v>
      </c>
      <c r="F306" s="0" t="n">
        <f aca="false">$P$8*D305+$P$11*E305</f>
        <v>0.160000000004382</v>
      </c>
      <c r="G306" s="0" t="n">
        <f aca="false">$P$9*D305+$P$12*E305</f>
        <v>0.839999999995618</v>
      </c>
      <c r="H306" s="0" t="n">
        <f aca="false">_xlfn.NORM.S.DIST((1/$P$5)*(C306-$P$3),1)</f>
        <v>4.92341561273048E-052</v>
      </c>
      <c r="I306" s="3" t="n">
        <f aca="false">_xlfn.NORM.S.DIST((1/$P$6)*(C306-$P$4),1)</f>
        <v>8.00096264532925E-006</v>
      </c>
      <c r="J306" s="0" t="n">
        <f aca="false">H306*F306</f>
        <v>7.87746498058451E-053</v>
      </c>
      <c r="K306" s="0" t="n">
        <f aca="false">I306*G306</f>
        <v>6.72080862204151E-006</v>
      </c>
      <c r="L306" s="6" t="n">
        <f aca="false">SUM(J306:K306)</f>
        <v>6.72080862204151E-006</v>
      </c>
      <c r="M306" s="7" t="n">
        <f aca="false">_xlfn.NORM.S.INV(L306)</f>
        <v>-4.35278954306602</v>
      </c>
    </row>
    <row r="307" customFormat="false" ht="14.4" hidden="false" customHeight="false" outlineLevel="0" collapsed="false">
      <c r="A307" s="0" t="n">
        <f aca="false">A306+1</f>
        <v>303</v>
      </c>
      <c r="C307" s="0" t="n">
        <v>-9.805821543</v>
      </c>
      <c r="D307" s="14" t="n">
        <v>1.32618613988365E-016</v>
      </c>
      <c r="E307" s="0" t="n">
        <v>1</v>
      </c>
      <c r="F307" s="0" t="n">
        <f aca="false">$P$8*D306+$P$11*E306</f>
        <v>0.16</v>
      </c>
      <c r="G307" s="0" t="n">
        <f aca="false">$P$9*D306+$P$12*E306</f>
        <v>0.84</v>
      </c>
      <c r="H307" s="0" t="n">
        <f aca="false">_xlfn.NORM.S.DIST((1/$P$5)*(C307-$P$3),1)</f>
        <v>4.05611502781479E-019</v>
      </c>
      <c r="I307" s="3" t="n">
        <f aca="false">_xlfn.NORM.S.DIST((1/$P$6)*(C307-$P$4),1)</f>
        <v>0.00733067007486044</v>
      </c>
      <c r="J307" s="0" t="n">
        <f aca="false">H307*F307</f>
        <v>6.48978404450366E-020</v>
      </c>
      <c r="K307" s="0" t="n">
        <f aca="false">I307*G307</f>
        <v>0.00615776286288277</v>
      </c>
      <c r="L307" s="6" t="n">
        <f aca="false">SUM(J307:K307)</f>
        <v>0.00615776286288277</v>
      </c>
      <c r="M307" s="7" t="n">
        <f aca="false">_xlfn.NORM.S.INV(L307)</f>
        <v>-2.50297208513884</v>
      </c>
    </row>
    <row r="308" customFormat="false" ht="14.4" hidden="false" customHeight="false" outlineLevel="0" collapsed="false">
      <c r="A308" s="0" t="n">
        <f aca="false">A307+1</f>
        <v>304</v>
      </c>
      <c r="C308" s="0" t="n">
        <v>7.402700377</v>
      </c>
      <c r="D308" s="14" t="n">
        <v>2.39683862695488E-007</v>
      </c>
      <c r="E308" s="0" t="n">
        <v>0.999999760316137</v>
      </c>
      <c r="F308" s="0" t="n">
        <f aca="false">$P$8*D307+$P$11*E307</f>
        <v>0.16</v>
      </c>
      <c r="G308" s="0" t="n">
        <f aca="false">$P$9*D307+$P$12*E307</f>
        <v>0.84</v>
      </c>
      <c r="H308" s="0" t="n">
        <f aca="false">_xlfn.NORM.S.DIST((1/$P$5)*(C308-$P$3),1)</f>
        <v>0.999999956238489</v>
      </c>
      <c r="I308" s="3" t="n">
        <f aca="false">_xlfn.NORM.S.DIST((1/$P$6)*(C308-$P$4),1)</f>
        <v>0.964298936090022</v>
      </c>
      <c r="J308" s="0" t="n">
        <f aca="false">H308*F308</f>
        <v>0.159999992998158</v>
      </c>
      <c r="K308" s="0" t="n">
        <f aca="false">I308*G308</f>
        <v>0.810011106315618</v>
      </c>
      <c r="L308" s="6" t="n">
        <f aca="false">SUM(J308:K308)</f>
        <v>0.970011099313777</v>
      </c>
      <c r="M308" s="7" t="n">
        <f aca="false">_xlfn.NORM.S.INV(L308)</f>
        <v>1.88095675774644</v>
      </c>
    </row>
    <row r="309" customFormat="false" ht="14.4" hidden="false" customHeight="false" outlineLevel="0" collapsed="false">
      <c r="A309" s="0" t="n">
        <f aca="false">A308+1</f>
        <v>305</v>
      </c>
      <c r="C309" s="0" t="n">
        <v>5.821216088</v>
      </c>
      <c r="D309" s="0" t="n">
        <v>0.00010727339837085</v>
      </c>
      <c r="E309" s="0" t="n">
        <v>0.999892726601629</v>
      </c>
      <c r="F309" s="0" t="n">
        <f aca="false">$P$8*D308+$P$11*E308</f>
        <v>0.160000186953413</v>
      </c>
      <c r="G309" s="0" t="n">
        <f aca="false">$P$9*D308+$P$12*E308</f>
        <v>0.839999813046587</v>
      </c>
      <c r="H309" s="0" t="n">
        <f aca="false">_xlfn.NORM.S.DIST((1/$P$5)*(C309-$P$3),1)</f>
        <v>0.999973842019833</v>
      </c>
      <c r="I309" s="3" t="n">
        <f aca="false">_xlfn.NORM.S.DIST((1/$P$6)*(C309-$P$4),1)</f>
        <v>0.921160965537502</v>
      </c>
      <c r="J309" s="0" t="n">
        <f aca="false">H309*F309</f>
        <v>0.159996001671696</v>
      </c>
      <c r="K309" s="0" t="n">
        <f aca="false">I309*G309</f>
        <v>0.773775038837315</v>
      </c>
      <c r="L309" s="6" t="n">
        <f aca="false">SUM(J309:K309)</f>
        <v>0.933771040509011</v>
      </c>
      <c r="M309" s="7" t="n">
        <f aca="false">_xlfn.NORM.S.INV(L309)</f>
        <v>1.5044796123025</v>
      </c>
    </row>
    <row r="310" customFormat="false" ht="14.4" hidden="false" customHeight="false" outlineLevel="0" collapsed="false">
      <c r="A310" s="0" t="n">
        <f aca="false">A309+1</f>
        <v>306</v>
      </c>
      <c r="C310" s="0" t="n">
        <v>-3.161898336</v>
      </c>
      <c r="D310" s="0" t="n">
        <v>0.00436556880392163</v>
      </c>
      <c r="E310" s="0" t="n">
        <v>0.995634431196078</v>
      </c>
      <c r="F310" s="0" t="n">
        <f aca="false">$P$8*D309+$P$11*E309</f>
        <v>0.160083673250729</v>
      </c>
      <c r="G310" s="0" t="n">
        <f aca="false">$P$9*D309+$P$12*E309</f>
        <v>0.839916326749271</v>
      </c>
      <c r="H310" s="0" t="n">
        <f aca="false">_xlfn.NORM.S.DIST((1/$P$5)*(C310-$P$3),1)</f>
        <v>0.000372483940604412</v>
      </c>
      <c r="I310" s="3" t="n">
        <f aca="false">_xlfn.NORM.S.DIST((1/$P$6)*(C310-$P$4),1)</f>
        <v>0.211197119567869</v>
      </c>
      <c r="J310" s="0" t="n">
        <f aca="false">H310*F310</f>
        <v>5.96285974388608E-005</v>
      </c>
      <c r="K310" s="0" t="n">
        <f aca="false">I310*G310</f>
        <v>0.177387908887471</v>
      </c>
      <c r="L310" s="6" t="n">
        <f aca="false">SUM(J310:K310)</f>
        <v>0.17744753748491</v>
      </c>
      <c r="M310" s="7" t="n">
        <f aca="false">_xlfn.NORM.S.INV(L310)</f>
        <v>-0.925136180940176</v>
      </c>
    </row>
    <row r="311" customFormat="false" ht="14.4" hidden="false" customHeight="false" outlineLevel="0" collapsed="false">
      <c r="A311" s="0" t="n">
        <f aca="false">A310+1</f>
        <v>307</v>
      </c>
      <c r="C311" s="0" t="n">
        <v>3.119129027</v>
      </c>
      <c r="D311" s="0" t="n">
        <v>0.0788220418856652</v>
      </c>
      <c r="E311" s="0" t="n">
        <v>0.921177958114335</v>
      </c>
      <c r="F311" s="0" t="n">
        <f aca="false">$P$8*D310+$P$11*E310</f>
        <v>0.163405143667059</v>
      </c>
      <c r="G311" s="0" t="n">
        <f aca="false">$P$9*D310+$P$12*E310</f>
        <v>0.836594856332941</v>
      </c>
      <c r="H311" s="0" t="n">
        <f aca="false">_xlfn.NORM.S.DIST((1/$P$5)*(C311-$P$3),1)</f>
        <v>0.965151503537391</v>
      </c>
      <c r="I311" s="3" t="n">
        <f aca="false">_xlfn.NORM.S.DIST((1/$P$6)*(C311-$P$4),1)</f>
        <v>0.772347671316959</v>
      </c>
      <c r="J311" s="0" t="n">
        <f aca="false">H311*F311</f>
        <v>0.157710720096005</v>
      </c>
      <c r="K311" s="0" t="n">
        <f aca="false">I311*G311</f>
        <v>0.646142089124493</v>
      </c>
      <c r="L311" s="6" t="n">
        <f aca="false">SUM(J311:K311)</f>
        <v>0.803852809220498</v>
      </c>
      <c r="M311" s="7" t="n">
        <f aca="false">_xlfn.NORM.S.INV(L311)</f>
        <v>0.855463899578716</v>
      </c>
    </row>
    <row r="312" customFormat="false" ht="14.4" hidden="false" customHeight="false" outlineLevel="0" collapsed="false">
      <c r="A312" s="0" t="n">
        <f aca="false">A311+1</f>
        <v>308</v>
      </c>
      <c r="C312" s="0" t="n">
        <v>11.41626977</v>
      </c>
      <c r="D312" s="14" t="n">
        <v>4.62259127003139E-017</v>
      </c>
      <c r="E312" s="0" t="n">
        <v>1</v>
      </c>
      <c r="F312" s="0" t="n">
        <f aca="false">$P$8*D311+$P$11*E311</f>
        <v>0.221481192670819</v>
      </c>
      <c r="G312" s="0" t="n">
        <f aca="false">$P$9*D311+$P$12*E311</f>
        <v>0.778518807329181</v>
      </c>
      <c r="H312" s="0" t="n">
        <f aca="false">_xlfn.NORM.S.DIST((1/$P$5)*(C312-$P$3),1)</f>
        <v>1</v>
      </c>
      <c r="I312" s="3" t="n">
        <f aca="false">_xlfn.NORM.S.DIST((1/$P$6)*(C312-$P$4),1)</f>
        <v>0.997386014769637</v>
      </c>
      <c r="J312" s="0" t="n">
        <f aca="false">H312*F312</f>
        <v>0.221481192670819</v>
      </c>
      <c r="K312" s="0" t="n">
        <f aca="false">I312*G312</f>
        <v>0.776483770665263</v>
      </c>
      <c r="L312" s="6" t="n">
        <f aca="false">SUM(J312:K312)</f>
        <v>0.997964963336082</v>
      </c>
      <c r="M312" s="7" t="n">
        <f aca="false">_xlfn.NORM.S.INV(L312)</f>
        <v>2.87267907863448</v>
      </c>
    </row>
    <row r="313" customFormat="false" ht="14.4" hidden="false" customHeight="false" outlineLevel="0" collapsed="false">
      <c r="A313" s="0" t="n">
        <f aca="false">A312+1</f>
        <v>309</v>
      </c>
      <c r="C313" s="0" t="n">
        <v>6.511740884</v>
      </c>
      <c r="D313" s="14" t="n">
        <v>9.1251404456021E-006</v>
      </c>
      <c r="E313" s="0" t="n">
        <v>0.999990874859554</v>
      </c>
      <c r="F313" s="0" t="n">
        <f aca="false">$P$8*D312+$P$11*E312</f>
        <v>0.16</v>
      </c>
      <c r="G313" s="0" t="n">
        <f aca="false">$P$9*D312+$P$12*E312</f>
        <v>0.84</v>
      </c>
      <c r="H313" s="0" t="n">
        <f aca="false">_xlfn.NORM.S.DIST((1/$P$5)*(C313-$P$3),1)</f>
        <v>0.999998036506293</v>
      </c>
      <c r="I313" s="3" t="n">
        <f aca="false">_xlfn.NORM.S.DIST((1/$P$6)*(C313-$P$4),1)</f>
        <v>0.943312573274371</v>
      </c>
      <c r="J313" s="0" t="n">
        <f aca="false">H313*F313</f>
        <v>0.159999685841007</v>
      </c>
      <c r="K313" s="0" t="n">
        <f aca="false">I313*G313</f>
        <v>0.792382561550471</v>
      </c>
      <c r="L313" s="6" t="n">
        <f aca="false">SUM(J313:K313)</f>
        <v>0.952382247391478</v>
      </c>
      <c r="M313" s="7" t="n">
        <f aca="false">_xlfn.NORM.S.INV(L313)</f>
        <v>1.66840424975173</v>
      </c>
    </row>
    <row r="314" customFormat="false" ht="14.4" hidden="false" customHeight="false" outlineLevel="0" collapsed="false">
      <c r="A314" s="0" t="n">
        <f aca="false">A313+1</f>
        <v>310</v>
      </c>
      <c r="C314" s="0" t="n">
        <v>2.813708764</v>
      </c>
      <c r="D314" s="0" t="n">
        <v>0.115597586067347</v>
      </c>
      <c r="E314" s="0" t="n">
        <v>0.884402413932653</v>
      </c>
      <c r="F314" s="0" t="n">
        <f aca="false">$P$8*D313+$P$11*E313</f>
        <v>0.160007117609548</v>
      </c>
      <c r="G314" s="0" t="n">
        <f aca="false">$P$9*D313+$P$12*E313</f>
        <v>0.839992882390452</v>
      </c>
      <c r="H314" s="0" t="n">
        <f aca="false">_xlfn.NORM.S.DIST((1/$P$5)*(C314-$P$3),1)</f>
        <v>0.940818821135072</v>
      </c>
      <c r="I314" s="3" t="n">
        <f aca="false">_xlfn.NORM.S.DIST((1/$P$6)*(C314-$P$4),1)</f>
        <v>0.748980597773852</v>
      </c>
      <c r="J314" s="0" t="n">
        <f aca="false">H314*F314</f>
        <v>0.150537707762635</v>
      </c>
      <c r="K314" s="0" t="n">
        <f aca="false">I314*G314</f>
        <v>0.629138371178582</v>
      </c>
      <c r="L314" s="6" t="n">
        <f aca="false">SUM(J314:K314)</f>
        <v>0.779676078941217</v>
      </c>
      <c r="M314" s="7" t="n">
        <f aca="false">_xlfn.NORM.S.INV(L314)</f>
        <v>0.771099693763461</v>
      </c>
    </row>
    <row r="315" customFormat="false" ht="14.4" hidden="false" customHeight="false" outlineLevel="0" collapsed="false">
      <c r="A315" s="0" t="n">
        <f aca="false">A314+1</f>
        <v>311</v>
      </c>
      <c r="C315" s="0" t="n">
        <v>5.898060045</v>
      </c>
      <c r="D315" s="0" t="n">
        <v>0.000154075061039793</v>
      </c>
      <c r="E315" s="0" t="n">
        <v>0.99984592493896</v>
      </c>
      <c r="F315" s="0" t="n">
        <f aca="false">$P$8*D314+$P$11*E314</f>
        <v>0.250166117132531</v>
      </c>
      <c r="G315" s="0" t="n">
        <f aca="false">$P$9*D314+$P$12*E314</f>
        <v>0.749833882867469</v>
      </c>
      <c r="H315" s="0" t="n">
        <f aca="false">_xlfn.NORM.S.DIST((1/$P$5)*(C315-$P$3),1)</f>
        <v>0.999980086707203</v>
      </c>
      <c r="I315" s="3" t="n">
        <f aca="false">_xlfn.NORM.S.DIST((1/$P$6)*(C315-$P$4),1)</f>
        <v>0.923909972955078</v>
      </c>
      <c r="J315" s="0" t="n">
        <f aca="false">H315*F315</f>
        <v>0.250161135501392</v>
      </c>
      <c r="K315" s="0" t="n">
        <f aca="false">I315*G315</f>
        <v>0.692779002440885</v>
      </c>
      <c r="L315" s="6" t="n">
        <f aca="false">SUM(J315:K315)</f>
        <v>0.942940137942277</v>
      </c>
      <c r="M315" s="7" t="n">
        <f aca="false">_xlfn.NORM.S.INV(L315)</f>
        <v>1.57994385794456</v>
      </c>
    </row>
    <row r="316" customFormat="false" ht="14.4" hidden="false" customHeight="false" outlineLevel="0" collapsed="false">
      <c r="A316" s="0" t="n">
        <f aca="false">A315+1</f>
        <v>312</v>
      </c>
      <c r="C316" s="0" t="n">
        <v>1.837677353</v>
      </c>
      <c r="D316" s="0" t="n">
        <v>0.26964095820968</v>
      </c>
      <c r="E316" s="0" t="n">
        <v>0.73035904179032</v>
      </c>
      <c r="F316" s="0" t="n">
        <f aca="false">$P$8*D315+$P$11*E315</f>
        <v>0.160120178547611</v>
      </c>
      <c r="G316" s="0" t="n">
        <f aca="false">$P$9*D315+$P$12*E315</f>
        <v>0.839879821452389</v>
      </c>
      <c r="H316" s="0" t="n">
        <f aca="false">_xlfn.NORM.S.DIST((1/$P$5)*(C316-$P$3),1)</f>
        <v>0.775103265177635</v>
      </c>
      <c r="I316" s="3" t="n">
        <f aca="false">_xlfn.NORM.S.DIST((1/$P$6)*(C316-$P$4),1)</f>
        <v>0.666620389446877</v>
      </c>
      <c r="J316" s="0" t="n">
        <f aca="false">H316*F316</f>
        <v>0.124109673213079</v>
      </c>
      <c r="K316" s="0" t="n">
        <f aca="false">I316*G316</f>
        <v>0.559881013665165</v>
      </c>
      <c r="L316" s="6" t="n">
        <f aca="false">SUM(J316:K316)</f>
        <v>0.683990686878244</v>
      </c>
      <c r="M316" s="7" t="n">
        <f aca="false">_xlfn.NORM.S.INV(L316)</f>
        <v>0.478887553064167</v>
      </c>
    </row>
    <row r="317" customFormat="false" ht="14.4" hidden="false" customHeight="false" outlineLevel="0" collapsed="false">
      <c r="A317" s="0" t="n">
        <f aca="false">A316+1</f>
        <v>313</v>
      </c>
      <c r="C317" s="0" t="n">
        <v>5.528587491</v>
      </c>
      <c r="D317" s="0" t="n">
        <v>0.000940873488696425</v>
      </c>
      <c r="E317" s="0" t="n">
        <v>0.999059126511304</v>
      </c>
      <c r="F317" s="0" t="n">
        <f aca="false">$P$8*D316+$P$11*E316</f>
        <v>0.37031994740355</v>
      </c>
      <c r="G317" s="0" t="n">
        <f aca="false">$P$9*D316+$P$12*E316</f>
        <v>0.62968005259645</v>
      </c>
      <c r="H317" s="0" t="n">
        <f aca="false">_xlfn.NORM.S.DIST((1/$P$5)*(C317-$P$3),1)</f>
        <v>0.999928639309436</v>
      </c>
      <c r="I317" s="3" t="n">
        <f aca="false">_xlfn.NORM.S.DIST((1/$P$6)*(C317-$P$4),1)</f>
        <v>0.910001297131926</v>
      </c>
      <c r="J317" s="0" t="n">
        <f aca="false">H317*F317</f>
        <v>0.370293521116374</v>
      </c>
      <c r="K317" s="0" t="n">
        <f aca="false">I317*G317</f>
        <v>0.573009664640869</v>
      </c>
      <c r="L317" s="6" t="n">
        <f aca="false">SUM(J317:K317)</f>
        <v>0.943303185757243</v>
      </c>
      <c r="M317" s="7" t="n">
        <f aca="false">_xlfn.NORM.S.INV(L317)</f>
        <v>1.58312213893693</v>
      </c>
    </row>
    <row r="318" customFormat="false" ht="14.4" hidden="false" customHeight="false" outlineLevel="0" collapsed="false">
      <c r="A318" s="0" t="n">
        <f aca="false">A317+1</f>
        <v>314</v>
      </c>
      <c r="C318" s="0" t="n">
        <v>1.778740587</v>
      </c>
      <c r="D318" s="0" t="n">
        <v>0.279188575366246</v>
      </c>
      <c r="E318" s="0" t="n">
        <v>0.720811424633755</v>
      </c>
      <c r="F318" s="0" t="n">
        <f aca="false">$P$8*D317+$P$11*E317</f>
        <v>0.160733881321183</v>
      </c>
      <c r="G318" s="0" t="n">
        <f aca="false">$P$9*D317+$P$12*E317</f>
        <v>0.839266118678817</v>
      </c>
      <c r="H318" s="0" t="n">
        <f aca="false">_xlfn.NORM.S.DIST((1/$P$5)*(C318-$P$3),1)</f>
        <v>0.760246074412236</v>
      </c>
      <c r="I318" s="3" t="n">
        <f aca="false">_xlfn.NORM.S.DIST((1/$P$6)*(C318-$P$4),1)</f>
        <v>0.661319316879575</v>
      </c>
      <c r="J318" s="0" t="n">
        <f aca="false">H318*F318</f>
        <v>0.122197302299472</v>
      </c>
      <c r="K318" s="0" t="n">
        <f aca="false">I318*G318</f>
        <v>0.555022896284847</v>
      </c>
      <c r="L318" s="6" t="n">
        <f aca="false">SUM(J318:K318)</f>
        <v>0.677220198584319</v>
      </c>
      <c r="M318" s="7" t="n">
        <f aca="false">_xlfn.NORM.S.INV(L318)</f>
        <v>0.459939561296689</v>
      </c>
    </row>
    <row r="319" customFormat="false" ht="14.4" hidden="false" customHeight="false" outlineLevel="0" collapsed="false">
      <c r="A319" s="0" t="n">
        <f aca="false">A318+1</f>
        <v>315</v>
      </c>
      <c r="C319" s="0" t="n">
        <v>1.00239597</v>
      </c>
      <c r="D319" s="0" t="n">
        <v>0.657390068867555</v>
      </c>
      <c r="E319" s="0" t="n">
        <v>0.342609931132445</v>
      </c>
      <c r="F319" s="0" t="n">
        <f aca="false">$P$8*D318+$P$11*E318</f>
        <v>0.377767088785672</v>
      </c>
      <c r="G319" s="0" t="n">
        <f aca="false">$P$9*D318+$P$12*E318</f>
        <v>0.622232911214329</v>
      </c>
      <c r="H319" s="0" t="n">
        <f aca="false">_xlfn.NORM.S.DIST((1/$P$5)*(C319-$P$3),1)</f>
        <v>0.526332572426736</v>
      </c>
      <c r="I319" s="3" t="n">
        <f aca="false">_xlfn.NORM.S.DIST((1/$P$6)*(C319-$P$4),1)</f>
        <v>0.588863766857229</v>
      </c>
      <c r="J319" s="0" t="n">
        <f aca="false">H319*F319</f>
        <v>0.198831123618722</v>
      </c>
      <c r="K319" s="0" t="n">
        <f aca="false">I319*G319</f>
        <v>0.36641041596021</v>
      </c>
      <c r="L319" s="6" t="n">
        <f aca="false">SUM(J319:K319)</f>
        <v>0.565241539578932</v>
      </c>
      <c r="M319" s="7" t="n">
        <f aca="false">_xlfn.NORM.S.INV(L319)</f>
        <v>0.164272129773971</v>
      </c>
    </row>
    <row r="320" customFormat="false" ht="14.4" hidden="false" customHeight="false" outlineLevel="0" collapsed="false">
      <c r="A320" s="0" t="n">
        <f aca="false">A319+1</f>
        <v>316</v>
      </c>
      <c r="C320" s="0" t="n">
        <v>3.218111894</v>
      </c>
      <c r="D320" s="0" t="n">
        <v>0.465515545108308</v>
      </c>
      <c r="E320" s="0" t="n">
        <v>0.534484454891692</v>
      </c>
      <c r="F320" s="0" t="n">
        <f aca="false">$P$8*D319+$P$11*E319</f>
        <v>0.672764253716693</v>
      </c>
      <c r="G320" s="0" t="n">
        <f aca="false">$P$9*D319+$P$12*E319</f>
        <v>0.327235746283307</v>
      </c>
      <c r="H320" s="0" t="n">
        <f aca="false">_xlfn.NORM.S.DIST((1/$P$5)*(C320-$P$3),1)</f>
        <v>0.970993959986611</v>
      </c>
      <c r="I320" s="3" t="n">
        <f aca="false">_xlfn.NORM.S.DIST((1/$P$6)*(C320-$P$4),1)</f>
        <v>0.779649322530134</v>
      </c>
      <c r="J320" s="0" t="n">
        <f aca="false">H320*F320</f>
        <v>0.653250026853809</v>
      </c>
      <c r="K320" s="0" t="n">
        <f aca="false">I320*G320</f>
        <v>0.255129127897423</v>
      </c>
      <c r="L320" s="6" t="n">
        <f aca="false">SUM(J320:K320)</f>
        <v>0.908379154751232</v>
      </c>
      <c r="M320" s="7" t="n">
        <f aca="false">_xlfn.NORM.S.INV(L320)</f>
        <v>1.33083991691513</v>
      </c>
    </row>
    <row r="321" customFormat="false" ht="14.4" hidden="false" customHeight="false" outlineLevel="0" collapsed="false">
      <c r="A321" s="0" t="n">
        <f aca="false">A320+1</f>
        <v>317</v>
      </c>
      <c r="C321" s="0" t="n">
        <v>1.257177226</v>
      </c>
      <c r="D321" s="0" t="n">
        <v>0.766958421611815</v>
      </c>
      <c r="E321" s="0" t="n">
        <v>0.233041578388185</v>
      </c>
      <c r="F321" s="0" t="n">
        <f aca="false">$P$8*D320+$P$11*E320</f>
        <v>0.52310212518448</v>
      </c>
      <c r="G321" s="0" t="n">
        <f aca="false">$P$9*D320+$P$12*E320</f>
        <v>0.47689787481552</v>
      </c>
      <c r="H321" s="0" t="n">
        <f aca="false">_xlfn.NORM.S.DIST((1/$P$5)*(C321-$P$3),1)</f>
        <v>0.608891474354346</v>
      </c>
      <c r="I321" s="3" t="n">
        <f aca="false">_xlfn.NORM.S.DIST((1/$P$6)*(C321-$P$4),1)</f>
        <v>0.613116540250709</v>
      </c>
      <c r="J321" s="0" t="n">
        <f aca="false">H321*F321</f>
        <v>0.31851242424147</v>
      </c>
      <c r="K321" s="0" t="n">
        <f aca="false">I321*G321</f>
        <v>0.292393975059807</v>
      </c>
      <c r="L321" s="6" t="n">
        <f aca="false">SUM(J321:K321)</f>
        <v>0.610906399301277</v>
      </c>
      <c r="M321" s="7" t="n">
        <f aca="false">_xlfn.NORM.S.INV(L321)</f>
        <v>0.281682203899333</v>
      </c>
    </row>
    <row r="322" customFormat="false" ht="14.4" hidden="false" customHeight="false" outlineLevel="0" collapsed="false">
      <c r="A322" s="0" t="n">
        <f aca="false">A321+1</f>
        <v>318</v>
      </c>
      <c r="C322" s="0" t="n">
        <v>0.174431735</v>
      </c>
      <c r="D322" s="0" t="n">
        <v>0.906972261691124</v>
      </c>
      <c r="E322" s="0" t="n">
        <v>0.0930277383088759</v>
      </c>
      <c r="F322" s="0" t="n">
        <f aca="false">$P$8*D321+$P$11*E321</f>
        <v>0.758227568857216</v>
      </c>
      <c r="G322" s="0" t="n">
        <f aca="false">$P$9*D321+$P$12*E321</f>
        <v>0.241772431142784</v>
      </c>
      <c r="H322" s="0" t="n">
        <f aca="false">_xlfn.NORM.S.DIST((1/$P$5)*(C322-$P$3),1)</f>
        <v>0.268416372234328</v>
      </c>
      <c r="I322" s="3" t="n">
        <f aca="false">_xlfn.NORM.S.DIST((1/$P$6)*(C322-$P$4),1)</f>
        <v>0.508158047837052</v>
      </c>
      <c r="J322" s="0" t="n">
        <f aca="false">H322*F322</f>
        <v>0.203520693360708</v>
      </c>
      <c r="K322" s="0" t="n">
        <f aca="false">I322*G322</f>
        <v>0.122858606630335</v>
      </c>
      <c r="L322" s="6" t="n">
        <f aca="false">SUM(J322:K322)</f>
        <v>0.326379299991043</v>
      </c>
      <c r="M322" s="7" t="n">
        <f aca="false">_xlfn.NORM.S.INV(L322)</f>
        <v>-0.449933210706021</v>
      </c>
    </row>
    <row r="323" customFormat="false" ht="14.4" hidden="false" customHeight="false" outlineLevel="0" collapsed="false">
      <c r="A323" s="0" t="n">
        <f aca="false">A322+1</f>
        <v>319</v>
      </c>
      <c r="C323" s="0" t="n">
        <v>3.077017948</v>
      </c>
      <c r="D323" s="0" t="n">
        <v>0.780775334503159</v>
      </c>
      <c r="E323" s="0" t="n">
        <v>0.219224665496841</v>
      </c>
      <c r="F323" s="0" t="n">
        <f aca="false">$P$8*D322+$P$11*E322</f>
        <v>0.867438364119077</v>
      </c>
      <c r="G323" s="0" t="n">
        <f aca="false">$P$9*D322+$P$12*E322</f>
        <v>0.132561635880923</v>
      </c>
      <c r="H323" s="0" t="n">
        <f aca="false">_xlfn.NORM.S.DIST((1/$P$5)*(C323-$P$3),1)</f>
        <v>0.962388566798566</v>
      </c>
      <c r="I323" s="3" t="n">
        <f aca="false">_xlfn.NORM.S.DIST((1/$P$6)*(C323-$P$4),1)</f>
        <v>0.769200442224536</v>
      </c>
      <c r="J323" s="0" t="n">
        <f aca="false">H323*F323</f>
        <v>0.834812764030651</v>
      </c>
      <c r="K323" s="0" t="n">
        <f aca="false">I323*G323</f>
        <v>0.101966468941614</v>
      </c>
      <c r="L323" s="6" t="n">
        <f aca="false">SUM(J323:K323)</f>
        <v>0.936779232972265</v>
      </c>
      <c r="M323" s="7" t="n">
        <f aca="false">_xlfn.NORM.S.INV(L323)</f>
        <v>1.52828604144597</v>
      </c>
    </row>
    <row r="324" customFormat="false" ht="14.4" hidden="false" customHeight="false" outlineLevel="0" collapsed="false">
      <c r="A324" s="0" t="n">
        <f aca="false">A323+1</f>
        <v>320</v>
      </c>
      <c r="C324" s="0" t="n">
        <v>2.306893177</v>
      </c>
      <c r="D324" s="0" t="n">
        <v>0.829388997204408</v>
      </c>
      <c r="E324" s="0" t="n">
        <v>0.170611002795592</v>
      </c>
      <c r="F324" s="0" t="n">
        <f aca="false">$P$8*D323+$P$11*E323</f>
        <v>0.769004760912464</v>
      </c>
      <c r="G324" s="0" t="n">
        <f aca="false">$P$9*D323+$P$12*E323</f>
        <v>0.230995239087536</v>
      </c>
      <c r="H324" s="0" t="n">
        <f aca="false">_xlfn.NORM.S.DIST((1/$P$5)*(C324-$P$3),1)</f>
        <v>0.873521912124989</v>
      </c>
      <c r="I324" s="3" t="n">
        <f aca="false">_xlfn.NORM.S.DIST((1/$P$6)*(C324-$P$4),1)</f>
        <v>0.707572429511264</v>
      </c>
      <c r="J324" s="0" t="n">
        <f aca="false">H324*F324</f>
        <v>0.671742509185476</v>
      </c>
      <c r="K324" s="0" t="n">
        <f aca="false">I324*G324</f>
        <v>0.163445862526703</v>
      </c>
      <c r="L324" s="6" t="n">
        <f aca="false">SUM(J324:K324)</f>
        <v>0.835188371712179</v>
      </c>
      <c r="M324" s="7" t="n">
        <f aca="false">_xlfn.NORM.S.INV(L324)</f>
        <v>0.974873008146174</v>
      </c>
    </row>
    <row r="325" customFormat="false" ht="14.4" hidden="false" customHeight="false" outlineLevel="0" collapsed="false">
      <c r="A325" s="0" t="n">
        <f aca="false">A324+1</f>
        <v>321</v>
      </c>
      <c r="C325" s="0" t="n">
        <v>-3.669551246</v>
      </c>
      <c r="D325" s="0" t="n">
        <v>0.0276376152756743</v>
      </c>
      <c r="E325" s="0" t="n">
        <v>0.972362384724326</v>
      </c>
      <c r="F325" s="0" t="n">
        <f aca="false">$P$8*D324+$P$11*E324</f>
        <v>0.806923417819438</v>
      </c>
      <c r="G325" s="0" t="n">
        <f aca="false">$P$9*D324+$P$12*E324</f>
        <v>0.193076582180562</v>
      </c>
      <c r="H325" s="0" t="n">
        <f aca="false">_xlfn.NORM.S.DIST((1/$P$5)*(C325-$P$3),1)</f>
        <v>7.48252239846969E-005</v>
      </c>
      <c r="I325" s="3" t="n">
        <f aca="false">_xlfn.NORM.S.DIST((1/$P$6)*(C325-$P$4),1)</f>
        <v>0.176844005763555</v>
      </c>
      <c r="J325" s="0" t="n">
        <f aca="false">H325*F325</f>
        <v>6.03782254768366E-005</v>
      </c>
      <c r="K325" s="0" t="n">
        <f aca="false">I325*G325</f>
        <v>0.0341444362119468</v>
      </c>
      <c r="L325" s="6" t="n">
        <f aca="false">SUM(J325:K325)</f>
        <v>0.0342048144374236</v>
      </c>
      <c r="M325" s="7" t="n">
        <f aca="false">_xlfn.NORM.S.INV(L325)</f>
        <v>-1.82229900650372</v>
      </c>
    </row>
    <row r="326" customFormat="false" ht="14.4" hidden="false" customHeight="false" outlineLevel="0" collapsed="false">
      <c r="A326" s="0" t="n">
        <f aca="false">A325+1</f>
        <v>322</v>
      </c>
      <c r="C326" s="0" t="n">
        <v>1.227215976</v>
      </c>
      <c r="D326" s="0" t="n">
        <v>0.379437221101772</v>
      </c>
      <c r="E326" s="0" t="n">
        <v>0.620562778898228</v>
      </c>
      <c r="F326" s="0" t="n">
        <f aca="false">$P$8*D325+$P$11*E325</f>
        <v>0.181557339915026</v>
      </c>
      <c r="G326" s="0" t="n">
        <f aca="false">$P$9*D325+$P$12*E325</f>
        <v>0.818442660084974</v>
      </c>
      <c r="H326" s="0" t="n">
        <f aca="false">_xlfn.NORM.S.DIST((1/$P$5)*(C326-$P$3),1)</f>
        <v>0.599360238682548</v>
      </c>
      <c r="I326" s="3" t="n">
        <f aca="false">_xlfn.NORM.S.DIST((1/$P$6)*(C326-$P$4),1)</f>
        <v>0.610285340424427</v>
      </c>
      <c r="J326" s="0" t="n">
        <f aca="false">H326*F326</f>
        <v>0.108818250586038</v>
      </c>
      <c r="K326" s="0" t="n">
        <f aca="false">I326*G326</f>
        <v>0.499483557427832</v>
      </c>
      <c r="L326" s="6" t="n">
        <f aca="false">SUM(J326:K326)</f>
        <v>0.608301808013871</v>
      </c>
      <c r="M326" s="7" t="n">
        <f aca="false">_xlfn.NORM.S.INV(L326)</f>
        <v>0.27489568289956</v>
      </c>
    </row>
    <row r="327" customFormat="false" ht="14.4" hidden="false" customHeight="false" outlineLevel="0" collapsed="false">
      <c r="A327" s="0" t="n">
        <f aca="false">A326+1</f>
        <v>323</v>
      </c>
      <c r="C327" s="0" t="n">
        <v>3.484234495</v>
      </c>
      <c r="D327" s="0" t="n">
        <v>0.179722756809871</v>
      </c>
      <c r="E327" s="0" t="n">
        <v>0.820277243190129</v>
      </c>
      <c r="F327" s="0" t="n">
        <f aca="false">$P$8*D326+$P$11*E326</f>
        <v>0.455961032459382</v>
      </c>
      <c r="G327" s="0" t="n">
        <f aca="false">$P$9*D326+$P$12*E326</f>
        <v>0.544038967540618</v>
      </c>
      <c r="H327" s="0" t="n">
        <f aca="false">_xlfn.NORM.S.DIST((1/$P$5)*(C327-$P$3),1)</f>
        <v>0.982799867349628</v>
      </c>
      <c r="I327" s="3" t="n">
        <f aca="false">_xlfn.NORM.S.DIST((1/$P$6)*(C327-$P$4),1)</f>
        <v>0.798600871979037</v>
      </c>
      <c r="J327" s="0" t="n">
        <f aca="false">H327*F327</f>
        <v>0.44811844221768</v>
      </c>
      <c r="K327" s="0" t="n">
        <f aca="false">I327*G327</f>
        <v>0.434469993868512</v>
      </c>
      <c r="L327" s="6" t="n">
        <f aca="false">SUM(J327:K327)</f>
        <v>0.882588436086192</v>
      </c>
      <c r="M327" s="7" t="n">
        <f aca="false">_xlfn.NORM.S.INV(L327)</f>
        <v>1.18802609805855</v>
      </c>
    </row>
    <row r="328" customFormat="false" ht="14.4" hidden="false" customHeight="false" outlineLevel="0" collapsed="false">
      <c r="A328" s="0" t="n">
        <f aca="false">A327+1</f>
        <v>324</v>
      </c>
      <c r="C328" s="0" t="n">
        <v>0.026001072</v>
      </c>
      <c r="D328" s="0" t="n">
        <v>0.542424784545624</v>
      </c>
      <c r="E328" s="0" t="n">
        <v>0.457575215454376</v>
      </c>
      <c r="F328" s="0" t="n">
        <f aca="false">$P$8*D327+$P$11*E327</f>
        <v>0.300183750311699</v>
      </c>
      <c r="G328" s="0" t="n">
        <f aca="false">$P$9*D327+$P$12*E327</f>
        <v>0.699816249688301</v>
      </c>
      <c r="H328" s="0" t="n">
        <f aca="false">_xlfn.NORM.S.DIST((1/$P$5)*(C328-$P$3),1)</f>
        <v>0.229598070396814</v>
      </c>
      <c r="I328" s="3" t="n">
        <f aca="false">_xlfn.NORM.S.DIST((1/$P$6)*(C328-$P$4),1)</f>
        <v>0.49355665957715</v>
      </c>
      <c r="J328" s="0" t="n">
        <f aca="false">H328*F328</f>
        <v>0.0689216098360451</v>
      </c>
      <c r="K328" s="0" t="n">
        <f aca="false">I328*G328</f>
        <v>0.345398970513967</v>
      </c>
      <c r="L328" s="6" t="n">
        <f aca="false">SUM(J328:K328)</f>
        <v>0.414320580350012</v>
      </c>
      <c r="M328" s="7" t="n">
        <f aca="false">_xlfn.NORM.S.INV(L328)</f>
        <v>-0.216444655972434</v>
      </c>
    </row>
    <row r="329" customFormat="false" ht="14.4" hidden="false" customHeight="false" outlineLevel="0" collapsed="false">
      <c r="A329" s="0" t="n">
        <f aca="false">A328+1</f>
        <v>325</v>
      </c>
      <c r="C329" s="0" t="n">
        <v>2.958511201</v>
      </c>
      <c r="D329" s="0" t="n">
        <v>0.46846573826871</v>
      </c>
      <c r="E329" s="0" t="n">
        <v>0.53153426173129</v>
      </c>
      <c r="F329" s="0" t="n">
        <f aca="false">$P$8*D328+$P$11*E328</f>
        <v>0.583091331945587</v>
      </c>
      <c r="G329" s="0" t="n">
        <f aca="false">$P$9*D328+$P$12*E328</f>
        <v>0.416908668054413</v>
      </c>
      <c r="H329" s="0" t="n">
        <f aca="false">_xlfn.NORM.S.DIST((1/$P$5)*(C329-$P$3),1)</f>
        <v>0.953642828708187</v>
      </c>
      <c r="I329" s="3" t="n">
        <f aca="false">_xlfn.NORM.S.DIST((1/$P$6)*(C329-$P$4),1)</f>
        <v>0.760214574853559</v>
      </c>
      <c r="J329" s="0" t="n">
        <f aca="false">H329*F329</f>
        <v>0.556060867191814</v>
      </c>
      <c r="K329" s="0" t="n">
        <f aca="false">I329*G329</f>
        <v>0.316940045837749</v>
      </c>
      <c r="L329" s="6" t="n">
        <f aca="false">SUM(J329:K329)</f>
        <v>0.873000913029563</v>
      </c>
      <c r="M329" s="7" t="n">
        <f aca="false">_xlfn.NORM.S.INV(L329)</f>
        <v>1.1406918628654</v>
      </c>
    </row>
    <row r="330" customFormat="false" ht="14.4" hidden="false" customHeight="false" outlineLevel="0" collapsed="false">
      <c r="A330" s="0" t="n">
        <f aca="false">A329+1</f>
        <v>326</v>
      </c>
      <c r="C330" s="0" t="n">
        <v>2.539505795</v>
      </c>
      <c r="D330" s="0" t="n">
        <v>0.548673215231287</v>
      </c>
      <c r="E330" s="0" t="n">
        <v>0.451326784768713</v>
      </c>
      <c r="F330" s="0" t="n">
        <f aca="false">$P$8*D329+$P$11*E329</f>
        <v>0.525403275849594</v>
      </c>
      <c r="G330" s="0" t="n">
        <f aca="false">$P$9*D329+$P$12*E329</f>
        <v>0.474596724150406</v>
      </c>
      <c r="H330" s="0" t="n">
        <f aca="false">_xlfn.NORM.S.DIST((1/$P$5)*(C330-$P$3),1)</f>
        <v>0.909106091850361</v>
      </c>
      <c r="I330" s="3" t="n">
        <f aca="false">_xlfn.NORM.S.DIST((1/$P$6)*(C330-$P$4),1)</f>
        <v>0.726967798145703</v>
      </c>
      <c r="J330" s="0" t="n">
        <f aca="false">H330*F330</f>
        <v>0.477647318753001</v>
      </c>
      <c r="K330" s="0" t="n">
        <f aca="false">I330*G330</f>
        <v>0.345016535562784</v>
      </c>
      <c r="L330" s="6" t="n">
        <f aca="false">SUM(J330:K330)</f>
        <v>0.822663854315786</v>
      </c>
      <c r="M330" s="7" t="n">
        <f aca="false">_xlfn.NORM.S.INV(L330)</f>
        <v>0.925564611613038</v>
      </c>
    </row>
    <row r="331" customFormat="false" ht="14.4" hidden="false" customHeight="false" outlineLevel="0" collapsed="false">
      <c r="A331" s="0" t="n">
        <f aca="false">A330+1</f>
        <v>327</v>
      </c>
      <c r="C331" s="0" t="n">
        <v>-1.184960243</v>
      </c>
      <c r="D331" s="0" t="n">
        <v>0.60059729389863</v>
      </c>
      <c r="E331" s="0" t="n">
        <v>0.39940270610137</v>
      </c>
      <c r="F331" s="0" t="n">
        <f aca="false">$P$8*D330+$P$11*E330</f>
        <v>0.587965107880404</v>
      </c>
      <c r="G331" s="0" t="n">
        <f aca="false">$P$9*D330+$P$12*E330</f>
        <v>0.412034892119596</v>
      </c>
      <c r="H331" s="0" t="n">
        <f aca="false">_xlfn.NORM.S.DIST((1/$P$5)*(C331-$P$3),1)</f>
        <v>0.040922344519983</v>
      </c>
      <c r="I331" s="3" t="n">
        <f aca="false">_xlfn.NORM.S.DIST((1/$P$6)*(C331-$P$4),1)</f>
        <v>0.376468239004611</v>
      </c>
      <c r="J331" s="0" t="n">
        <f aca="false">H331*F331</f>
        <v>0.0240609107104109</v>
      </c>
      <c r="K331" s="0" t="n">
        <f aca="false">I331*G331</f>
        <v>0.155118050244719</v>
      </c>
      <c r="L331" s="6" t="n">
        <f aca="false">SUM(J331:K331)</f>
        <v>0.17917896095513</v>
      </c>
      <c r="M331" s="7" t="n">
        <f aca="false">_xlfn.NORM.S.INV(L331)</f>
        <v>-0.91849854200416</v>
      </c>
    </row>
    <row r="332" customFormat="false" ht="14.4" hidden="false" customHeight="false" outlineLevel="0" collapsed="false">
      <c r="A332" s="0" t="n">
        <f aca="false">A331+1</f>
        <v>328</v>
      </c>
      <c r="C332" s="0" t="n">
        <v>1.7869419</v>
      </c>
      <c r="D332" s="0" t="n">
        <v>0.793988959796259</v>
      </c>
      <c r="E332" s="0" t="n">
        <v>0.206011040203741</v>
      </c>
      <c r="F332" s="0" t="n">
        <f aca="false">$P$8*D331+$P$11*E331</f>
        <v>0.628465889240932</v>
      </c>
      <c r="G332" s="0" t="n">
        <f aca="false">$P$9*D331+$P$12*E331</f>
        <v>0.371534110759069</v>
      </c>
      <c r="H332" s="0" t="n">
        <f aca="false">_xlfn.NORM.S.DIST((1/$P$5)*(C332-$P$3),1)</f>
        <v>0.762345071302872</v>
      </c>
      <c r="I332" s="3" t="n">
        <f aca="false">_xlfn.NORM.S.DIST((1/$P$6)*(C332-$P$4),1)</f>
        <v>0.662058931536766</v>
      </c>
      <c r="J332" s="0" t="n">
        <f aca="false">H332*F332</f>
        <v>0.479107873144801</v>
      </c>
      <c r="K332" s="0" t="n">
        <f aca="false">I332*G332</f>
        <v>0.245977476398612</v>
      </c>
      <c r="L332" s="6" t="n">
        <f aca="false">SUM(J332:K332)</f>
        <v>0.725085349543412</v>
      </c>
      <c r="M332" s="7" t="n">
        <f aca="false">_xlfn.NORM.S.INV(L332)</f>
        <v>0.59801593443127</v>
      </c>
    </row>
    <row r="333" customFormat="false" ht="14.4" hidden="false" customHeight="false" outlineLevel="0" collapsed="false">
      <c r="A333" s="0" t="n">
        <f aca="false">A332+1</f>
        <v>329</v>
      </c>
      <c r="C333" s="0" t="n">
        <v>2.172112633</v>
      </c>
      <c r="D333" s="0" t="n">
        <v>0.85533937729382</v>
      </c>
      <c r="E333" s="0" t="n">
        <v>0.14466062270618</v>
      </c>
      <c r="F333" s="0" t="n">
        <f aca="false">$P$8*D332+$P$11*E332</f>
        <v>0.779311388641082</v>
      </c>
      <c r="G333" s="0" t="n">
        <f aca="false">$P$9*D332+$P$12*E332</f>
        <v>0.220688611358918</v>
      </c>
      <c r="H333" s="0" t="n">
        <f aca="false">_xlfn.NORM.S.DIST((1/$P$5)*(C333-$P$3),1)</f>
        <v>0.848942399469869</v>
      </c>
      <c r="I333" s="3" t="n">
        <f aca="false">_xlfn.NORM.S.DIST((1/$P$6)*(C333-$P$4),1)</f>
        <v>0.696048950782095</v>
      </c>
      <c r="J333" s="0" t="n">
        <f aca="false">H333*F333</f>
        <v>0.661590480207156</v>
      </c>
      <c r="K333" s="0" t="n">
        <f aca="false">I333*G333</f>
        <v>0.153610076385932</v>
      </c>
      <c r="L333" s="6" t="n">
        <f aca="false">SUM(J333:K333)</f>
        <v>0.815200556593088</v>
      </c>
      <c r="M333" s="7" t="n">
        <f aca="false">_xlfn.NORM.S.INV(L333)</f>
        <v>0.897224963963171</v>
      </c>
    </row>
    <row r="334" customFormat="false" ht="14.4" hidden="false" customHeight="false" outlineLevel="0" collapsed="false">
      <c r="A334" s="0" t="n">
        <f aca="false">A333+1</f>
        <v>330</v>
      </c>
      <c r="C334" s="0" t="n">
        <v>1.291763138</v>
      </c>
      <c r="D334" s="0" t="n">
        <v>0.935971004377381</v>
      </c>
      <c r="E334" s="0" t="n">
        <v>0.0640289956226189</v>
      </c>
      <c r="F334" s="0" t="n">
        <f aca="false">$P$8*D333+$P$11*E333</f>
        <v>0.82716471428918</v>
      </c>
      <c r="G334" s="0" t="n">
        <f aca="false">$P$9*D333+$P$12*E333</f>
        <v>0.17283528571082</v>
      </c>
      <c r="H334" s="0" t="n">
        <f aca="false">_xlfn.NORM.S.DIST((1/$P$5)*(C334-$P$3),1)</f>
        <v>0.619812790998806</v>
      </c>
      <c r="I334" s="3" t="n">
        <f aca="false">_xlfn.NORM.S.DIST((1/$P$6)*(C334-$P$4),1)</f>
        <v>0.616377271569517</v>
      </c>
      <c r="J334" s="0" t="n">
        <f aca="false">H334*F334</f>
        <v>0.512687270179306</v>
      </c>
      <c r="K334" s="0" t="n">
        <f aca="false">I334*G334</f>
        <v>0.106531741837373</v>
      </c>
      <c r="L334" s="6" t="n">
        <f aca="false">SUM(J334:K334)</f>
        <v>0.61921901201668</v>
      </c>
      <c r="M334" s="7" t="n">
        <f aca="false">_xlfn.NORM.S.INV(L334)</f>
        <v>0.303430275599081</v>
      </c>
    </row>
    <row r="335" customFormat="false" ht="14.4" hidden="false" customHeight="false" outlineLevel="0" collapsed="false">
      <c r="A335" s="0" t="n">
        <f aca="false">A334+1</f>
        <v>331</v>
      </c>
      <c r="C335" s="0" t="n">
        <v>0.313207516</v>
      </c>
      <c r="D335" s="0" t="n">
        <v>0.964084934278313</v>
      </c>
      <c r="E335" s="0" t="n">
        <v>0.0359150657216869</v>
      </c>
      <c r="F335" s="0" t="n">
        <f aca="false">$P$8*D334+$P$11*E334</f>
        <v>0.890057383414357</v>
      </c>
      <c r="G335" s="0" t="n">
        <f aca="false">$P$9*D334+$P$12*E334</f>
        <v>0.109942616585643</v>
      </c>
      <c r="H335" s="0" t="n">
        <f aca="false">_xlfn.NORM.S.DIST((1/$P$5)*(C335-$P$3),1)</f>
        <v>0.307475057278517</v>
      </c>
      <c r="I335" s="3" t="n">
        <f aca="false">_xlfn.NORM.S.DIST((1/$P$6)*(C335-$P$4),1)</f>
        <v>0.521800169629789</v>
      </c>
      <c r="J335" s="0" t="n">
        <f aca="false">H335*F335</f>
        <v>0.273670444946496</v>
      </c>
      <c r="K335" s="0" t="n">
        <f aca="false">I335*G335</f>
        <v>0.0573680759839313</v>
      </c>
      <c r="L335" s="6" t="n">
        <f aca="false">SUM(J335:K335)</f>
        <v>0.331038520930427</v>
      </c>
      <c r="M335" s="7" t="n">
        <f aca="false">_xlfn.NORM.S.INV(L335)</f>
        <v>-0.437047304793597</v>
      </c>
    </row>
    <row r="336" customFormat="false" ht="14.4" hidden="false" customHeight="false" outlineLevel="0" collapsed="false">
      <c r="A336" s="0" t="n">
        <f aca="false">A335+1</f>
        <v>332</v>
      </c>
      <c r="C336" s="0" t="n">
        <v>1.537957976</v>
      </c>
      <c r="D336" s="0" t="n">
        <v>0.966537633654994</v>
      </c>
      <c r="E336" s="0" t="n">
        <v>0.0334623663450062</v>
      </c>
      <c r="F336" s="0" t="n">
        <f aca="false">$P$8*D335+$P$11*E335</f>
        <v>0.911986248737084</v>
      </c>
      <c r="G336" s="0" t="n">
        <f aca="false">$P$9*D335+$P$12*E335</f>
        <v>0.0880137512629158</v>
      </c>
      <c r="H336" s="0" t="n">
        <f aca="false">_xlfn.NORM.S.DIST((1/$P$5)*(C336-$P$3),1)</f>
        <v>0.69437018025594</v>
      </c>
      <c r="I336" s="3" t="n">
        <f aca="false">_xlfn.NORM.S.DIST((1/$P$6)*(C336-$P$4),1)</f>
        <v>0.639338234717161</v>
      </c>
      <c r="J336" s="0" t="n">
        <f aca="false">H336*F336</f>
        <v>0.633256055926508</v>
      </c>
      <c r="K336" s="0" t="n">
        <f aca="false">I336*G336</f>
        <v>0.0562705563632679</v>
      </c>
      <c r="L336" s="6" t="n">
        <f aca="false">SUM(J336:K336)</f>
        <v>0.689526612289776</v>
      </c>
      <c r="M336" s="7" t="n">
        <f aca="false">_xlfn.NORM.S.INV(L336)</f>
        <v>0.494508966598349</v>
      </c>
    </row>
    <row r="337" customFormat="false" ht="14.4" hidden="false" customHeight="false" outlineLevel="0" collapsed="false">
      <c r="A337" s="0" t="n">
        <f aca="false">A336+1</f>
        <v>333</v>
      </c>
      <c r="C337" s="0" t="n">
        <v>0.486413801</v>
      </c>
      <c r="D337" s="0" t="n">
        <v>0.973527494137295</v>
      </c>
      <c r="E337" s="0" t="n">
        <v>0.0264725058627047</v>
      </c>
      <c r="F337" s="0" t="n">
        <f aca="false">$P$8*D336+$P$11*E336</f>
        <v>0.913899354250895</v>
      </c>
      <c r="G337" s="0" t="n">
        <f aca="false">$P$9*D336+$P$12*E336</f>
        <v>0.0861006457491048</v>
      </c>
      <c r="H337" s="0" t="n">
        <f aca="false">_xlfn.NORM.S.DIST((1/$P$5)*(C337-$P$3),1)</f>
        <v>0.35942323334221</v>
      </c>
      <c r="I337" s="3" t="n">
        <f aca="false">_xlfn.NORM.S.DIST((1/$P$6)*(C337-$P$4),1)</f>
        <v>0.538789310748594</v>
      </c>
      <c r="J337" s="0" t="n">
        <f aca="false">H337*F337</f>
        <v>0.328476660854214</v>
      </c>
      <c r="K337" s="0" t="n">
        <f aca="false">I337*G337</f>
        <v>0.046390107578169</v>
      </c>
      <c r="L337" s="6" t="n">
        <f aca="false">SUM(J337:K337)</f>
        <v>0.374866768432383</v>
      </c>
      <c r="M337" s="7" t="n">
        <f aca="false">_xlfn.NORM.S.INV(L337)</f>
        <v>-0.318990737120003</v>
      </c>
    </row>
    <row r="338" customFormat="false" ht="14.4" hidden="false" customHeight="false" outlineLevel="0" collapsed="false">
      <c r="A338" s="0" t="n">
        <f aca="false">A337+1</f>
        <v>334</v>
      </c>
      <c r="C338" s="0" t="n">
        <v>-0.978351194</v>
      </c>
      <c r="D338" s="0" t="n">
        <v>0.941495185809293</v>
      </c>
      <c r="E338" s="0" t="n">
        <v>0.0585048141907075</v>
      </c>
      <c r="F338" s="0" t="n">
        <f aca="false">$P$8*D337+$P$11*E337</f>
        <v>0.91935144542709</v>
      </c>
      <c r="G338" s="0" t="n">
        <f aca="false">$P$9*D337+$P$12*E337</f>
        <v>0.0806485545729096</v>
      </c>
      <c r="H338" s="0" t="n">
        <f aca="false">_xlfn.NORM.S.DIST((1/$P$5)*(C338-$P$3),1)</f>
        <v>0.0582679331347414</v>
      </c>
      <c r="I338" s="3" t="n">
        <f aca="false">_xlfn.NORM.S.DIST((1/$P$6)*(C338-$P$4),1)</f>
        <v>0.395958992597933</v>
      </c>
      <c r="J338" s="0" t="n">
        <f aca="false">H338*F338</f>
        <v>0.0535687085494735</v>
      </c>
      <c r="K338" s="0" t="n">
        <f aca="false">I338*G338</f>
        <v>0.0319335204231687</v>
      </c>
      <c r="L338" s="6" t="n">
        <f aca="false">SUM(J338:K338)</f>
        <v>0.0855022289726423</v>
      </c>
      <c r="M338" s="7" t="n">
        <f aca="false">_xlfn.NORM.S.INV(L338)</f>
        <v>-1.36898341910082</v>
      </c>
    </row>
    <row r="339" customFormat="false" ht="14.4" hidden="false" customHeight="false" outlineLevel="0" collapsed="false">
      <c r="A339" s="0" t="n">
        <f aca="false">A338+1</f>
        <v>335</v>
      </c>
      <c r="C339" s="0" t="n">
        <v>1.152664879</v>
      </c>
      <c r="D339" s="0" t="n">
        <v>0.964992694053132</v>
      </c>
      <c r="E339" s="0" t="n">
        <v>0.035007305946868</v>
      </c>
      <c r="F339" s="0" t="n">
        <f aca="false">$P$8*D338+$P$11*E338</f>
        <v>0.894366244931249</v>
      </c>
      <c r="G339" s="0" t="n">
        <f aca="false">$P$9*D338+$P$12*E338</f>
        <v>0.105633755068752</v>
      </c>
      <c r="H339" s="0" t="n">
        <f aca="false">_xlfn.NORM.S.DIST((1/$P$5)*(C339-$P$3),1)</f>
        <v>0.57539772202865</v>
      </c>
      <c r="I339" s="3" t="n">
        <f aca="false">_xlfn.NORM.S.DIST((1/$P$6)*(C339-$P$4),1)</f>
        <v>0.60321546388917</v>
      </c>
      <c r="J339" s="0" t="n">
        <f aca="false">H339*F339</f>
        <v>0.514616299992758</v>
      </c>
      <c r="K339" s="0" t="n">
        <f aca="false">I339*G339</f>
        <v>0.0637199145661521</v>
      </c>
      <c r="L339" s="6" t="n">
        <f aca="false">SUM(J339:K339)</f>
        <v>0.57833621455891</v>
      </c>
      <c r="M339" s="7" t="n">
        <f aca="false">_xlfn.NORM.S.INV(L339)</f>
        <v>0.197638933737313</v>
      </c>
    </row>
    <row r="340" customFormat="false" ht="14.4" hidden="false" customHeight="false" outlineLevel="0" collapsed="false">
      <c r="A340" s="0" t="n">
        <f aca="false">A339+1</f>
        <v>336</v>
      </c>
      <c r="C340" s="0" t="n">
        <v>-4.094920768</v>
      </c>
      <c r="D340" s="0" t="n">
        <v>0.0200892066285494</v>
      </c>
      <c r="E340" s="0" t="n">
        <v>0.979910793371451</v>
      </c>
      <c r="F340" s="0" t="n">
        <f aca="false">$P$8*D339+$P$11*E339</f>
        <v>0.912694301361443</v>
      </c>
      <c r="G340" s="0" t="n">
        <f aca="false">$P$9*D339+$P$12*E339</f>
        <v>0.087305698638557</v>
      </c>
      <c r="H340" s="0" t="n">
        <f aca="false">_xlfn.NORM.S.DIST((1/$P$5)*(C340-$P$3),1)</f>
        <v>1.71483230797239E-005</v>
      </c>
      <c r="I340" s="3" t="n">
        <f aca="false">_xlfn.NORM.S.DIST((1/$P$6)*(C340-$P$4),1)</f>
        <v>0.150953193485041</v>
      </c>
      <c r="J340" s="0" t="n">
        <f aca="false">H340*F340</f>
        <v>1.56511767527689E-005</v>
      </c>
      <c r="K340" s="0" t="n">
        <f aca="false">I340*G340</f>
        <v>0.0131790740189328</v>
      </c>
      <c r="L340" s="6" t="n">
        <f aca="false">SUM(J340:K340)</f>
        <v>0.0131947251956855</v>
      </c>
      <c r="M340" s="7" t="n">
        <f aca="false">_xlfn.NORM.S.INV(L340)</f>
        <v>-2.22043209528672</v>
      </c>
    </row>
    <row r="341" customFormat="false" ht="14.4" hidden="false" customHeight="false" outlineLevel="0" collapsed="false">
      <c r="A341" s="0" t="n">
        <f aca="false">A340+1</f>
        <v>337</v>
      </c>
      <c r="C341" s="0" t="n">
        <v>-3.323484143</v>
      </c>
      <c r="D341" s="0" t="n">
        <v>0.00327494001388281</v>
      </c>
      <c r="E341" s="0" t="n">
        <v>0.996725059986117</v>
      </c>
      <c r="F341" s="0" t="n">
        <f aca="false">$P$8*D340+$P$11*E340</f>
        <v>0.175669581170269</v>
      </c>
      <c r="G341" s="0" t="n">
        <f aca="false">$P$9*D340+$P$12*E340</f>
        <v>0.824330418829732</v>
      </c>
      <c r="H341" s="0" t="n">
        <f aca="false">_xlfn.NORM.S.DIST((1/$P$5)*(C341-$P$3),1)</f>
        <v>0.000227536876552623</v>
      </c>
      <c r="I341" s="3" t="n">
        <f aca="false">_xlfn.NORM.S.DIST((1/$P$6)*(C341-$P$4),1)</f>
        <v>0.199860170330751</v>
      </c>
      <c r="J341" s="0" t="n">
        <f aca="false">H341*F341</f>
        <v>3.99713078047904E-005</v>
      </c>
      <c r="K341" s="0" t="n">
        <f aca="false">I341*G341</f>
        <v>0.16475081791613</v>
      </c>
      <c r="L341" s="6" t="n">
        <f aca="false">SUM(J341:K341)</f>
        <v>0.164790789223934</v>
      </c>
      <c r="M341" s="7" t="n">
        <f aca="false">_xlfn.NORM.S.INV(L341)</f>
        <v>-0.974957023324257</v>
      </c>
    </row>
    <row r="342" customFormat="false" ht="14.4" hidden="false" customHeight="false" outlineLevel="0" collapsed="false">
      <c r="A342" s="0" t="n">
        <f aca="false">A341+1</f>
        <v>338</v>
      </c>
      <c r="C342" s="0" t="n">
        <v>5.819844635</v>
      </c>
      <c r="D342" s="0" t="n">
        <v>0.000110117659602991</v>
      </c>
      <c r="E342" s="0" t="n">
        <v>0.999889882340397</v>
      </c>
      <c r="F342" s="0" t="n">
        <f aca="false">$P$8*D341+$P$11*E341</f>
        <v>0.162554453210829</v>
      </c>
      <c r="G342" s="0" t="n">
        <f aca="false">$P$9*D341+$P$12*E341</f>
        <v>0.837445546789171</v>
      </c>
      <c r="H342" s="0" t="n">
        <f aca="false">_xlfn.NORM.S.DIST((1/$P$5)*(C342-$P$3),1)</f>
        <v>0.999973715286204</v>
      </c>
      <c r="I342" s="3" t="n">
        <f aca="false">_xlfn.NORM.S.DIST((1/$P$6)*(C342-$P$4),1)</f>
        <v>0.921111228760802</v>
      </c>
      <c r="J342" s="0" t="n">
        <f aca="false">H342*F342</f>
        <v>0.16255018051355</v>
      </c>
      <c r="K342" s="0" t="n">
        <f aca="false">I342*G342</f>
        <v>0.771380496623235</v>
      </c>
      <c r="L342" s="6" t="n">
        <f aca="false">SUM(J342:K342)</f>
        <v>0.933930677136785</v>
      </c>
      <c r="M342" s="7" t="n">
        <f aca="false">_xlfn.NORM.S.INV(L342)</f>
        <v>1.50572164247686</v>
      </c>
    </row>
    <row r="343" customFormat="false" ht="14.4" hidden="false" customHeight="false" outlineLevel="0" collapsed="false">
      <c r="A343" s="0" t="n">
        <f aca="false">A342+1</f>
        <v>339</v>
      </c>
      <c r="C343" s="0" t="n">
        <v>-2.179372259</v>
      </c>
      <c r="D343" s="0" t="n">
        <v>0.0365862217529637</v>
      </c>
      <c r="E343" s="0" t="n">
        <v>0.963413778247036</v>
      </c>
      <c r="F343" s="0" t="n">
        <f aca="false">$P$8*D342+$P$11*E342</f>
        <v>0.16008589177449</v>
      </c>
      <c r="G343" s="0" t="n">
        <f aca="false">$P$9*D342+$P$12*E342</f>
        <v>0.83991410822551</v>
      </c>
      <c r="H343" s="0" t="n">
        <f aca="false">_xlfn.NORM.S.DIST((1/$P$5)*(C343-$P$3),1)</f>
        <v>0.0052158079456599</v>
      </c>
      <c r="I343" s="3" t="n">
        <f aca="false">_xlfn.NORM.S.DIST((1/$P$6)*(C343-$P$4),1)</f>
        <v>0.287743949321217</v>
      </c>
      <c r="J343" s="0" t="n">
        <f aca="false">H343*F343</f>
        <v>0.000834977266305437</v>
      </c>
      <c r="K343" s="0" t="n">
        <f aca="false">I343*G343</f>
        <v>0.241680202591416</v>
      </c>
      <c r="L343" s="6" t="n">
        <f aca="false">SUM(J343:K343)</f>
        <v>0.242515179857721</v>
      </c>
      <c r="M343" s="7" t="n">
        <f aca="false">_xlfn.NORM.S.INV(L343)</f>
        <v>-0.698234810871712</v>
      </c>
    </row>
    <row r="344" customFormat="false" ht="14.4" hidden="false" customHeight="false" outlineLevel="0" collapsed="false">
      <c r="A344" s="0" t="n">
        <f aca="false">A343+1</f>
        <v>340</v>
      </c>
      <c r="C344" s="0" t="n">
        <v>2.621559636</v>
      </c>
      <c r="D344" s="0" t="n">
        <v>0.174072221374214</v>
      </c>
      <c r="E344" s="0" t="n">
        <v>0.825927778625787</v>
      </c>
      <c r="F344" s="0" t="n">
        <f aca="false">$P$8*D343+$P$11*E343</f>
        <v>0.188537252967312</v>
      </c>
      <c r="G344" s="0" t="n">
        <f aca="false">$P$9*D343+$P$12*E343</f>
        <v>0.811462747032688</v>
      </c>
      <c r="H344" s="0" t="n">
        <f aca="false">_xlfn.NORM.S.DIST((1/$P$5)*(C344-$P$3),1)</f>
        <v>0.919695118956352</v>
      </c>
      <c r="I344" s="3" t="n">
        <f aca="false">_xlfn.NORM.S.DIST((1/$P$6)*(C344-$P$4),1)</f>
        <v>0.733654065405734</v>
      </c>
      <c r="J344" s="0" t="n">
        <f aca="false">H344*F344</f>
        <v>0.173396791295476</v>
      </c>
      <c r="K344" s="0" t="n">
        <f aca="false">I344*G344</f>
        <v>0.595332943285836</v>
      </c>
      <c r="L344" s="6" t="n">
        <f aca="false">SUM(J344:K344)</f>
        <v>0.768729734581312</v>
      </c>
      <c r="M344" s="7" t="n">
        <f aca="false">_xlfn.NORM.S.INV(L344)</f>
        <v>0.734669941427842</v>
      </c>
    </row>
    <row r="345" customFormat="false" ht="14.4" hidden="false" customHeight="false" outlineLevel="0" collapsed="false">
      <c r="A345" s="0" t="n">
        <f aca="false">A344+1</f>
        <v>341</v>
      </c>
      <c r="C345" s="0" t="n">
        <v>2.99061643</v>
      </c>
      <c r="D345" s="0" t="n">
        <v>0.194331757561278</v>
      </c>
      <c r="E345" s="0" t="n">
        <v>0.805668242438723</v>
      </c>
      <c r="F345" s="0" t="n">
        <f aca="false">$P$8*D344+$P$11*E344</f>
        <v>0.295776332671887</v>
      </c>
      <c r="G345" s="0" t="n">
        <f aca="false">$P$9*D344+$P$12*E344</f>
        <v>0.704223667328114</v>
      </c>
      <c r="H345" s="0" t="n">
        <f aca="false">_xlfn.NORM.S.DIST((1/$P$5)*(C345-$P$3),1)</f>
        <v>0.956159551208161</v>
      </c>
      <c r="I345" s="3" t="n">
        <f aca="false">_xlfn.NORM.S.DIST((1/$P$6)*(C345-$P$4),1)</f>
        <v>0.762667664801065</v>
      </c>
      <c r="J345" s="0" t="n">
        <f aca="false">H345*F345</f>
        <v>0.282809365505547</v>
      </c>
      <c r="K345" s="0" t="n">
        <f aca="false">I345*G345</f>
        <v>0.537088619858775</v>
      </c>
      <c r="L345" s="6" t="n">
        <f aca="false">SUM(J345:K345)</f>
        <v>0.819897985364322</v>
      </c>
      <c r="M345" s="7" t="n">
        <f aca="false">_xlfn.NORM.S.INV(L345)</f>
        <v>0.914976381731116</v>
      </c>
    </row>
    <row r="346" customFormat="false" ht="14.4" hidden="false" customHeight="false" outlineLevel="0" collapsed="false">
      <c r="A346" s="0" t="n">
        <f aca="false">A345+1</f>
        <v>342</v>
      </c>
      <c r="C346" s="0" t="n">
        <v>2.347617734</v>
      </c>
      <c r="D346" s="0" t="n">
        <v>0.373931742292486</v>
      </c>
      <c r="E346" s="0" t="n">
        <v>0.626068257707514</v>
      </c>
      <c r="F346" s="0" t="n">
        <f aca="false">$P$8*D345+$P$11*E345</f>
        <v>0.311578770897797</v>
      </c>
      <c r="G346" s="0" t="n">
        <f aca="false">$P$9*D345+$P$12*E345</f>
        <v>0.688421229102204</v>
      </c>
      <c r="H346" s="0" t="n">
        <f aca="false">_xlfn.NORM.S.DIST((1/$P$5)*(C346-$P$3),1)</f>
        <v>0.88036740896507</v>
      </c>
      <c r="I346" s="3" t="n">
        <f aca="false">_xlfn.NORM.S.DIST((1/$P$6)*(C346-$P$4),1)</f>
        <v>0.711013917427084</v>
      </c>
      <c r="J346" s="0" t="n">
        <f aca="false">H346*F346</f>
        <v>0.274303795223815</v>
      </c>
      <c r="K346" s="0" t="n">
        <f aca="false">I346*G346</f>
        <v>0.489477074943926</v>
      </c>
      <c r="L346" s="6" t="n">
        <f aca="false">SUM(J346:K346)</f>
        <v>0.763780870167741</v>
      </c>
      <c r="M346" s="7" t="n">
        <f aca="false">_xlfn.NORM.S.INV(L346)</f>
        <v>0.718517503034232</v>
      </c>
    </row>
    <row r="347" customFormat="false" ht="14.4" hidden="false" customHeight="false" outlineLevel="0" collapsed="false">
      <c r="A347" s="0" t="n">
        <f aca="false">A346+1</f>
        <v>343</v>
      </c>
      <c r="C347" s="0" t="n">
        <v>-0.139522587</v>
      </c>
      <c r="D347" s="0" t="n">
        <v>0.683661190951639</v>
      </c>
      <c r="E347" s="0" t="n">
        <v>0.316338809048361</v>
      </c>
      <c r="F347" s="0" t="n">
        <f aca="false">$P$8*D346+$P$11*E346</f>
        <v>0.451666758988139</v>
      </c>
      <c r="G347" s="0" t="n">
        <f aca="false">$P$9*D346+$P$12*E346</f>
        <v>0.548333241011861</v>
      </c>
      <c r="H347" s="0" t="n">
        <f aca="false">_xlfn.NORM.S.DIST((1/$P$5)*(C347-$P$3),1)</f>
        <v>0.19028494335791</v>
      </c>
      <c r="I347" s="3" t="n">
        <f aca="false">_xlfn.NORM.S.DIST((1/$P$6)*(C347-$P$4),1)</f>
        <v>0.47728486380853</v>
      </c>
      <c r="J347" s="0" t="n">
        <f aca="false">H347*F347</f>
        <v>0.0859453836507089</v>
      </c>
      <c r="K347" s="0" t="n">
        <f aca="false">I347*G347</f>
        <v>0.261711156258036</v>
      </c>
      <c r="L347" s="6" t="n">
        <f aca="false">SUM(J347:K347)</f>
        <v>0.347656539908745</v>
      </c>
      <c r="M347" s="7" t="n">
        <f aca="false">_xlfn.NORM.S.INV(L347)</f>
        <v>-0.391655086470853</v>
      </c>
    </row>
    <row r="348" customFormat="false" ht="14.4" hidden="false" customHeight="false" outlineLevel="0" collapsed="false">
      <c r="A348" s="0" t="n">
        <f aca="false">A347+1</f>
        <v>344</v>
      </c>
      <c r="C348" s="0" t="n">
        <v>1.041335653</v>
      </c>
      <c r="D348" s="0" t="n">
        <v>0.880125449010778</v>
      </c>
      <c r="E348" s="0" t="n">
        <v>0.119874550989222</v>
      </c>
      <c r="F348" s="0" t="n">
        <f aca="false">$P$8*D347+$P$11*E347</f>
        <v>0.693255728942279</v>
      </c>
      <c r="G348" s="0" t="n">
        <f aca="false">$P$9*D347+$P$12*E347</f>
        <v>0.306744271057722</v>
      </c>
      <c r="H348" s="0" t="n">
        <f aca="false">_xlfn.NORM.S.DIST((1/$P$5)*(C348-$P$3),1)</f>
        <v>0.539116078450534</v>
      </c>
      <c r="I348" s="3" t="n">
        <f aca="false">_xlfn.NORM.S.DIST((1/$P$6)*(C348-$P$4),1)</f>
        <v>0.592595039136404</v>
      </c>
      <c r="J348" s="0" t="n">
        <f aca="false">H348*F348</f>
        <v>0.373745309950728</v>
      </c>
      <c r="K348" s="0" t="n">
        <f aca="false">I348*G348</f>
        <v>0.181775133312318</v>
      </c>
      <c r="L348" s="6" t="n">
        <f aca="false">SUM(J348:K348)</f>
        <v>0.555520443263046</v>
      </c>
      <c r="M348" s="7" t="n">
        <f aca="false">_xlfn.NORM.S.INV(L348)</f>
        <v>0.139621422797149</v>
      </c>
    </row>
    <row r="349" customFormat="false" ht="14.4" hidden="false" customHeight="false" outlineLevel="0" collapsed="false">
      <c r="A349" s="0" t="n">
        <f aca="false">A348+1</f>
        <v>345</v>
      </c>
      <c r="C349" s="0" t="n">
        <v>-1.324227917</v>
      </c>
      <c r="D349" s="0" t="n">
        <v>0.833463871398068</v>
      </c>
      <c r="E349" s="0" t="n">
        <v>0.166536128601932</v>
      </c>
      <c r="F349" s="0" t="n">
        <f aca="false">$P$8*D348+$P$11*E348</f>
        <v>0.846497850228407</v>
      </c>
      <c r="G349" s="0" t="n">
        <f aca="false">$P$9*D348+$P$12*E348</f>
        <v>0.153502149771593</v>
      </c>
      <c r="H349" s="0" t="n">
        <f aca="false">_xlfn.NORM.S.DIST((1/$P$5)*(C349-$P$3),1)</f>
        <v>0.0317926021737615</v>
      </c>
      <c r="I349" s="3" t="n">
        <f aca="false">_xlfn.NORM.S.DIST((1/$P$6)*(C349-$P$4),1)</f>
        <v>0.363502396433901</v>
      </c>
      <c r="J349" s="0" t="n">
        <f aca="false">H349*F349</f>
        <v>0.0269123693932561</v>
      </c>
      <c r="K349" s="0" t="n">
        <f aca="false">I349*G349</f>
        <v>0.0557983992997298</v>
      </c>
      <c r="L349" s="6" t="n">
        <f aca="false">SUM(J349:K349)</f>
        <v>0.0827107686929859</v>
      </c>
      <c r="M349" s="7" t="n">
        <f aca="false">_xlfn.NORM.S.INV(L349)</f>
        <v>-1.38706633140331</v>
      </c>
    </row>
    <row r="350" customFormat="false" ht="14.4" hidden="false" customHeight="false" outlineLevel="0" collapsed="false">
      <c r="A350" s="0" t="n">
        <f aca="false">A349+1</f>
        <v>346</v>
      </c>
      <c r="C350" s="0" t="n">
        <v>2.089274395</v>
      </c>
      <c r="D350" s="0" t="n">
        <v>0.885701164069317</v>
      </c>
      <c r="E350" s="0" t="n">
        <v>0.114298835930683</v>
      </c>
      <c r="F350" s="0" t="n">
        <f aca="false">$P$8*D349+$P$11*E349</f>
        <v>0.810101819690493</v>
      </c>
      <c r="G350" s="0" t="n">
        <f aca="false">$P$9*D349+$P$12*E349</f>
        <v>0.189898180309507</v>
      </c>
      <c r="H350" s="0" t="n">
        <f aca="false">_xlfn.NORM.S.DIST((1/$P$5)*(C350-$P$3),1)</f>
        <v>0.832353462700106</v>
      </c>
      <c r="I350" s="3" t="n">
        <f aca="false">_xlfn.NORM.S.DIST((1/$P$6)*(C350-$P$4),1)</f>
        <v>0.688867501514194</v>
      </c>
      <c r="J350" s="0" t="n">
        <f aca="false">H350*F350</f>
        <v>0.674291054759039</v>
      </c>
      <c r="K350" s="0" t="n">
        <f aca="false">I350*G350</f>
        <v>0.130814685011902</v>
      </c>
      <c r="L350" s="6" t="n">
        <f aca="false">SUM(J350:K350)</f>
        <v>0.805105739770941</v>
      </c>
      <c r="M350" s="7" t="n">
        <f aca="false">_xlfn.NORM.S.INV(L350)</f>
        <v>0.860000947044901</v>
      </c>
    </row>
    <row r="351" customFormat="false" ht="14.4" hidden="false" customHeight="false" outlineLevel="0" collapsed="false">
      <c r="A351" s="0" t="n">
        <f aca="false">A350+1</f>
        <v>347</v>
      </c>
      <c r="C351" s="0" t="n">
        <v>1.88475847</v>
      </c>
      <c r="D351" s="0" t="n">
        <v>0.925337245394089</v>
      </c>
      <c r="E351" s="0" t="n">
        <v>0.074662754605911</v>
      </c>
      <c r="F351" s="0" t="n">
        <f aca="false">$P$8*D350+$P$11*E350</f>
        <v>0.850846907974067</v>
      </c>
      <c r="G351" s="0" t="n">
        <f aca="false">$P$9*D350+$P$12*E350</f>
        <v>0.149153092025933</v>
      </c>
      <c r="H351" s="0" t="n">
        <f aca="false">_xlfn.NORM.S.DIST((1/$P$5)*(C351-$P$3),1)</f>
        <v>0.786587083081008</v>
      </c>
      <c r="I351" s="3" t="n">
        <f aca="false">_xlfn.NORM.S.DIST((1/$P$6)*(C351-$P$4),1)</f>
        <v>0.670831387106473</v>
      </c>
      <c r="J351" s="0" t="n">
        <f aca="false">H351*F351</f>
        <v>0.669265187491817</v>
      </c>
      <c r="K351" s="0" t="n">
        <f aca="false">I351*G351</f>
        <v>0.100056575614976</v>
      </c>
      <c r="L351" s="6" t="n">
        <f aca="false">SUM(J351:K351)</f>
        <v>0.769321763106792</v>
      </c>
      <c r="M351" s="7" t="n">
        <f aca="false">_xlfn.NORM.S.INV(L351)</f>
        <v>0.736615060295633</v>
      </c>
    </row>
    <row r="352" customFormat="false" ht="14.4" hidden="false" customHeight="false" outlineLevel="0" collapsed="false">
      <c r="A352" s="0" t="n">
        <f aca="false">A351+1</f>
        <v>348</v>
      </c>
      <c r="C352" s="0" t="n">
        <v>1.15383106</v>
      </c>
      <c r="D352" s="0" t="n">
        <v>0.960268907269527</v>
      </c>
      <c r="E352" s="0" t="n">
        <v>0.0397310927304727</v>
      </c>
      <c r="F352" s="0" t="n">
        <f aca="false">$P$8*D351+$P$11*E351</f>
        <v>0.881763051407389</v>
      </c>
      <c r="G352" s="0" t="n">
        <f aca="false">$P$9*D351+$P$12*E351</f>
        <v>0.118236948592611</v>
      </c>
      <c r="H352" s="0" t="n">
        <f aca="false">_xlfn.NORM.S.DIST((1/$P$5)*(C352-$P$3),1)</f>
        <v>0.575774961395509</v>
      </c>
      <c r="I352" s="3" t="n">
        <f aca="false">_xlfn.NORM.S.DIST((1/$P$6)*(C352-$P$4),1)</f>
        <v>0.603326324189448</v>
      </c>
      <c r="J352" s="0" t="n">
        <f aca="false">H352*F352</f>
        <v>0.507697086884076</v>
      </c>
      <c r="K352" s="0" t="n">
        <f aca="false">I352*G352</f>
        <v>0.0713354635777564</v>
      </c>
      <c r="L352" s="6" t="n">
        <f aca="false">SUM(J352:K352)</f>
        <v>0.579032550461832</v>
      </c>
      <c r="M352" s="7" t="n">
        <f aca="false">_xlfn.NORM.S.INV(L352)</f>
        <v>0.199419127888672</v>
      </c>
    </row>
    <row r="353" customFormat="false" ht="14.4" hidden="false" customHeight="false" outlineLevel="0" collapsed="false">
      <c r="A353" s="0" t="n">
        <f aca="false">A352+1</f>
        <v>349</v>
      </c>
      <c r="C353" s="0" t="n">
        <v>1.37217688</v>
      </c>
      <c r="D353" s="0" t="n">
        <v>0.967931323946067</v>
      </c>
      <c r="E353" s="0" t="n">
        <v>0.0320686760539329</v>
      </c>
      <c r="F353" s="0" t="n">
        <f aca="false">$P$8*D352+$P$11*E352</f>
        <v>0.909009747670231</v>
      </c>
      <c r="G353" s="0" t="n">
        <f aca="false">$P$9*D352+$P$12*E352</f>
        <v>0.0909902523297687</v>
      </c>
      <c r="H353" s="0" t="n">
        <f aca="false">_xlfn.NORM.S.DIST((1/$P$5)*(C353-$P$3),1)</f>
        <v>0.644825749195399</v>
      </c>
      <c r="I353" s="3" t="n">
        <f aca="false">_xlfn.NORM.S.DIST((1/$P$6)*(C353-$P$4),1)</f>
        <v>0.623926468956874</v>
      </c>
      <c r="J353" s="0" t="n">
        <f aca="false">H353*F353</f>
        <v>0.586152891567377</v>
      </c>
      <c r="K353" s="0" t="n">
        <f aca="false">I353*G353</f>
        <v>0.0567712268456075</v>
      </c>
      <c r="L353" s="6" t="n">
        <f aca="false">SUM(J353:K353)</f>
        <v>0.642924118412985</v>
      </c>
      <c r="M353" s="7" t="n">
        <f aca="false">_xlfn.NORM.S.INV(L353)</f>
        <v>0.366285882083135</v>
      </c>
    </row>
    <row r="354" customFormat="false" ht="14.4" hidden="false" customHeight="false" outlineLevel="0" collapsed="false">
      <c r="A354" s="0" t="n">
        <f aca="false">A353+1</f>
        <v>350</v>
      </c>
      <c r="C354" s="0" t="n">
        <v>0.864337774</v>
      </c>
      <c r="D354" s="0" t="n">
        <v>0.974032293460565</v>
      </c>
      <c r="E354" s="0" t="n">
        <v>0.0259677065394355</v>
      </c>
      <c r="F354" s="0" t="n">
        <f aca="false">$P$8*D353+$P$11*E353</f>
        <v>0.914986432677932</v>
      </c>
      <c r="G354" s="0" t="n">
        <f aca="false">$P$9*D353+$P$12*E353</f>
        <v>0.0850135673220676</v>
      </c>
      <c r="H354" s="0" t="n">
        <f aca="false">_xlfn.NORM.S.DIST((1/$P$5)*(C354-$P$3),1)</f>
        <v>0.480880865209264</v>
      </c>
      <c r="I354" s="3" t="n">
        <f aca="false">_xlfn.NORM.S.DIST((1/$P$6)*(C354-$P$4),1)</f>
        <v>0.575572105838589</v>
      </c>
      <c r="J354" s="0" t="n">
        <f aca="false">H354*F354</f>
        <v>0.439999467400902</v>
      </c>
      <c r="K354" s="0" t="n">
        <f aca="false">I354*G354</f>
        <v>0.0489314379684132</v>
      </c>
      <c r="L354" s="6" t="n">
        <f aca="false">SUM(J354:K354)</f>
        <v>0.488930905369315</v>
      </c>
      <c r="M354" s="7" t="n">
        <f aca="false">_xlfn.NORM.S.INV(L354)</f>
        <v>-0.0277496665751966</v>
      </c>
    </row>
    <row r="355" customFormat="false" ht="14.4" hidden="false" customHeight="false" outlineLevel="0" collapsed="false">
      <c r="A355" s="0" t="n">
        <f aca="false">A354+1</f>
        <v>351</v>
      </c>
      <c r="C355" s="0" t="n">
        <v>0.787114954</v>
      </c>
      <c r="D355" s="0" t="n">
        <v>0.975795363612994</v>
      </c>
      <c r="E355" s="0" t="n">
        <v>0.024204636387006</v>
      </c>
      <c r="F355" s="0" t="n">
        <f aca="false">$P$8*D354+$P$11*E354</f>
        <v>0.919745188899241</v>
      </c>
      <c r="G355" s="0" t="n">
        <f aca="false">$P$9*D354+$P$12*E354</f>
        <v>0.0802548111007597</v>
      </c>
      <c r="H355" s="0" t="n">
        <f aca="false">_xlfn.NORM.S.DIST((1/$P$5)*(C355-$P$3),1)</f>
        <v>0.455527840003299</v>
      </c>
      <c r="I355" s="3" t="n">
        <f aca="false">_xlfn.NORM.S.DIST((1/$P$6)*(C355-$P$4),1)</f>
        <v>0.568098733431373</v>
      </c>
      <c r="J355" s="0" t="n">
        <f aca="false">H355*F355</f>
        <v>0.418969539252697</v>
      </c>
      <c r="K355" s="0" t="n">
        <f aca="false">I355*G355</f>
        <v>0.0455926565381157</v>
      </c>
      <c r="L355" s="6" t="n">
        <f aca="false">SUM(J355:K355)</f>
        <v>0.464562195790813</v>
      </c>
      <c r="M355" s="7" t="n">
        <f aca="false">_xlfn.NORM.S.INV(L355)</f>
        <v>-0.0889465462265989</v>
      </c>
    </row>
    <row r="356" customFormat="false" ht="14.4" hidden="false" customHeight="false" outlineLevel="0" collapsed="false">
      <c r="A356" s="0" t="n">
        <f aca="false">A355+1</f>
        <v>352</v>
      </c>
      <c r="C356" s="0" t="n">
        <v>1.55319484</v>
      </c>
      <c r="D356" s="0" t="n">
        <v>0.970105602954318</v>
      </c>
      <c r="E356" s="0" t="n">
        <v>0.0298943970456821</v>
      </c>
      <c r="F356" s="0" t="n">
        <f aca="false">$P$8*D355+$P$11*E355</f>
        <v>0.921120383618135</v>
      </c>
      <c r="G356" s="0" t="n">
        <f aca="false">$P$9*D355+$P$12*E355</f>
        <v>0.0788796163818647</v>
      </c>
      <c r="H356" s="0" t="n">
        <f aca="false">_xlfn.NORM.S.DIST((1/$P$5)*(C356-$P$3),1)</f>
        <v>0.69876699672659</v>
      </c>
      <c r="I356" s="3" t="n">
        <f aca="false">_xlfn.NORM.S.DIST((1/$P$6)*(C356-$P$4),1)</f>
        <v>0.640743868272071</v>
      </c>
      <c r="J356" s="0" t="n">
        <f aca="false">H356*F356</f>
        <v>0.643648524084489</v>
      </c>
      <c r="K356" s="0" t="n">
        <f aca="false">I356*G356</f>
        <v>0.050541630528333</v>
      </c>
      <c r="L356" s="6" t="n">
        <f aca="false">SUM(J356:K356)</f>
        <v>0.694190154612822</v>
      </c>
      <c r="M356" s="7" t="n">
        <f aca="false">_xlfn.NORM.S.INV(L356)</f>
        <v>0.507762814518177</v>
      </c>
    </row>
    <row r="357" customFormat="false" ht="14.4" hidden="false" customHeight="false" outlineLevel="0" collapsed="false">
      <c r="A357" s="0" t="n">
        <f aca="false">A356+1</f>
        <v>353</v>
      </c>
      <c r="C357" s="0" t="n">
        <v>1.331617121</v>
      </c>
      <c r="D357" s="0" t="n">
        <v>0.971397329294512</v>
      </c>
      <c r="E357" s="0" t="n">
        <v>0.0286026707054884</v>
      </c>
      <c r="F357" s="0" t="n">
        <f aca="false">$P$8*D356+$P$11*E356</f>
        <v>0.916682370304368</v>
      </c>
      <c r="G357" s="0" t="n">
        <f aca="false">$P$9*D356+$P$12*E356</f>
        <v>0.0833176296956321</v>
      </c>
      <c r="H357" s="0" t="n">
        <f aca="false">_xlfn.NORM.S.DIST((1/$P$5)*(C357-$P$3),1)</f>
        <v>0.632279682058588</v>
      </c>
      <c r="I357" s="3" t="n">
        <f aca="false">_xlfn.NORM.S.DIST((1/$P$6)*(C357-$P$4),1)</f>
        <v>0.620124464338112</v>
      </c>
      <c r="J357" s="0" t="n">
        <f aca="false">H357*F357</f>
        <v>0.579599637644759</v>
      </c>
      <c r="K357" s="0" t="n">
        <f aca="false">I357*G357</f>
        <v>0.051667300484925</v>
      </c>
      <c r="L357" s="6" t="n">
        <f aca="false">SUM(J357:K357)</f>
        <v>0.631266938129684</v>
      </c>
      <c r="M357" s="7" t="n">
        <f aca="false">_xlfn.NORM.S.INV(L357)</f>
        <v>0.33521073624723</v>
      </c>
    </row>
    <row r="358" customFormat="false" ht="14.4" hidden="false" customHeight="false" outlineLevel="0" collapsed="false">
      <c r="A358" s="0" t="n">
        <f aca="false">A357+1</f>
        <v>354</v>
      </c>
      <c r="C358" s="0" t="n">
        <v>0.506655095</v>
      </c>
      <c r="D358" s="0" t="n">
        <v>0.974883610618979</v>
      </c>
      <c r="E358" s="0" t="n">
        <v>0.0251163893810213</v>
      </c>
      <c r="F358" s="0" t="n">
        <f aca="false">$P$8*D357+$P$11*E357</f>
        <v>0.917689916849719</v>
      </c>
      <c r="G358" s="0" t="n">
        <f aca="false">$P$9*D357+$P$12*E357</f>
        <v>0.082310083150281</v>
      </c>
      <c r="H358" s="0" t="n">
        <f aca="false">_xlfn.NORM.S.DIST((1/$P$5)*(C358-$P$3),1)</f>
        <v>0.365691157168601</v>
      </c>
      <c r="I358" s="3" t="n">
        <f aca="false">_xlfn.NORM.S.DIST((1/$P$6)*(C358-$P$4),1)</f>
        <v>0.540770688760263</v>
      </c>
      <c r="J358" s="0" t="n">
        <f aca="false">H358*F358</f>
        <v>0.335591087614731</v>
      </c>
      <c r="K358" s="0" t="n">
        <f aca="false">I358*G358</f>
        <v>0.0445108803570919</v>
      </c>
      <c r="L358" s="6" t="n">
        <f aca="false">SUM(J358:K358)</f>
        <v>0.380101967971823</v>
      </c>
      <c r="M358" s="7" t="n">
        <f aca="false">_xlfn.NORM.S.INV(L358)</f>
        <v>-0.305212994733539</v>
      </c>
    </row>
    <row r="359" customFormat="false" ht="14.4" hidden="false" customHeight="false" outlineLevel="0" collapsed="false">
      <c r="A359" s="0" t="n">
        <f aca="false">A358+1</f>
        <v>355</v>
      </c>
      <c r="C359" s="0" t="n">
        <v>1.012933905</v>
      </c>
      <c r="D359" s="0" t="n">
        <v>0.975306445016912</v>
      </c>
      <c r="E359" s="0" t="n">
        <v>0.0246935549830885</v>
      </c>
      <c r="F359" s="0" t="n">
        <f aca="false">$P$8*D358+$P$11*E358</f>
        <v>0.920409216282804</v>
      </c>
      <c r="G359" s="0" t="n">
        <f aca="false">$P$9*D358+$P$12*E358</f>
        <v>0.0795907837171966</v>
      </c>
      <c r="H359" s="0" t="n">
        <f aca="false">_xlfn.NORM.S.DIST((1/$P$5)*(C359-$P$3),1)</f>
        <v>0.529795302940613</v>
      </c>
      <c r="I359" s="3" t="n">
        <f aca="false">_xlfn.NORM.S.DIST((1/$P$6)*(C359-$P$4),1)</f>
        <v>0.589874340032508</v>
      </c>
      <c r="J359" s="0" t="n">
        <f aca="false">H359*F359</f>
        <v>0.487628479569881</v>
      </c>
      <c r="K359" s="0" t="n">
        <f aca="false">I359*G359</f>
        <v>0.0469485610178515</v>
      </c>
      <c r="L359" s="6" t="n">
        <f aca="false">SUM(J359:K359)</f>
        <v>0.534577040587732</v>
      </c>
      <c r="M359" s="7" t="n">
        <f aca="false">_xlfn.NORM.S.INV(L359)</f>
        <v>0.08678058688211</v>
      </c>
    </row>
    <row r="360" customFormat="false" ht="14.4" hidden="false" customHeight="false" outlineLevel="0" collapsed="false">
      <c r="A360" s="0" t="n">
        <f aca="false">A359+1</f>
        <v>356</v>
      </c>
      <c r="C360" s="0" t="n">
        <v>1.792892997</v>
      </c>
      <c r="D360" s="0" t="n">
        <v>0.965161023451946</v>
      </c>
      <c r="E360" s="0" t="n">
        <v>0.0348389765480543</v>
      </c>
      <c r="F360" s="0" t="n">
        <f aca="false">$P$8*D359+$P$11*E359</f>
        <v>0.920739027113192</v>
      </c>
      <c r="G360" s="0" t="n">
        <f aca="false">$P$9*D359+$P$12*E359</f>
        <v>0.0792609728868091</v>
      </c>
      <c r="H360" s="0" t="n">
        <f aca="false">_xlfn.NORM.S.DIST((1/$P$5)*(C360-$P$3),1)</f>
        <v>0.763861825966718</v>
      </c>
      <c r="I360" s="3" t="n">
        <f aca="false">_xlfn.NORM.S.DIST((1/$P$6)*(C360-$P$4),1)</f>
        <v>0.662595224929262</v>
      </c>
      <c r="J360" s="0" t="n">
        <f aca="false">H360*F360</f>
        <v>0.703317394489502</v>
      </c>
      <c r="K360" s="0" t="n">
        <f aca="false">I360*G360</f>
        <v>0.0525179421580474</v>
      </c>
      <c r="L360" s="6" t="n">
        <f aca="false">SUM(J360:K360)</f>
        <v>0.755835336647549</v>
      </c>
      <c r="M360" s="7" t="n">
        <f aca="false">_xlfn.NORM.S.INV(L360)</f>
        <v>0.692968489100245</v>
      </c>
    </row>
    <row r="361" customFormat="false" ht="14.4" hidden="false" customHeight="false" outlineLevel="0" collapsed="false">
      <c r="A361" s="0" t="n">
        <f aca="false">A360+1</f>
        <v>357</v>
      </c>
      <c r="C361" s="0" t="n">
        <v>-0.581242006</v>
      </c>
      <c r="D361" s="0" t="n">
        <v>0.955733468631008</v>
      </c>
      <c r="E361" s="0" t="n">
        <v>0.044266531368992</v>
      </c>
      <c r="F361" s="0" t="n">
        <f aca="false">$P$8*D360+$P$11*E360</f>
        <v>0.912825598292518</v>
      </c>
      <c r="G361" s="0" t="n">
        <f aca="false">$P$9*D360+$P$12*E360</f>
        <v>0.0871744017074824</v>
      </c>
      <c r="H361" s="0" t="n">
        <f aca="false">_xlfn.NORM.S.DIST((1/$P$5)*(C361-$P$3),1)</f>
        <v>0.107195478337914</v>
      </c>
      <c r="I361" s="3" t="n">
        <f aca="false">_xlfn.NORM.S.DIST((1/$P$6)*(C361-$P$4),1)</f>
        <v>0.434119648241505</v>
      </c>
      <c r="J361" s="0" t="n">
        <f aca="false">H361*F361</f>
        <v>0.0978507766480586</v>
      </c>
      <c r="K361" s="0" t="n">
        <f aca="false">I361*G361</f>
        <v>0.0378441206049159</v>
      </c>
      <c r="L361" s="6" t="n">
        <f aca="false">SUM(J361:K361)</f>
        <v>0.135694897252975</v>
      </c>
      <c r="M361" s="7" t="n">
        <f aca="false">_xlfn.NORM.S.INV(L361)</f>
        <v>-1.09986764324348</v>
      </c>
    </row>
    <row r="362" customFormat="false" ht="14.4" hidden="false" customHeight="false" outlineLevel="0" collapsed="false">
      <c r="A362" s="0" t="n">
        <f aca="false">A361+1</f>
        <v>358</v>
      </c>
      <c r="C362" s="0" t="n">
        <v>-2.657555426</v>
      </c>
      <c r="D362" s="0" t="n">
        <v>0.460497061601351</v>
      </c>
      <c r="E362" s="0" t="n">
        <v>0.539502938398649</v>
      </c>
      <c r="F362" s="0" t="n">
        <f aca="false">$P$8*D361+$P$11*E361</f>
        <v>0.905472105532186</v>
      </c>
      <c r="G362" s="0" t="n">
        <f aca="false">$P$9*D361+$P$12*E361</f>
        <v>0.0945278944678138</v>
      </c>
      <c r="H362" s="0" t="n">
        <f aca="false">_xlfn.NORM.S.DIST((1/$P$5)*(C362-$P$3),1)</f>
        <v>0.0015581470779468</v>
      </c>
      <c r="I362" s="3" t="n">
        <f aca="false">_xlfn.NORM.S.DIST((1/$P$6)*(C362-$P$4),1)</f>
        <v>0.248915786136831</v>
      </c>
      <c r="J362" s="0" t="n">
        <f aca="false">H362*F362</f>
        <v>0.00141085871539731</v>
      </c>
      <c r="K362" s="0" t="n">
        <f aca="false">I362*G362</f>
        <v>0.0235294851633152</v>
      </c>
      <c r="L362" s="6" t="n">
        <f aca="false">SUM(J362:K362)</f>
        <v>0.0249403438787126</v>
      </c>
      <c r="M362" s="7" t="n">
        <f aca="false">_xlfn.NORM.S.INV(L362)</f>
        <v>-1.96098572828875</v>
      </c>
    </row>
    <row r="363" customFormat="false" ht="14.4" hidden="false" customHeight="false" outlineLevel="0" collapsed="false">
      <c r="A363" s="0" t="n">
        <f aca="false">A362+1</f>
        <v>359</v>
      </c>
      <c r="C363" s="0" t="n">
        <v>1.87793029</v>
      </c>
      <c r="D363" s="0" t="n">
        <v>0.694747700994289</v>
      </c>
      <c r="E363" s="0" t="n">
        <v>0.305252299005711</v>
      </c>
      <c r="F363" s="0" t="n">
        <f aca="false">$P$8*D362+$P$11*E362</f>
        <v>0.519187708049054</v>
      </c>
      <c r="G363" s="0" t="n">
        <f aca="false">$P$9*D362+$P$12*E362</f>
        <v>0.480812291950946</v>
      </c>
      <c r="H363" s="0" t="n">
        <f aca="false">_xlfn.NORM.S.DIST((1/$P$5)*(C363-$P$3),1)</f>
        <v>0.784943088830764</v>
      </c>
      <c r="I363" s="3" t="n">
        <f aca="false">_xlfn.NORM.S.DIST((1/$P$6)*(C363-$P$4),1)</f>
        <v>0.670221991751861</v>
      </c>
      <c r="J363" s="0" t="n">
        <f aca="false">H363*F363</f>
        <v>0.407532803238989</v>
      </c>
      <c r="K363" s="0" t="n">
        <f aca="false">I363*G363</f>
        <v>0.322250971970141</v>
      </c>
      <c r="L363" s="6" t="n">
        <f aca="false">SUM(J363:K363)</f>
        <v>0.72978377520913</v>
      </c>
      <c r="M363" s="7" t="n">
        <f aca="false">_xlfn.NORM.S.INV(L363)</f>
        <v>0.612159174530299</v>
      </c>
    </row>
    <row r="364" customFormat="false" ht="14.4" hidden="false" customHeight="false" outlineLevel="0" collapsed="false">
      <c r="A364" s="0" t="n">
        <f aca="false">A363+1</f>
        <v>360</v>
      </c>
      <c r="C364" s="0" t="n">
        <v>-0.609723823</v>
      </c>
      <c r="D364" s="0" t="n">
        <v>0.820135112370725</v>
      </c>
      <c r="E364" s="0" t="n">
        <v>0.179864887629275</v>
      </c>
      <c r="F364" s="0" t="n">
        <f aca="false">$P$8*D363+$P$11*E363</f>
        <v>0.701903206775546</v>
      </c>
      <c r="G364" s="0" t="n">
        <f aca="false">$P$9*D363+$P$12*E363</f>
        <v>0.298096793224455</v>
      </c>
      <c r="H364" s="0" t="n">
        <f aca="false">_xlfn.NORM.S.DIST((1/$P$5)*(C364-$P$3),1)</f>
        <v>0.102917822751833</v>
      </c>
      <c r="I364" s="3" t="n">
        <f aca="false">_xlfn.NORM.S.DIST((1/$P$6)*(C364-$P$4),1)</f>
        <v>0.431357603343712</v>
      </c>
      <c r="J364" s="0" t="n">
        <f aca="false">H364*F364</f>
        <v>0.0722383498238686</v>
      </c>
      <c r="K364" s="0" t="n">
        <f aca="false">I364*G364</f>
        <v>0.128586318289747</v>
      </c>
      <c r="L364" s="6" t="n">
        <f aca="false">SUM(J364:K364)</f>
        <v>0.200824668113615</v>
      </c>
      <c r="M364" s="7" t="n">
        <f aca="false">_xlfn.NORM.S.INV(L364)</f>
        <v>-0.838679230738915</v>
      </c>
    </row>
    <row r="365" customFormat="false" ht="14.4" hidden="false" customHeight="false" outlineLevel="0" collapsed="false">
      <c r="A365" s="0" t="n">
        <f aca="false">A364+1</f>
        <v>361</v>
      </c>
      <c r="C365" s="0" t="n">
        <v>0.98818544</v>
      </c>
      <c r="D365" s="0" t="n">
        <v>0.929879878280816</v>
      </c>
      <c r="E365" s="0" t="n">
        <v>0.0701201217191836</v>
      </c>
      <c r="F365" s="0" t="n">
        <f aca="false">$P$8*D364+$P$11*E364</f>
        <v>0.799705387649166</v>
      </c>
      <c r="G365" s="0" t="n">
        <f aca="false">$P$9*D364+$P$12*E364</f>
        <v>0.200294612350834</v>
      </c>
      <c r="H365" s="0" t="n">
        <f aca="false">_xlfn.NORM.S.DIST((1/$P$5)*(C365-$P$3),1)</f>
        <v>0.521659935011097</v>
      </c>
      <c r="I365" s="3" t="n">
        <f aca="false">_xlfn.NORM.S.DIST((1/$P$6)*(C365-$P$4),1)</f>
        <v>0.587500063823955</v>
      </c>
      <c r="J365" s="0" t="n">
        <f aca="false">H365*F365</f>
        <v>0.417174260549088</v>
      </c>
      <c r="K365" s="0" t="n">
        <f aca="false">I365*G365</f>
        <v>0.11767309753971</v>
      </c>
      <c r="L365" s="6" t="n">
        <f aca="false">SUM(J365:K365)</f>
        <v>0.534847358088798</v>
      </c>
      <c r="M365" s="7" t="n">
        <f aca="false">_xlfn.NORM.S.INV(L365)</f>
        <v>0.0874607487124973</v>
      </c>
    </row>
    <row r="366" customFormat="false" ht="14.4" hidden="false" customHeight="false" outlineLevel="0" collapsed="false">
      <c r="A366" s="0" t="n">
        <f aca="false">A365+1</f>
        <v>362</v>
      </c>
      <c r="C366" s="0" t="n">
        <v>2.474562374</v>
      </c>
      <c r="D366" s="0" t="n">
        <v>0.905308387775165</v>
      </c>
      <c r="E366" s="0" t="n">
        <v>0.0946916122248345</v>
      </c>
      <c r="F366" s="0" t="n">
        <f aca="false">$P$8*D365+$P$11*E365</f>
        <v>0.885306305059037</v>
      </c>
      <c r="G366" s="0" t="n">
        <f aca="false">$P$9*D365+$P$12*E365</f>
        <v>0.114693694940963</v>
      </c>
      <c r="H366" s="0" t="n">
        <f aca="false">_xlfn.NORM.S.DIST((1/$P$5)*(C366-$P$3),1)</f>
        <v>0.900016520085037</v>
      </c>
      <c r="I366" s="3" t="n">
        <f aca="false">_xlfn.NORM.S.DIST((1/$P$6)*(C366-$P$4),1)</f>
        <v>0.721617455606904</v>
      </c>
      <c r="J366" s="0" t="n">
        <f aca="false">H366*F366</f>
        <v>0.796790299888576</v>
      </c>
      <c r="K366" s="0" t="n">
        <f aca="false">I366*G366</f>
        <v>0.0827649723174523</v>
      </c>
      <c r="L366" s="6" t="n">
        <f aca="false">SUM(J366:K366)</f>
        <v>0.879555272206028</v>
      </c>
      <c r="M366" s="7" t="n">
        <f aca="false">_xlfn.NORM.S.INV(L366)</f>
        <v>1.1727664999686</v>
      </c>
    </row>
    <row r="367" customFormat="false" ht="14.4" hidden="false" customHeight="false" outlineLevel="0" collapsed="false">
      <c r="A367" s="0" t="n">
        <f aca="false">A366+1</f>
        <v>363</v>
      </c>
      <c r="C367" s="0" t="n">
        <v>0.50645922</v>
      </c>
      <c r="D367" s="0" t="n">
        <v>0.9566944848389</v>
      </c>
      <c r="E367" s="0" t="n">
        <v>0.0433055151611002</v>
      </c>
      <c r="F367" s="0" t="n">
        <f aca="false">$P$8*D366+$P$11*E366</f>
        <v>0.866140542464628</v>
      </c>
      <c r="G367" s="0" t="n">
        <f aca="false">$P$9*D366+$P$12*E366</f>
        <v>0.133859457535371</v>
      </c>
      <c r="H367" s="0" t="n">
        <f aca="false">_xlfn.NORM.S.DIST((1/$P$5)*(C367-$P$3),1)</f>
        <v>0.365630327160149</v>
      </c>
      <c r="I367" s="3" t="n">
        <f aca="false">_xlfn.NORM.S.DIST((1/$P$6)*(C367-$P$4),1)</f>
        <v>0.540751519736927</v>
      </c>
      <c r="J367" s="0" t="n">
        <f aca="false">H367*F367</f>
        <v>0.316687249908011</v>
      </c>
      <c r="K367" s="0" t="n">
        <f aca="false">I367*G367</f>
        <v>0.0723847050934125</v>
      </c>
      <c r="L367" s="6" t="n">
        <f aca="false">SUM(J367:K367)</f>
        <v>0.389071955001423</v>
      </c>
      <c r="M367" s="7" t="n">
        <f aca="false">_xlfn.NORM.S.INV(L367)</f>
        <v>-0.281738657869139</v>
      </c>
    </row>
    <row r="368" customFormat="false" ht="14.4" hidden="false" customHeight="false" outlineLevel="0" collapsed="false">
      <c r="A368" s="0" t="n">
        <f aca="false">A367+1</f>
        <v>364</v>
      </c>
      <c r="C368" s="0" t="n">
        <v>0.538042865</v>
      </c>
      <c r="D368" s="0" t="n">
        <v>0.971063930440565</v>
      </c>
      <c r="E368" s="0" t="n">
        <v>0.0289360695594348</v>
      </c>
      <c r="F368" s="0" t="n">
        <f aca="false">$P$8*D367+$P$11*E367</f>
        <v>0.906221698174342</v>
      </c>
      <c r="G368" s="0" t="n">
        <f aca="false">$P$9*D367+$P$12*E367</f>
        <v>0.0937783018256582</v>
      </c>
      <c r="H368" s="0" t="n">
        <f aca="false">_xlfn.NORM.S.DIST((1/$P$5)*(C368-$P$3),1)</f>
        <v>0.375481458905722</v>
      </c>
      <c r="I368" s="3" t="n">
        <f aca="false">_xlfn.NORM.S.DIST((1/$P$6)*(C368-$P$4),1)</f>
        <v>0.543841152505999</v>
      </c>
      <c r="J368" s="0" t="n">
        <f aca="false">H368*F368</f>
        <v>0.340269445322522</v>
      </c>
      <c r="K368" s="0" t="n">
        <f aca="false">I368*G368</f>
        <v>0.0510004997449213</v>
      </c>
      <c r="L368" s="6" t="n">
        <f aca="false">SUM(J368:K368)</f>
        <v>0.391269945067444</v>
      </c>
      <c r="M368" s="7" t="n">
        <f aca="false">_xlfn.NORM.S.INV(L368)</f>
        <v>-0.276010645059331</v>
      </c>
    </row>
    <row r="369" customFormat="false" ht="14.4" hidden="false" customHeight="false" outlineLevel="0" collapsed="false">
      <c r="A369" s="0" t="n">
        <f aca="false">A368+1</f>
        <v>365</v>
      </c>
      <c r="C369" s="0" t="n">
        <v>0.699109754</v>
      </c>
      <c r="D369" s="0" t="n">
        <v>0.97508350539075</v>
      </c>
      <c r="E369" s="0" t="n">
        <v>0.0249164946092504</v>
      </c>
      <c r="F369" s="0" t="n">
        <f aca="false">$P$8*D368+$P$11*E368</f>
        <v>0.917429865743641</v>
      </c>
      <c r="G369" s="0" t="n">
        <f aca="false">$P$9*D368+$P$12*E368</f>
        <v>0.0825701342563591</v>
      </c>
      <c r="H369" s="0" t="n">
        <f aca="false">_xlfn.NORM.S.DIST((1/$P$5)*(C369-$P$3),1)</f>
        <v>0.426859881233975</v>
      </c>
      <c r="I369" s="3" t="n">
        <f aca="false">_xlfn.NORM.S.DIST((1/$P$6)*(C369-$P$4),1)</f>
        <v>0.559552216875427</v>
      </c>
      <c r="J369" s="0" t="n">
        <f aca="false">H369*F369</f>
        <v>0.391614003531832</v>
      </c>
      <c r="K369" s="0" t="n">
        <f aca="false">I369*G369</f>
        <v>0.0462023016708474</v>
      </c>
      <c r="L369" s="6" t="n">
        <f aca="false">SUM(J369:K369)</f>
        <v>0.43781630520268</v>
      </c>
      <c r="M369" s="7" t="n">
        <f aca="false">_xlfn.NORM.S.INV(L369)</f>
        <v>-0.156508004385097</v>
      </c>
    </row>
    <row r="370" customFormat="false" ht="14.4" hidden="false" customHeight="false" outlineLevel="0" collapsed="false">
      <c r="A370" s="0" t="n">
        <f aca="false">A369+1</f>
        <v>366</v>
      </c>
      <c r="C370" s="0" t="n">
        <v>2.002670378</v>
      </c>
      <c r="D370" s="0" t="n">
        <v>0.959092441294219</v>
      </c>
      <c r="E370" s="0" t="n">
        <v>0.0409075587057806</v>
      </c>
      <c r="F370" s="0" t="n">
        <f aca="false">$P$8*D369+$P$11*E369</f>
        <v>0.920565134204785</v>
      </c>
      <c r="G370" s="0" t="n">
        <f aca="false">$P$9*D369+$P$12*E369</f>
        <v>0.0794348657952154</v>
      </c>
      <c r="H370" s="0" t="n">
        <f aca="false">_xlfn.NORM.S.DIST((1/$P$5)*(C370-$P$3),1)</f>
        <v>0.813802679322001</v>
      </c>
      <c r="I370" s="3" t="n">
        <f aca="false">_xlfn.NORM.S.DIST((1/$P$6)*(C370-$P$4),1)</f>
        <v>0.681281964366018</v>
      </c>
      <c r="J370" s="0" t="n">
        <f aca="false">H370*F370</f>
        <v>0.749158372706272</v>
      </c>
      <c r="K370" s="0" t="n">
        <f aca="false">I370*G370</f>
        <v>0.0541175414081153</v>
      </c>
      <c r="L370" s="6" t="n">
        <f aca="false">SUM(J370:K370)</f>
        <v>0.803275914114387</v>
      </c>
      <c r="M370" s="7" t="n">
        <f aca="false">_xlfn.NORM.S.INV(L370)</f>
        <v>0.853380788406335</v>
      </c>
    </row>
    <row r="371" customFormat="false" ht="14.4" hidden="false" customHeight="false" outlineLevel="0" collapsed="false">
      <c r="A371" s="0" t="n">
        <f aca="false">A370+1</f>
        <v>367</v>
      </c>
      <c r="C371" s="0" t="n">
        <v>0.235953509</v>
      </c>
      <c r="D371" s="0" t="n">
        <v>0.969977989120846</v>
      </c>
      <c r="E371" s="0" t="n">
        <v>0.0300220108791538</v>
      </c>
      <c r="F371" s="0" t="n">
        <f aca="false">$P$8*D370+$P$11*E370</f>
        <v>0.908092104209491</v>
      </c>
      <c r="G371" s="0" t="n">
        <f aca="false">$P$9*D370+$P$12*E370</f>
        <v>0.0919078957905088</v>
      </c>
      <c r="H371" s="0" t="n">
        <f aca="false">_xlfn.NORM.S.DIST((1/$P$5)*(C371-$P$3),1)</f>
        <v>0.28542162896449</v>
      </c>
      <c r="I371" s="3" t="n">
        <f aca="false">_xlfn.NORM.S.DIST((1/$P$6)*(C371-$P$4),1)</f>
        <v>0.514207969805997</v>
      </c>
      <c r="J371" s="0" t="n">
        <f aca="false">H371*F371</f>
        <v>0.259189127633264</v>
      </c>
      <c r="K371" s="0" t="n">
        <f aca="false">I371*G371</f>
        <v>0.0472597725035787</v>
      </c>
      <c r="L371" s="6" t="n">
        <f aca="false">SUM(J371:K371)</f>
        <v>0.306448900136843</v>
      </c>
      <c r="M371" s="7" t="n">
        <f aca="false">_xlfn.NORM.S.INV(L371)</f>
        <v>-0.50594138250386</v>
      </c>
    </row>
    <row r="372" customFormat="false" ht="14.4" hidden="false" customHeight="false" outlineLevel="0" collapsed="false">
      <c r="A372" s="0" t="n">
        <f aca="false">A371+1</f>
        <v>368</v>
      </c>
      <c r="C372" s="0" t="n">
        <v>0.631380117</v>
      </c>
      <c r="D372" s="0" t="n">
        <v>0.974765180311062</v>
      </c>
      <c r="E372" s="0" t="n">
        <v>0.0252348196889382</v>
      </c>
      <c r="F372" s="0" t="n">
        <f aca="false">$P$8*D371+$P$11*E371</f>
        <v>0.91658283151426</v>
      </c>
      <c r="G372" s="0" t="n">
        <f aca="false">$P$9*D371+$P$12*E371</f>
        <v>0.08341716848574</v>
      </c>
      <c r="H372" s="0" t="n">
        <f aca="false">_xlfn.NORM.S.DIST((1/$P$5)*(C372-$P$3),1)</f>
        <v>0.405048906373598</v>
      </c>
      <c r="I372" s="3" t="n">
        <f aca="false">_xlfn.NORM.S.DIST((1/$P$6)*(C372-$P$4),1)</f>
        <v>0.552955576156214</v>
      </c>
      <c r="J372" s="0" t="n">
        <f aca="false">H372*F372</f>
        <v>0.371260873505667</v>
      </c>
      <c r="K372" s="0" t="n">
        <f aca="false">I372*G372</f>
        <v>0.0461259884613523</v>
      </c>
      <c r="L372" s="6" t="n">
        <f aca="false">SUM(J372:K372)</f>
        <v>0.41738686196702</v>
      </c>
      <c r="M372" s="7" t="n">
        <f aca="false">_xlfn.NORM.S.INV(L372)</f>
        <v>-0.208583075285254</v>
      </c>
    </row>
    <row r="373" customFormat="false" ht="14.4" hidden="false" customHeight="false" outlineLevel="0" collapsed="false">
      <c r="A373" s="0" t="n">
        <f aca="false">A372+1</f>
        <v>369</v>
      </c>
      <c r="C373" s="0" t="n">
        <v>0.915488236</v>
      </c>
      <c r="D373" s="0" t="n">
        <v>0.97568141932685</v>
      </c>
      <c r="E373" s="0" t="n">
        <v>0.0243185806731502</v>
      </c>
      <c r="F373" s="0" t="n">
        <f aca="false">$P$8*D372+$P$11*E372</f>
        <v>0.920316840642628</v>
      </c>
      <c r="G373" s="0" t="n">
        <f aca="false">$P$9*D372+$P$12*E372</f>
        <v>0.0796831593573718</v>
      </c>
      <c r="H373" s="0" t="n">
        <f aca="false">_xlfn.NORM.S.DIST((1/$P$5)*(C373-$P$3),1)</f>
        <v>0.497723186574493</v>
      </c>
      <c r="I373" s="3" t="n">
        <f aca="false">_xlfn.NORM.S.DIST((1/$P$6)*(C373-$P$4),1)</f>
        <v>0.580507537056146</v>
      </c>
      <c r="J373" s="0" t="n">
        <f aca="false">H373*F373</f>
        <v>0.458063030582819</v>
      </c>
      <c r="K373" s="0" t="n">
        <f aca="false">I373*G373</f>
        <v>0.0462566745834003</v>
      </c>
      <c r="L373" s="6" t="n">
        <f aca="false">SUM(J373:K373)</f>
        <v>0.504319705166219</v>
      </c>
      <c r="M373" s="7" t="n">
        <f aca="false">_xlfn.NORM.S.INV(L373)</f>
        <v>0.010828106699445</v>
      </c>
    </row>
    <row r="374" customFormat="false" ht="14.4" hidden="false" customHeight="false" outlineLevel="0" collapsed="false">
      <c r="A374" s="0" t="n">
        <f aca="false">A373+1</f>
        <v>370</v>
      </c>
      <c r="C374" s="0" t="n">
        <v>0.832297521</v>
      </c>
      <c r="D374" s="0" t="n">
        <v>0.976148217701981</v>
      </c>
      <c r="E374" s="0" t="n">
        <v>0.0238517822980193</v>
      </c>
      <c r="F374" s="0" t="n">
        <f aca="false">$P$8*D373+$P$11*E373</f>
        <v>0.921031507074943</v>
      </c>
      <c r="G374" s="0" t="n">
        <f aca="false">$P$9*D373+$P$12*E373</f>
        <v>0.0789684929250572</v>
      </c>
      <c r="H374" s="0" t="n">
        <f aca="false">_xlfn.NORM.S.DIST((1/$P$5)*(C374-$P$3),1)</f>
        <v>0.470346419783644</v>
      </c>
      <c r="I374" s="3" t="n">
        <f aca="false">_xlfn.NORM.S.DIST((1/$P$6)*(C374-$P$4),1)</f>
        <v>0.572474491339907</v>
      </c>
      <c r="J374" s="0" t="n">
        <f aca="false">H374*F374</f>
        <v>0.433203871860634</v>
      </c>
      <c r="K374" s="0" t="n">
        <f aca="false">I374*G374</f>
        <v>0.0452074478191512</v>
      </c>
      <c r="L374" s="6" t="n">
        <f aca="false">SUM(J374:K374)</f>
        <v>0.478411319679785</v>
      </c>
      <c r="M374" s="7" t="n">
        <f aca="false">_xlfn.NORM.S.INV(L374)</f>
        <v>-0.0541412353368201</v>
      </c>
    </row>
    <row r="375" customFormat="false" ht="14.4" hidden="false" customHeight="false" outlineLevel="0" collapsed="false">
      <c r="A375" s="0" t="n">
        <f aca="false">A374+1</f>
        <v>371</v>
      </c>
      <c r="C375" s="0" t="n">
        <v>-1.342431613</v>
      </c>
      <c r="D375" s="0" t="n">
        <v>0.914227109109794</v>
      </c>
      <c r="E375" s="0" t="n">
        <v>0.0857728908902057</v>
      </c>
      <c r="F375" s="0" t="n">
        <f aca="false">$P$8*D374+$P$11*E374</f>
        <v>0.921395609807545</v>
      </c>
      <c r="G375" s="0" t="n">
        <f aca="false">$P$9*D374+$P$12*E374</f>
        <v>0.0786043901924551</v>
      </c>
      <c r="H375" s="0" t="n">
        <f aca="false">_xlfn.NORM.S.DIST((1/$P$5)*(C375-$P$3),1)</f>
        <v>0.0307343915059624</v>
      </c>
      <c r="I375" s="3" t="n">
        <f aca="false">_xlfn.NORM.S.DIST((1/$P$6)*(C375-$P$4),1)</f>
        <v>0.361818761964255</v>
      </c>
      <c r="J375" s="0" t="n">
        <f aca="false">H375*F375</f>
        <v>0.0283185334037</v>
      </c>
      <c r="K375" s="0" t="n">
        <f aca="false">I375*G375</f>
        <v>0.0284405431443893</v>
      </c>
      <c r="L375" s="6" t="n">
        <f aca="false">SUM(J375:K375)</f>
        <v>0.0567590765480894</v>
      </c>
      <c r="M375" s="7" t="n">
        <f aca="false">_xlfn.NORM.S.INV(L375)</f>
        <v>-1.58257593072704</v>
      </c>
    </row>
    <row r="376" customFormat="false" ht="14.4" hidden="false" customHeight="false" outlineLevel="0" collapsed="false">
      <c r="A376" s="0" t="n">
        <f aca="false">A375+1</f>
        <v>372</v>
      </c>
      <c r="C376" s="0" t="n">
        <v>1.572301635</v>
      </c>
      <c r="D376" s="0" t="n">
        <v>0.948829737831667</v>
      </c>
      <c r="E376" s="0" t="n">
        <v>0.0511702621683327</v>
      </c>
      <c r="F376" s="0" t="n">
        <f aca="false">$P$8*D375+$P$11*E375</f>
        <v>0.873097145105639</v>
      </c>
      <c r="G376" s="0" t="n">
        <f aca="false">$P$9*D375+$P$12*E375</f>
        <v>0.12690285489436</v>
      </c>
      <c r="H376" s="0" t="n">
        <f aca="false">_xlfn.NORM.S.DIST((1/$P$5)*(C376-$P$3),1)</f>
        <v>0.704239892160716</v>
      </c>
      <c r="I376" s="3" t="n">
        <f aca="false">_xlfn.NORM.S.DIST((1/$P$6)*(C376-$P$4),1)</f>
        <v>0.642503820716305</v>
      </c>
      <c r="J376" s="0" t="n">
        <f aca="false">H376*F376</f>
        <v>0.614869839315025</v>
      </c>
      <c r="K376" s="0" t="n">
        <f aca="false">I376*G376</f>
        <v>0.0815355691294334</v>
      </c>
      <c r="L376" s="6" t="n">
        <f aca="false">SUM(J376:K376)</f>
        <v>0.696405408444458</v>
      </c>
      <c r="M376" s="7" t="n">
        <f aca="false">_xlfn.NORM.S.INV(L376)</f>
        <v>0.51408983618291</v>
      </c>
    </row>
    <row r="377" customFormat="false" ht="14.4" hidden="false" customHeight="false" outlineLevel="0" collapsed="false">
      <c r="A377" s="0" t="n">
        <f aca="false">A376+1</f>
        <v>373</v>
      </c>
      <c r="C377" s="0" t="n">
        <v>-2.115582626</v>
      </c>
      <c r="D377" s="0" t="n">
        <v>0.704394179252742</v>
      </c>
      <c r="E377" s="0" t="n">
        <v>0.295605820747259</v>
      </c>
      <c r="F377" s="0" t="n">
        <f aca="false">$P$8*D376+$P$11*E376</f>
        <v>0.9000871955087</v>
      </c>
      <c r="G377" s="0" t="n">
        <f aca="false">$P$9*D376+$P$12*E376</f>
        <v>0.0999128044912995</v>
      </c>
      <c r="H377" s="0" t="n">
        <f aca="false">_xlfn.NORM.S.DIST((1/$P$5)*(C377-$P$3),1)</f>
        <v>0.00606204870035906</v>
      </c>
      <c r="I377" s="3" t="n">
        <f aca="false">_xlfn.NORM.S.DIST((1/$P$6)*(C377-$P$4),1)</f>
        <v>0.293132199641229</v>
      </c>
      <c r="J377" s="0" t="n">
        <f aca="false">H377*F377</f>
        <v>0.00545637241374335</v>
      </c>
      <c r="K377" s="0" t="n">
        <f aca="false">I377*G377</f>
        <v>0.0292876601528587</v>
      </c>
      <c r="L377" s="6" t="n">
        <f aca="false">SUM(J377:K377)</f>
        <v>0.034744032566602</v>
      </c>
      <c r="M377" s="7" t="n">
        <f aca="false">_xlfn.NORM.S.INV(L377)</f>
        <v>-1.81523329450135</v>
      </c>
    </row>
    <row r="378" customFormat="false" ht="14.4" hidden="false" customHeight="false" outlineLevel="0" collapsed="false">
      <c r="A378" s="0" t="n">
        <f aca="false">A377+1</f>
        <v>374</v>
      </c>
      <c r="C378" s="0" t="n">
        <v>1.181448341</v>
      </c>
      <c r="D378" s="0" t="n">
        <v>0.884362447818972</v>
      </c>
      <c r="E378" s="0" t="n">
        <v>0.115637552181028</v>
      </c>
      <c r="F378" s="0" t="n">
        <f aca="false">$P$8*D377+$P$11*E377</f>
        <v>0.709427459817139</v>
      </c>
      <c r="G378" s="0" t="n">
        <f aca="false">$P$9*D377+$P$12*E377</f>
        <v>0.290572540182862</v>
      </c>
      <c r="H378" s="0" t="n">
        <f aca="false">_xlfn.NORM.S.DIST((1/$P$5)*(C378-$P$3),1)</f>
        <v>0.584687646055075</v>
      </c>
      <c r="I378" s="3" t="n">
        <f aca="false">_xlfn.NORM.S.DIST((1/$P$6)*(C378-$P$4),1)</f>
        <v>0.605949237583867</v>
      </c>
      <c r="J378" s="0" t="n">
        <f aca="false">H378*F378</f>
        <v>0.414793471527314</v>
      </c>
      <c r="K378" s="0" t="n">
        <f aca="false">I378*G378</f>
        <v>0.176072209186613</v>
      </c>
      <c r="L378" s="6" t="n">
        <f aca="false">SUM(J378:K378)</f>
        <v>0.590865680713927</v>
      </c>
      <c r="M378" s="7" t="n">
        <f aca="false">_xlfn.NORM.S.INV(L378)</f>
        <v>0.229772392257756</v>
      </c>
    </row>
    <row r="379" customFormat="false" ht="14.4" hidden="false" customHeight="false" outlineLevel="0" collapsed="false">
      <c r="A379" s="0" t="n">
        <f aca="false">A378+1</f>
        <v>375</v>
      </c>
      <c r="C379" s="0" t="n">
        <v>-0.730536005</v>
      </c>
      <c r="D379" s="0" t="n">
        <v>0.909256256806388</v>
      </c>
      <c r="E379" s="0" t="n">
        <v>0.0907437431936118</v>
      </c>
      <c r="F379" s="0" t="n">
        <f aca="false">$P$8*D378+$P$11*E378</f>
        <v>0.849802709298798</v>
      </c>
      <c r="G379" s="0" t="n">
        <f aca="false">$P$9*D378+$P$12*E378</f>
        <v>0.150197290701202</v>
      </c>
      <c r="H379" s="0" t="n">
        <f aca="false">_xlfn.NORM.S.DIST((1/$P$5)*(C379-$P$3),1)</f>
        <v>0.0861491366493274</v>
      </c>
      <c r="I379" s="3" t="n">
        <f aca="false">_xlfn.NORM.S.DIST((1/$P$6)*(C379-$P$4),1)</f>
        <v>0.41968060367912</v>
      </c>
      <c r="J379" s="0" t="n">
        <f aca="false">H379*F379</f>
        <v>0.0732097697283509</v>
      </c>
      <c r="K379" s="0" t="n">
        <f aca="false">I379*G379</f>
        <v>0.0630348896324486</v>
      </c>
      <c r="L379" s="6" t="n">
        <f aca="false">SUM(J379:K379)</f>
        <v>0.136244659360799</v>
      </c>
      <c r="M379" s="7" t="n">
        <f aca="false">_xlfn.NORM.S.INV(L379)</f>
        <v>-1.09734794689758</v>
      </c>
    </row>
    <row r="380" customFormat="false" ht="14.4" hidden="false" customHeight="false" outlineLevel="0" collapsed="false">
      <c r="A380" s="0" t="n">
        <f aca="false">A379+1</f>
        <v>376</v>
      </c>
      <c r="C380" s="0" t="n">
        <v>-1.458771298</v>
      </c>
      <c r="D380" s="0" t="n">
        <v>0.834625114299384</v>
      </c>
      <c r="E380" s="0" t="n">
        <v>0.165374885700616</v>
      </c>
      <c r="F380" s="0" t="n">
        <f aca="false">$P$8*D379+$P$11*E379</f>
        <v>0.869219880308983</v>
      </c>
      <c r="G380" s="0" t="n">
        <f aca="false">$P$9*D379+$P$12*E379</f>
        <v>0.130780119691017</v>
      </c>
      <c r="H380" s="0" t="n">
        <f aca="false">_xlfn.NORM.S.DIST((1/$P$5)*(C380-$P$3),1)</f>
        <v>0.024639381597416</v>
      </c>
      <c r="I380" s="3" t="n">
        <f aca="false">_xlfn.NORM.S.DIST((1/$P$6)*(C380-$P$4),1)</f>
        <v>0.351122981997595</v>
      </c>
      <c r="J380" s="0" t="n">
        <f aca="false">H380*F380</f>
        <v>0.0214170403229932</v>
      </c>
      <c r="K380" s="0" t="n">
        <f aca="false">I380*G380</f>
        <v>0.0459199056119124</v>
      </c>
      <c r="L380" s="6" t="n">
        <f aca="false">SUM(J380:K380)</f>
        <v>0.0673369459349056</v>
      </c>
      <c r="M380" s="7" t="n">
        <f aca="false">_xlfn.NORM.S.INV(L380)</f>
        <v>-1.49592234788785</v>
      </c>
    </row>
    <row r="381" customFormat="false" ht="14.4" hidden="false" customHeight="false" outlineLevel="0" collapsed="false">
      <c r="A381" s="0" t="n">
        <f aca="false">A380+1</f>
        <v>377</v>
      </c>
      <c r="C381" s="0" t="n">
        <v>0.658530192</v>
      </c>
      <c r="D381" s="0" t="n">
        <v>0.936179667472002</v>
      </c>
      <c r="E381" s="0" t="n">
        <v>0.0638203325279985</v>
      </c>
      <c r="F381" s="0" t="n">
        <f aca="false">$P$8*D380+$P$11*E380</f>
        <v>0.811007589153519</v>
      </c>
      <c r="G381" s="0" t="n">
        <f aca="false">$P$9*D380+$P$12*E380</f>
        <v>0.188992410846481</v>
      </c>
      <c r="H381" s="0" t="n">
        <f aca="false">_xlfn.NORM.S.DIST((1/$P$5)*(C381-$P$3),1)</f>
        <v>0.413760685867118</v>
      </c>
      <c r="I381" s="3" t="n">
        <f aca="false">_xlfn.NORM.S.DIST((1/$P$6)*(C381-$P$4),1)</f>
        <v>0.555601767628904</v>
      </c>
      <c r="J381" s="0" t="n">
        <f aca="false">H381*F381</f>
        <v>0.335563056331598</v>
      </c>
      <c r="K381" s="0" t="n">
        <f aca="false">I381*G381</f>
        <v>0.105004517534753</v>
      </c>
      <c r="L381" s="6" t="n">
        <f aca="false">SUM(J381:K381)</f>
        <v>0.440567573866351</v>
      </c>
      <c r="M381" s="7" t="n">
        <f aca="false">_xlfn.NORM.S.INV(L381)</f>
        <v>-0.149530369011866</v>
      </c>
    </row>
    <row r="382" customFormat="false" ht="14.4" hidden="false" customHeight="false" outlineLevel="0" collapsed="false">
      <c r="A382" s="0" t="n">
        <f aca="false">A381+1</f>
        <v>378</v>
      </c>
      <c r="C382" s="0" t="n">
        <v>2.381764241</v>
      </c>
      <c r="D382" s="0" t="n">
        <v>0.917847024345059</v>
      </c>
      <c r="E382" s="0" t="n">
        <v>0.0821529756549414</v>
      </c>
      <c r="F382" s="0" t="n">
        <f aca="false">$P$8*D381+$P$11*E381</f>
        <v>0.890220140628162</v>
      </c>
      <c r="G382" s="0" t="n">
        <f aca="false">$P$9*D381+$P$12*E381</f>
        <v>0.109779859371839</v>
      </c>
      <c r="H382" s="0" t="n">
        <f aca="false">_xlfn.NORM.S.DIST((1/$P$5)*(C382-$P$3),1)</f>
        <v>0.885902359370294</v>
      </c>
      <c r="I382" s="3" t="n">
        <f aca="false">_xlfn.NORM.S.DIST((1/$P$6)*(C382-$P$4),1)</f>
        <v>0.713884748806196</v>
      </c>
      <c r="J382" s="0" t="n">
        <f aca="false">H382*F382</f>
        <v>0.788648122941443</v>
      </c>
      <c r="K382" s="0" t="n">
        <f aca="false">I382*G382</f>
        <v>0.0783701673316447</v>
      </c>
      <c r="L382" s="6" t="n">
        <f aca="false">SUM(J382:K382)</f>
        <v>0.867018290273088</v>
      </c>
      <c r="M382" s="7" t="n">
        <f aca="false">_xlfn.NORM.S.INV(L382)</f>
        <v>1.11240648066558</v>
      </c>
    </row>
    <row r="383" customFormat="false" ht="14.4" hidden="false" customHeight="false" outlineLevel="0" collapsed="false">
      <c r="A383" s="0" t="n">
        <f aca="false">A382+1</f>
        <v>379</v>
      </c>
      <c r="C383" s="0" t="n">
        <v>-0.549067816</v>
      </c>
      <c r="D383" s="0" t="n">
        <v>0.936451906733547</v>
      </c>
      <c r="E383" s="0" t="n">
        <v>0.063548093266453</v>
      </c>
      <c r="F383" s="0" t="n">
        <f aca="false">$P$8*D382+$P$11*E382</f>
        <v>0.875920678989146</v>
      </c>
      <c r="G383" s="0" t="n">
        <f aca="false">$P$9*D382+$P$12*E382</f>
        <v>0.124079321010854</v>
      </c>
      <c r="H383" s="0" t="n">
        <f aca="false">_xlfn.NORM.S.DIST((1/$P$5)*(C383-$P$3),1)</f>
        <v>0.11218020516154</v>
      </c>
      <c r="I383" s="3" t="n">
        <f aca="false">_xlfn.NORM.S.DIST((1/$P$6)*(C383-$P$4),1)</f>
        <v>0.43724363013614</v>
      </c>
      <c r="J383" s="0" t="n">
        <f aca="false">H383*F383</f>
        <v>0.098260961474238</v>
      </c>
      <c r="K383" s="0" t="n">
        <f aca="false">I383*G383</f>
        <v>0.0542528927436134</v>
      </c>
      <c r="L383" s="6" t="n">
        <f aca="false">SUM(J383:K383)</f>
        <v>0.152513854217851</v>
      </c>
      <c r="M383" s="7" t="n">
        <f aca="false">_xlfn.NORM.S.INV(L383)</f>
        <v>-1.02571125319712</v>
      </c>
    </row>
    <row r="384" customFormat="false" ht="14.4" hidden="false" customHeight="false" outlineLevel="0" collapsed="false">
      <c r="A384" s="0" t="n">
        <f aca="false">A383+1</f>
        <v>380</v>
      </c>
      <c r="C384" s="0" t="n">
        <v>1.199832567</v>
      </c>
      <c r="D384" s="0" t="n">
        <v>0.963010106002926</v>
      </c>
      <c r="E384" s="0" t="n">
        <v>0.0369898939970742</v>
      </c>
      <c r="F384" s="0" t="n">
        <f aca="false">$P$8*D383+$P$11*E383</f>
        <v>0.890432487252167</v>
      </c>
      <c r="G384" s="0" t="n">
        <f aca="false">$P$9*D383+$P$12*E383</f>
        <v>0.109567512747833</v>
      </c>
      <c r="H384" s="0" t="n">
        <f aca="false">_xlfn.NORM.S.DIST((1/$P$5)*(C384-$P$3),1)</f>
        <v>0.590596856632817</v>
      </c>
      <c r="I384" s="3" t="n">
        <f aca="false">_xlfn.NORM.S.DIST((1/$P$6)*(C384-$P$4),1)</f>
        <v>0.607692601891689</v>
      </c>
      <c r="J384" s="0" t="n">
        <f aca="false">H384*F384</f>
        <v>0.525886628014871</v>
      </c>
      <c r="K384" s="0" t="n">
        <f aca="false">I384*G384</f>
        <v>0.0665833669045317</v>
      </c>
      <c r="L384" s="6" t="n">
        <f aca="false">SUM(J384:K384)</f>
        <v>0.592469994919403</v>
      </c>
      <c r="M384" s="7" t="n">
        <f aca="false">_xlfn.NORM.S.INV(L384)</f>
        <v>0.233903352914924</v>
      </c>
    </row>
    <row r="385" customFormat="false" ht="14.4" hidden="false" customHeight="false" outlineLevel="0" collapsed="false">
      <c r="A385" s="0" t="n">
        <f aca="false">A384+1</f>
        <v>381</v>
      </c>
      <c r="C385" s="0" t="n">
        <v>0.302760694</v>
      </c>
      <c r="D385" s="0" t="n">
        <v>0.971603275866811</v>
      </c>
      <c r="E385" s="0" t="n">
        <v>0.0283967241331892</v>
      </c>
      <c r="F385" s="0" t="n">
        <f aca="false">$P$8*D384+$P$11*E384</f>
        <v>0.911147882682283</v>
      </c>
      <c r="G385" s="0" t="n">
        <f aca="false">$P$9*D384+$P$12*E384</f>
        <v>0.0888521173177179</v>
      </c>
      <c r="H385" s="0" t="n">
        <f aca="false">_xlfn.NORM.S.DIST((1/$P$5)*(C385-$P$3),1)</f>
        <v>0.304449306000149</v>
      </c>
      <c r="I385" s="3" t="n">
        <f aca="false">_xlfn.NORM.S.DIST((1/$P$6)*(C385-$P$4),1)</f>
        <v>0.520773901118125</v>
      </c>
      <c r="J385" s="0" t="n">
        <f aca="false">H385*F385</f>
        <v>0.277398340546126</v>
      </c>
      <c r="K385" s="0" t="n">
        <f aca="false">I385*G385</f>
        <v>0.0462718637581532</v>
      </c>
      <c r="L385" s="6" t="n">
        <f aca="false">SUM(J385:K385)</f>
        <v>0.32367020430428</v>
      </c>
      <c r="M385" s="7" t="n">
        <f aca="false">_xlfn.NORM.S.INV(L385)</f>
        <v>-0.457460053039433</v>
      </c>
    </row>
    <row r="386" customFormat="false" ht="14.4" hidden="false" customHeight="false" outlineLevel="0" collapsed="false">
      <c r="A386" s="0" t="n">
        <f aca="false">A385+1</f>
        <v>382</v>
      </c>
      <c r="C386" s="0" t="n">
        <v>-1.499584684</v>
      </c>
      <c r="D386" s="0" t="n">
        <v>0.890808678247035</v>
      </c>
      <c r="E386" s="0" t="n">
        <v>0.109191321752965</v>
      </c>
      <c r="F386" s="0" t="n">
        <f aca="false">$P$8*D385+$P$11*E385</f>
        <v>0.917850555176113</v>
      </c>
      <c r="G386" s="0" t="n">
        <f aca="false">$P$9*D385+$P$12*E385</f>
        <v>0.0821494448238876</v>
      </c>
      <c r="H386" s="0" t="n">
        <f aca="false">_xlfn.NORM.S.DIST((1/$P$5)*(C386-$P$3),1)</f>
        <v>0.0227570369491177</v>
      </c>
      <c r="I386" s="3" t="n">
        <f aca="false">_xlfn.NORM.S.DIST((1/$P$6)*(C386-$P$4),1)</f>
        <v>0.347398030128802</v>
      </c>
      <c r="J386" s="0" t="n">
        <f aca="false">H386*F386</f>
        <v>0.020887558997911</v>
      </c>
      <c r="K386" s="0" t="n">
        <f aca="false">I386*G386</f>
        <v>0.0285385553079932</v>
      </c>
      <c r="L386" s="6" t="n">
        <f aca="false">SUM(J386:K386)</f>
        <v>0.0494261143059042</v>
      </c>
      <c r="M386" s="7" t="n">
        <f aca="false">_xlfn.NORM.S.INV(L386)</f>
        <v>-1.6504436548661</v>
      </c>
    </row>
    <row r="387" customFormat="false" ht="14.4" hidden="false" customHeight="false" outlineLevel="0" collapsed="false">
      <c r="A387" s="0" t="n">
        <f aca="false">A386+1</f>
        <v>383</v>
      </c>
      <c r="C387" s="0" t="n">
        <v>-0.5841547</v>
      </c>
      <c r="D387" s="0" t="n">
        <v>0.922364016947611</v>
      </c>
      <c r="E387" s="0" t="n">
        <v>0.0776359830523888</v>
      </c>
      <c r="F387" s="0" t="n">
        <f aca="false">$P$8*D386+$P$11*E386</f>
        <v>0.854830769032687</v>
      </c>
      <c r="G387" s="0" t="n">
        <f aca="false">$P$9*D386+$P$12*E386</f>
        <v>0.145169230967313</v>
      </c>
      <c r="H387" s="0" t="n">
        <f aca="false">_xlfn.NORM.S.DIST((1/$P$5)*(C387-$P$3),1)</f>
        <v>0.106752227884498</v>
      </c>
      <c r="I387" s="3" t="n">
        <f aca="false">_xlfn.NORM.S.DIST((1/$P$6)*(C387-$P$4),1)</f>
        <v>0.433837037574929</v>
      </c>
      <c r="J387" s="0" t="n">
        <f aca="false">H387*F387</f>
        <v>0.091255089058458</v>
      </c>
      <c r="K387" s="0" t="n">
        <f aca="false">I387*G387</f>
        <v>0.0629797891098897</v>
      </c>
      <c r="L387" s="6" t="n">
        <f aca="false">SUM(J387:K387)</f>
        <v>0.154234878168348</v>
      </c>
      <c r="M387" s="7" t="n">
        <f aca="false">_xlfn.NORM.S.INV(L387)</f>
        <v>-1.01843819951831</v>
      </c>
    </row>
    <row r="388" customFormat="false" ht="14.4" hidden="false" customHeight="false" outlineLevel="0" collapsed="false">
      <c r="A388" s="0" t="n">
        <f aca="false">A387+1</f>
        <v>384</v>
      </c>
      <c r="C388" s="0" t="n">
        <v>-1.757205428</v>
      </c>
      <c r="D388" s="0" t="n">
        <v>0.780032523536218</v>
      </c>
      <c r="E388" s="0" t="n">
        <v>0.219967476463782</v>
      </c>
      <c r="F388" s="0" t="n">
        <f aca="false">$P$8*D387+$P$11*E387</f>
        <v>0.879443933219137</v>
      </c>
      <c r="G388" s="0" t="n">
        <f aca="false">$P$9*D387+$P$12*E387</f>
        <v>0.120556066780863</v>
      </c>
      <c r="H388" s="0" t="n">
        <f aca="false">_xlfn.NORM.S.DIST((1/$P$5)*(C388-$P$3),1)</f>
        <v>0.0134628327898326</v>
      </c>
      <c r="I388" s="3" t="n">
        <f aca="false">_xlfn.NORM.S.DIST((1/$P$6)*(C388-$P$4),1)</f>
        <v>0.32423704953554</v>
      </c>
      <c r="J388" s="0" t="n">
        <f aca="false">H388*F388</f>
        <v>0.011839806620962</v>
      </c>
      <c r="K388" s="0" t="n">
        <f aca="false">I388*G388</f>
        <v>0.0390887433966366</v>
      </c>
      <c r="L388" s="6" t="n">
        <f aca="false">SUM(J388:K388)</f>
        <v>0.0509285500175986</v>
      </c>
      <c r="M388" s="7" t="n">
        <f aca="false">_xlfn.NORM.S.INV(L388)</f>
        <v>-1.63591632888933</v>
      </c>
    </row>
    <row r="389" customFormat="false" ht="14.4" hidden="false" customHeight="false" outlineLevel="0" collapsed="false">
      <c r="A389" s="0" t="n">
        <f aca="false">A388+1</f>
        <v>385</v>
      </c>
      <c r="C389" s="0" t="n">
        <v>-2.636896823</v>
      </c>
      <c r="D389" s="0" t="n">
        <v>0.231142601580569</v>
      </c>
      <c r="E389" s="0" t="n">
        <v>0.768857398419431</v>
      </c>
      <c r="F389" s="0" t="n">
        <f aca="false">$P$8*D388+$P$11*E388</f>
        <v>0.76842536835825</v>
      </c>
      <c r="G389" s="0" t="n">
        <f aca="false">$P$9*D388+$P$12*E388</f>
        <v>0.23157463164175</v>
      </c>
      <c r="H389" s="0" t="n">
        <f aca="false">_xlfn.NORM.S.DIST((1/$P$5)*(C389-$P$3),1)</f>
        <v>0.00164652874360377</v>
      </c>
      <c r="I389" s="3" t="n">
        <f aca="false">_xlfn.NORM.S.DIST((1/$P$6)*(C389-$P$4),1)</f>
        <v>0.250533693523683</v>
      </c>
      <c r="J389" s="0" t="n">
        <f aca="false">H389*F389</f>
        <v>0.00126523445631617</v>
      </c>
      <c r="K389" s="0" t="n">
        <f aca="false">I389*G389</f>
        <v>0.0580172477915939</v>
      </c>
      <c r="L389" s="6" t="n">
        <f aca="false">SUM(J389:K389)</f>
        <v>0.0592824822479101</v>
      </c>
      <c r="M389" s="7" t="n">
        <f aca="false">_xlfn.NORM.S.INV(L389)</f>
        <v>-1.56082534990676</v>
      </c>
    </row>
    <row r="390" customFormat="false" ht="14.4" hidden="false" customHeight="false" outlineLevel="0" collapsed="false">
      <c r="A390" s="0" t="n">
        <f aca="false">A389+1</f>
        <v>386</v>
      </c>
      <c r="C390" s="0" t="n">
        <v>2.712015816</v>
      </c>
      <c r="D390" s="0" t="n">
        <v>0.30716473627492</v>
      </c>
      <c r="E390" s="0" t="n">
        <v>0.692835263725081</v>
      </c>
      <c r="F390" s="0" t="n">
        <f aca="false">$P$8*D389+$P$11*E389</f>
        <v>0.340291229232844</v>
      </c>
      <c r="G390" s="0" t="n">
        <f aca="false">$P$9*D389+$P$12*E389</f>
        <v>0.659708770767156</v>
      </c>
      <c r="H390" s="0" t="n">
        <f aca="false">_xlfn.NORM.S.DIST((1/$P$5)*(C390-$P$3),1)</f>
        <v>0.930257943812554</v>
      </c>
      <c r="I390" s="3" t="n">
        <f aca="false">_xlfn.NORM.S.DIST((1/$P$6)*(C390-$P$4),1)</f>
        <v>0.740927745989258</v>
      </c>
      <c r="J390" s="0" t="n">
        <f aca="false">H390*F390</f>
        <v>0.316558619203592</v>
      </c>
      <c r="K390" s="0" t="n">
        <f aca="false">I390*G390</f>
        <v>0.488796532533853</v>
      </c>
      <c r="L390" s="6" t="n">
        <f aca="false">SUM(J390:K390)</f>
        <v>0.805355151737445</v>
      </c>
      <c r="M390" s="7" t="n">
        <f aca="false">_xlfn.NORM.S.INV(L390)</f>
        <v>0.860906218400634</v>
      </c>
    </row>
    <row r="391" customFormat="false" ht="14.4" hidden="false" customHeight="false" outlineLevel="0" collapsed="false">
      <c r="A391" s="0" t="n">
        <f aca="false">A390+1</f>
        <v>387</v>
      </c>
      <c r="C391" s="0" t="n">
        <v>-2.247635301</v>
      </c>
      <c r="D391" s="0" t="n">
        <v>0.113998121307642</v>
      </c>
      <c r="E391" s="0" t="n">
        <v>0.886001878692358</v>
      </c>
      <c r="F391" s="0" t="n">
        <f aca="false">$P$8*D390+$P$11*E390</f>
        <v>0.399588494294438</v>
      </c>
      <c r="G391" s="0" t="n">
        <f aca="false">$P$9*D390+$P$12*E390</f>
        <v>0.600411505705563</v>
      </c>
      <c r="H391" s="0" t="n">
        <f aca="false">_xlfn.NORM.S.DIST((1/$P$5)*(C391-$P$3),1)</f>
        <v>0.00442817978071169</v>
      </c>
      <c r="I391" s="3" t="n">
        <f aca="false">_xlfn.NORM.S.DIST((1/$P$6)*(C391-$P$4),1)</f>
        <v>0.28203019899941</v>
      </c>
      <c r="J391" s="0" t="n">
        <f aca="false">H391*F391</f>
        <v>0.00176944969103966</v>
      </c>
      <c r="K391" s="0" t="n">
        <f aca="false">I391*G391</f>
        <v>0.169334176435675</v>
      </c>
      <c r="L391" s="6" t="n">
        <f aca="false">SUM(J391:K391)</f>
        <v>0.171103626126715</v>
      </c>
      <c r="M391" s="7" t="n">
        <f aca="false">_xlfn.NORM.S.INV(L391)</f>
        <v>-0.94981305291251</v>
      </c>
    </row>
    <row r="392" customFormat="false" ht="14.4" hidden="false" customHeight="false" outlineLevel="0" collapsed="false">
      <c r="A392" s="0" t="n">
        <f aca="false">A391+1</f>
        <v>388</v>
      </c>
      <c r="C392" s="0" t="n">
        <v>-2.560844835</v>
      </c>
      <c r="D392" s="0" t="n">
        <v>0.0316418218826962</v>
      </c>
      <c r="E392" s="0" t="n">
        <v>0.968358178117304</v>
      </c>
      <c r="F392" s="0" t="n">
        <f aca="false">$P$8*D391+$P$11*E391</f>
        <v>0.248918534619961</v>
      </c>
      <c r="G392" s="0" t="n">
        <f aca="false">$P$9*D391+$P$12*E391</f>
        <v>0.751081465380039</v>
      </c>
      <c r="H392" s="0" t="n">
        <f aca="false">_xlfn.NORM.S.DIST((1/$P$5)*(C392-$P$3),1)</f>
        <v>0.00201265226139434</v>
      </c>
      <c r="I392" s="3" t="n">
        <f aca="false">_xlfn.NORM.S.DIST((1/$P$6)*(C392-$P$4),1)</f>
        <v>0.256537497724832</v>
      </c>
      <c r="J392" s="0" t="n">
        <f aca="false">H392*F392</f>
        <v>0.000500986451605831</v>
      </c>
      <c r="K392" s="0" t="n">
        <f aca="false">I392*G392</f>
        <v>0.192680559716096</v>
      </c>
      <c r="L392" s="6" t="n">
        <f aca="false">SUM(J392:K392)</f>
        <v>0.193181546167701</v>
      </c>
      <c r="M392" s="7" t="n">
        <f aca="false">_xlfn.NORM.S.INV(L392)</f>
        <v>-0.866231737093852</v>
      </c>
    </row>
    <row r="393" customFormat="false" ht="14.4" hidden="false" customHeight="false" outlineLevel="0" collapsed="false">
      <c r="A393" s="0" t="n">
        <f aca="false">A392+1</f>
        <v>389</v>
      </c>
      <c r="C393" s="0" t="n">
        <v>-1.63033575</v>
      </c>
      <c r="D393" s="0" t="n">
        <v>0.104942028954681</v>
      </c>
      <c r="E393" s="0" t="n">
        <v>0.895057971045319</v>
      </c>
      <c r="F393" s="0" t="n">
        <f aca="false">$P$8*D392+$P$11*E392</f>
        <v>0.184680621068503</v>
      </c>
      <c r="G393" s="0" t="n">
        <f aca="false">$P$9*D392+$P$12*E392</f>
        <v>0.815319378931497</v>
      </c>
      <c r="H393" s="0" t="n">
        <f aca="false">_xlfn.NORM.S.DIST((1/$P$5)*(C393-$P$3),1)</f>
        <v>0.0175226145869448</v>
      </c>
      <c r="I393" s="3" t="n">
        <f aca="false">_xlfn.NORM.S.DIST((1/$P$6)*(C393-$P$4),1)</f>
        <v>0.335565061468527</v>
      </c>
      <c r="J393" s="0" t="n">
        <f aca="false">H393*F393</f>
        <v>0.00323608734466097</v>
      </c>
      <c r="K393" s="0" t="n">
        <f aca="false">I393*G393</f>
        <v>0.273592697507629</v>
      </c>
      <c r="L393" s="6" t="n">
        <f aca="false">SUM(J393:K393)</f>
        <v>0.27682878485229</v>
      </c>
      <c r="M393" s="7" t="n">
        <f aca="false">_xlfn.NORM.S.INV(L393)</f>
        <v>-0.592288269473489</v>
      </c>
    </row>
    <row r="394" customFormat="false" ht="14.4" hidden="false" customHeight="false" outlineLevel="0" collapsed="false">
      <c r="A394" s="0" t="n">
        <f aca="false">A393+1</f>
        <v>390</v>
      </c>
      <c r="C394" s="0" t="n">
        <v>0.550010934</v>
      </c>
      <c r="D394" s="0" t="n">
        <v>0.498183292650806</v>
      </c>
      <c r="E394" s="0" t="n">
        <v>0.501816707349194</v>
      </c>
      <c r="F394" s="0" t="n">
        <f aca="false">$P$8*D393+$P$11*E393</f>
        <v>0.241854782584651</v>
      </c>
      <c r="G394" s="0" t="n">
        <f aca="false">$P$9*D393+$P$12*E393</f>
        <v>0.758145217415349</v>
      </c>
      <c r="H394" s="0" t="n">
        <f aca="false">_xlfn.NORM.S.DIST((1/$P$5)*(C394-$P$3),1)</f>
        <v>0.37923608992727</v>
      </c>
      <c r="I394" s="3" t="n">
        <f aca="false">_xlfn.NORM.S.DIST((1/$P$6)*(C394-$P$4),1)</f>
        <v>0.54501123275307</v>
      </c>
      <c r="J394" s="0" t="n">
        <f aca="false">H394*F394</f>
        <v>0.0917200620776131</v>
      </c>
      <c r="K394" s="0" t="n">
        <f aca="false">I394*G394</f>
        <v>0.413197659549384</v>
      </c>
      <c r="L394" s="6" t="n">
        <f aca="false">SUM(J394:K394)</f>
        <v>0.504917721626997</v>
      </c>
      <c r="M394" s="7" t="n">
        <f aca="false">_xlfn.NORM.S.INV(L394)</f>
        <v>0.0123272122774089</v>
      </c>
    </row>
    <row r="395" customFormat="false" ht="14.4" hidden="false" customHeight="false" outlineLevel="0" collapsed="false">
      <c r="A395" s="0" t="n">
        <f aca="false">A394+1</f>
        <v>391</v>
      </c>
      <c r="C395" s="0" t="n">
        <v>4.328719461</v>
      </c>
      <c r="D395" s="0" t="n">
        <v>0.0519175696724181</v>
      </c>
      <c r="E395" s="0" t="n">
        <v>0.948082430327582</v>
      </c>
      <c r="F395" s="0" t="n">
        <f aca="false">$P$8*D394+$P$11*E394</f>
        <v>0.548582968267629</v>
      </c>
      <c r="G395" s="0" t="n">
        <f aca="false">$P$9*D394+$P$12*E394</f>
        <v>0.451417031732371</v>
      </c>
      <c r="H395" s="0" t="n">
        <f aca="false">_xlfn.NORM.S.DIST((1/$P$5)*(C395-$P$3),1)</f>
        <v>0.997543270573066</v>
      </c>
      <c r="I395" s="3" t="n">
        <f aca="false">_xlfn.NORM.S.DIST((1/$P$6)*(C395-$P$4),1)</f>
        <v>0.851960918362378</v>
      </c>
      <c r="J395" s="0" t="n">
        <f aca="false">H395*F395</f>
        <v>0.547235248346371</v>
      </c>
      <c r="K395" s="0" t="n">
        <f aca="false">I395*G395</f>
        <v>0.38458966891913</v>
      </c>
      <c r="L395" s="6" t="n">
        <f aca="false">SUM(J395:K395)</f>
        <v>0.9318249172655</v>
      </c>
      <c r="M395" s="7" t="n">
        <f aca="false">_xlfn.NORM.S.INV(L395)</f>
        <v>1.4895212362793</v>
      </c>
    </row>
    <row r="396" customFormat="false" ht="14.4" hidden="false" customHeight="false" outlineLevel="0" collapsed="false">
      <c r="A396" s="0" t="n">
        <f aca="false">A395+1</f>
        <v>392</v>
      </c>
      <c r="C396" s="0" t="n">
        <v>3.830309143</v>
      </c>
      <c r="D396" s="0" t="n">
        <v>0.0302670578682544</v>
      </c>
      <c r="E396" s="0" t="n">
        <v>0.969732942131746</v>
      </c>
      <c r="F396" s="0" t="n">
        <f aca="false">$P$8*D395+$P$11*E395</f>
        <v>0.200495704344486</v>
      </c>
      <c r="G396" s="0" t="n">
        <f aca="false">$P$9*D395+$P$12*E395</f>
        <v>0.799504295655514</v>
      </c>
      <c r="H396" s="0" t="n">
        <f aca="false">_xlfn.NORM.S.DIST((1/$P$5)*(C396-$P$3),1)</f>
        <v>0.991827240883839</v>
      </c>
      <c r="I396" s="3" t="n">
        <f aca="false">_xlfn.NORM.S.DIST((1/$P$6)*(C396-$P$4),1)</f>
        <v>0.821729110587574</v>
      </c>
      <c r="J396" s="0" t="n">
        <f aca="false">H396*F396</f>
        <v>0.198857101249054</v>
      </c>
      <c r="K396" s="0" t="n">
        <f aca="false">I396*G396</f>
        <v>0.65697595377995</v>
      </c>
      <c r="L396" s="6" t="n">
        <f aca="false">SUM(J396:K396)</f>
        <v>0.855833055029004</v>
      </c>
      <c r="M396" s="7" t="n">
        <f aca="false">_xlfn.NORM.S.INV(L396)</f>
        <v>1.06178370286824</v>
      </c>
    </row>
    <row r="397" customFormat="false" ht="14.4" hidden="false" customHeight="false" outlineLevel="0" collapsed="false">
      <c r="A397" s="0" t="n">
        <f aca="false">A396+1</f>
        <v>393</v>
      </c>
      <c r="C397" s="0" t="n">
        <v>0.605596814</v>
      </c>
      <c r="D397" s="0" t="n">
        <v>0.404333085376766</v>
      </c>
      <c r="E397" s="0" t="n">
        <v>0.595666914623234</v>
      </c>
      <c r="F397" s="0" t="n">
        <f aca="false">$P$8*D396+$P$11*E396</f>
        <v>0.183608305137239</v>
      </c>
      <c r="G397" s="0" t="n">
        <f aca="false">$P$9*D396+$P$12*E396</f>
        <v>0.816391694862762</v>
      </c>
      <c r="H397" s="0" t="n">
        <f aca="false">_xlfn.NORM.S.DIST((1/$P$5)*(C397-$P$3),1)</f>
        <v>0.396818954374804</v>
      </c>
      <c r="I397" s="3" t="n">
        <f aca="false">_xlfn.NORM.S.DIST((1/$P$6)*(C397-$P$4),1)</f>
        <v>0.550440411293387</v>
      </c>
      <c r="J397" s="0" t="n">
        <f aca="false">H397*F397</f>
        <v>0.0728592556590889</v>
      </c>
      <c r="K397" s="0" t="n">
        <f aca="false">I397*G397</f>
        <v>0.449374980296764</v>
      </c>
      <c r="L397" s="6" t="n">
        <f aca="false">SUM(J397:K397)</f>
        <v>0.522234235955853</v>
      </c>
      <c r="M397" s="7" t="n">
        <f aca="false">_xlfn.NORM.S.INV(L397)</f>
        <v>0.0557618485363732</v>
      </c>
    </row>
    <row r="398" customFormat="false" ht="14.4" hidden="false" customHeight="false" outlineLevel="0" collapsed="false">
      <c r="A398" s="0" t="n">
        <f aca="false">A397+1</f>
        <v>394</v>
      </c>
      <c r="C398" s="0" t="n">
        <v>0.89605147</v>
      </c>
      <c r="D398" s="0" t="n">
        <v>0.747300008791375</v>
      </c>
      <c r="E398" s="0" t="n">
        <v>0.252699991208625</v>
      </c>
      <c r="F398" s="0" t="n">
        <f aca="false">$P$8*D397+$P$11*E397</f>
        <v>0.475379806593878</v>
      </c>
      <c r="G398" s="0" t="n">
        <f aca="false">$P$9*D397+$P$12*E397</f>
        <v>0.524620193406123</v>
      </c>
      <c r="H398" s="0" t="n">
        <f aca="false">_xlfn.NORM.S.DIST((1/$P$5)*(C398-$P$3),1)</f>
        <v>0.491321133050295</v>
      </c>
      <c r="I398" s="3" t="n">
        <f aca="false">_xlfn.NORM.S.DIST((1/$P$6)*(C398-$P$4),1)</f>
        <v>0.578633560090156</v>
      </c>
      <c r="J398" s="0" t="n">
        <f aca="false">H398*F398</f>
        <v>0.233564145204934</v>
      </c>
      <c r="K398" s="0" t="n">
        <f aca="false">I398*G398</f>
        <v>0.303562850205771</v>
      </c>
      <c r="L398" s="6" t="n">
        <f aca="false">SUM(J398:K398)</f>
        <v>0.537126995410705</v>
      </c>
      <c r="M398" s="7" t="n">
        <f aca="false">_xlfn.NORM.S.INV(L398)</f>
        <v>0.0931983198099432</v>
      </c>
    </row>
    <row r="399" customFormat="false" ht="14.4" hidden="false" customHeight="false" outlineLevel="0" collapsed="false">
      <c r="A399" s="0" t="n">
        <f aca="false">A398+1</f>
        <v>395</v>
      </c>
      <c r="C399" s="0" t="n">
        <v>2.64772847</v>
      </c>
      <c r="D399" s="0" t="n">
        <v>0.739030804356972</v>
      </c>
      <c r="E399" s="0" t="n">
        <v>0.260969195643028</v>
      </c>
      <c r="F399" s="0" t="n">
        <f aca="false">$P$8*D398+$P$11*E398</f>
        <v>0.742894006857273</v>
      </c>
      <c r="G399" s="0" t="n">
        <f aca="false">$P$9*D398+$P$12*E398</f>
        <v>0.257105993142728</v>
      </c>
      <c r="H399" s="0" t="n">
        <f aca="false">_xlfn.NORM.S.DIST((1/$P$5)*(C399-$P$3),1)</f>
        <v>0.922868163429199</v>
      </c>
      <c r="I399" s="3" t="n">
        <f aca="false">_xlfn.NORM.S.DIST((1/$P$6)*(C399-$P$4),1)</f>
        <v>0.735768906601381</v>
      </c>
      <c r="J399" s="0" t="n">
        <f aca="false">H399*F399</f>
        <v>0.68559322773093</v>
      </c>
      <c r="K399" s="0" t="n">
        <f aca="false">I399*G399</f>
        <v>0.189170595455287</v>
      </c>
      <c r="L399" s="6" t="n">
        <f aca="false">SUM(J399:K399)</f>
        <v>0.874763823186217</v>
      </c>
      <c r="M399" s="7" t="n">
        <f aca="false">_xlfn.NORM.S.INV(L399)</f>
        <v>1.14920283142449</v>
      </c>
    </row>
    <row r="400" customFormat="false" ht="14.4" hidden="false" customHeight="false" outlineLevel="0" collapsed="false">
      <c r="A400" s="0" t="n">
        <f aca="false">A399+1</f>
        <v>396</v>
      </c>
      <c r="C400" s="0" t="n">
        <v>2.050658727</v>
      </c>
      <c r="D400" s="0" t="n">
        <v>0.838966530959852</v>
      </c>
      <c r="E400" s="0" t="n">
        <v>0.161033469040148</v>
      </c>
      <c r="F400" s="0" t="n">
        <f aca="false">$P$8*D399+$P$11*E399</f>
        <v>0.736444027398438</v>
      </c>
      <c r="G400" s="0" t="n">
        <f aca="false">$P$9*D399+$P$12*E399</f>
        <v>0.263555972601562</v>
      </c>
      <c r="H400" s="0" t="n">
        <f aca="false">_xlfn.NORM.S.DIST((1/$P$5)*(C400-$P$3),1)</f>
        <v>0.824233934506681</v>
      </c>
      <c r="I400" s="3" t="n">
        <f aca="false">_xlfn.NORM.S.DIST((1/$P$6)*(C400-$P$4),1)</f>
        <v>0.685494854788636</v>
      </c>
      <c r="J400" s="0" t="n">
        <f aca="false">H400*F400</f>
        <v>0.60700215824656</v>
      </c>
      <c r="K400" s="0" t="n">
        <f aca="false">I400*G400</f>
        <v>0.180666263167185</v>
      </c>
      <c r="L400" s="6" t="n">
        <f aca="false">SUM(J400:K400)</f>
        <v>0.787668421413746</v>
      </c>
      <c r="M400" s="7" t="n">
        <f aca="false">_xlfn.NORM.S.INV(L400)</f>
        <v>0.798357330759448</v>
      </c>
    </row>
    <row r="401" customFormat="false" ht="14.4" hidden="false" customHeight="false" outlineLevel="0" collapsed="false">
      <c r="A401" s="0" t="n">
        <f aca="false">A400+1</f>
        <v>397</v>
      </c>
      <c r="C401" s="0" t="n">
        <v>0.644158822</v>
      </c>
      <c r="D401" s="0" t="n">
        <v>0.937499596403174</v>
      </c>
      <c r="E401" s="0" t="n">
        <v>0.0625004035968261</v>
      </c>
      <c r="F401" s="0" t="n">
        <f aca="false">$P$8*D400+$P$11*E400</f>
        <v>0.814393894148684</v>
      </c>
      <c r="G401" s="0" t="n">
        <f aca="false">$P$9*D400+$P$12*E400</f>
        <v>0.185606105851315</v>
      </c>
      <c r="H401" s="0" t="n">
        <f aca="false">_xlfn.NORM.S.DIST((1/$P$5)*(C401-$P$3),1)</f>
        <v>0.409143694447757</v>
      </c>
      <c r="I401" s="3" t="n">
        <f aca="false">_xlfn.NORM.S.DIST((1/$P$6)*(C401-$P$4),1)</f>
        <v>0.554201358130163</v>
      </c>
      <c r="J401" s="0" t="n">
        <f aca="false">H401*F401</f>
        <v>0.333204126587688</v>
      </c>
      <c r="K401" s="0" t="n">
        <f aca="false">I401*G401</f>
        <v>0.10286315594005</v>
      </c>
      <c r="L401" s="6" t="n">
        <f aca="false">SUM(J401:K401)</f>
        <v>0.436067282527738</v>
      </c>
      <c r="M401" s="7" t="n">
        <f aca="false">_xlfn.NORM.S.INV(L401)</f>
        <v>-0.160947735267841</v>
      </c>
    </row>
    <row r="402" customFormat="false" ht="14.4" hidden="false" customHeight="false" outlineLevel="0" collapsed="false">
      <c r="A402" s="0" t="n">
        <f aca="false">A401+1</f>
        <v>398</v>
      </c>
      <c r="C402" s="0" t="n">
        <v>0.365212371</v>
      </c>
      <c r="D402" s="0" t="n">
        <v>0.964933553918594</v>
      </c>
      <c r="E402" s="0" t="n">
        <v>0.0350664460814057</v>
      </c>
      <c r="F402" s="0" t="n">
        <f aca="false">$P$8*D401+$P$11*E401</f>
        <v>0.891249685194476</v>
      </c>
      <c r="G402" s="0" t="n">
        <f aca="false">$P$9*D401+$P$12*E401</f>
        <v>0.108750314805524</v>
      </c>
      <c r="H402" s="0" t="n">
        <f aca="false">_xlfn.NORM.S.DIST((1/$P$5)*(C402-$P$3),1)</f>
        <v>0.32272980051972</v>
      </c>
      <c r="I402" s="3" t="n">
        <f aca="false">_xlfn.NORM.S.DIST((1/$P$6)*(C402-$P$4),1)</f>
        <v>0.526906706297938</v>
      </c>
      <c r="J402" s="0" t="n">
        <f aca="false">H402*F402</f>
        <v>0.287632833116076</v>
      </c>
      <c r="K402" s="0" t="n">
        <f aca="false">I402*G402</f>
        <v>0.0573012701830427</v>
      </c>
      <c r="L402" s="6" t="n">
        <f aca="false">SUM(J402:K402)</f>
        <v>0.344934103299119</v>
      </c>
      <c r="M402" s="7" t="n">
        <f aca="false">_xlfn.NORM.S.INV(L402)</f>
        <v>-0.399033925980476</v>
      </c>
    </row>
    <row r="403" customFormat="false" ht="14.4" hidden="false" customHeight="false" outlineLevel="0" collapsed="false">
      <c r="A403" s="0" t="n">
        <f aca="false">A402+1</f>
        <v>399</v>
      </c>
      <c r="C403" s="0" t="n">
        <v>-0.485571203</v>
      </c>
      <c r="D403" s="0" t="n">
        <v>0.958779287373194</v>
      </c>
      <c r="E403" s="0" t="n">
        <v>0.041220712626806</v>
      </c>
      <c r="F403" s="0" t="n">
        <f aca="false">$P$8*D402+$P$11*E402</f>
        <v>0.912648172056503</v>
      </c>
      <c r="G403" s="0" t="n">
        <f aca="false">$P$9*D402+$P$12*E402</f>
        <v>0.0873518279434964</v>
      </c>
      <c r="H403" s="0" t="n">
        <f aca="false">_xlfn.NORM.S.DIST((1/$P$5)*(C403-$P$3),1)</f>
        <v>0.122499018680847</v>
      </c>
      <c r="I403" s="3" t="n">
        <f aca="false">_xlfn.NORM.S.DIST((1/$P$6)*(C403-$P$4),1)</f>
        <v>0.443420202774113</v>
      </c>
      <c r="J403" s="0" t="n">
        <f aca="false">H403*F403</f>
        <v>0.111798505477791</v>
      </c>
      <c r="K403" s="0" t="n">
        <f aca="false">I403*G403</f>
        <v>0.0387335652593946</v>
      </c>
      <c r="L403" s="6" t="n">
        <f aca="false">SUM(J403:K403)</f>
        <v>0.150532070737185</v>
      </c>
      <c r="M403" s="7" t="n">
        <f aca="false">_xlfn.NORM.S.INV(L403)</f>
        <v>-1.03415407157894</v>
      </c>
    </row>
    <row r="404" customFormat="false" ht="14.4" hidden="false" customHeight="false" outlineLevel="0" collapsed="false">
      <c r="A404" s="0" t="n">
        <f aca="false">A403+1</f>
        <v>400</v>
      </c>
      <c r="C404" s="0" t="n">
        <v>1.798788349</v>
      </c>
      <c r="D404" s="0" t="n">
        <v>0.958725589640722</v>
      </c>
      <c r="E404" s="0" t="n">
        <v>0.0412744103592785</v>
      </c>
      <c r="F404" s="0" t="n">
        <f aca="false">$P$8*D403+$P$11*E403</f>
        <v>0.907847844151091</v>
      </c>
      <c r="G404" s="0" t="n">
        <f aca="false">$P$9*D403+$P$12*E403</f>
        <v>0.0921521558489087</v>
      </c>
      <c r="H404" s="0" t="n">
        <f aca="false">_xlfn.NORM.S.DIST((1/$P$5)*(C404-$P$3),1)</f>
        <v>0.765359100117991</v>
      </c>
      <c r="I404" s="3" t="n">
        <f aca="false">_xlfn.NORM.S.DIST((1/$P$6)*(C404-$P$4),1)</f>
        <v>0.663126169294161</v>
      </c>
      <c r="J404" s="0" t="n">
        <f aca="false">H404*F404</f>
        <v>0.694829609043537</v>
      </c>
      <c r="K404" s="0" t="n">
        <f aca="false">I404*G404</f>
        <v>0.0611085061002853</v>
      </c>
      <c r="L404" s="6" t="n">
        <f aca="false">SUM(J404:K404)</f>
        <v>0.755938115143823</v>
      </c>
      <c r="M404" s="7" t="n">
        <f aca="false">_xlfn.NORM.S.INV(L404)</f>
        <v>0.69329606862997</v>
      </c>
    </row>
    <row r="405" customFormat="false" ht="14.4" hidden="false" customHeight="false" outlineLevel="0" collapsed="false">
      <c r="A405" s="0" t="n">
        <f aca="false">A404+1</f>
        <v>401</v>
      </c>
      <c r="C405" s="0" t="n">
        <v>1.401716907</v>
      </c>
      <c r="D405" s="0" t="n">
        <v>0.967039314011492</v>
      </c>
      <c r="E405" s="0" t="n">
        <v>0.0329606859885081</v>
      </c>
      <c r="F405" s="0" t="n">
        <f aca="false">$P$8*D404+$P$11*E404</f>
        <v>0.907805959919763</v>
      </c>
      <c r="G405" s="0" t="n">
        <f aca="false">$P$9*D404+$P$12*E404</f>
        <v>0.0921940400802373</v>
      </c>
      <c r="H405" s="0" t="n">
        <f aca="false">_xlfn.NORM.S.DIST((1/$P$5)*(C405-$P$3),1)</f>
        <v>0.653866245942455</v>
      </c>
      <c r="I405" s="3" t="n">
        <f aca="false">_xlfn.NORM.S.DIST((1/$P$6)*(C405-$P$4),1)</f>
        <v>0.626687975260313</v>
      </c>
      <c r="J405" s="0" t="n">
        <f aca="false">H405*F405</f>
        <v>0.593583675056922</v>
      </c>
      <c r="K405" s="0" t="n">
        <f aca="false">I405*G405</f>
        <v>0.0577768963089521</v>
      </c>
      <c r="L405" s="6" t="n">
        <f aca="false">SUM(J405:K405)</f>
        <v>0.651360571365874</v>
      </c>
      <c r="M405" s="7" t="n">
        <f aca="false">_xlfn.NORM.S.INV(L405)</f>
        <v>0.388996335377049</v>
      </c>
    </row>
    <row r="406" customFormat="false" ht="14.4" hidden="false" customHeight="false" outlineLevel="0" collapsed="false">
      <c r="A406" s="0" t="n">
        <f aca="false">A405+1</f>
        <v>402</v>
      </c>
      <c r="C406" s="0" t="n">
        <v>1.404796871</v>
      </c>
      <c r="D406" s="0" t="n">
        <v>0.969554556611744</v>
      </c>
      <c r="E406" s="0" t="n">
        <v>0.0304454433882565</v>
      </c>
      <c r="F406" s="0" t="n">
        <f aca="false">$P$8*D405+$P$11*E405</f>
        <v>0.914290664928964</v>
      </c>
      <c r="G406" s="0" t="n">
        <f aca="false">$P$9*D405+$P$12*E405</f>
        <v>0.0857093350710363</v>
      </c>
      <c r="H406" s="0" t="n">
        <f aca="false">_xlfn.NORM.S.DIST((1/$P$5)*(C406-$P$3),1)</f>
        <v>0.654803922866986</v>
      </c>
      <c r="I406" s="3" t="n">
        <f aca="false">_xlfn.NORM.S.DIST((1/$P$6)*(C406-$P$4),1)</f>
        <v>0.626975529740188</v>
      </c>
      <c r="J406" s="0" t="n">
        <f aca="false">H406*F406</f>
        <v>0.598681114036151</v>
      </c>
      <c r="K406" s="0" t="n">
        <f aca="false">I406*G406</f>
        <v>0.0537376557598423</v>
      </c>
      <c r="L406" s="6" t="n">
        <f aca="false">SUM(J406:K406)</f>
        <v>0.652418769795993</v>
      </c>
      <c r="M406" s="7" t="n">
        <f aca="false">_xlfn.NORM.S.INV(L406)</f>
        <v>0.39185891606382</v>
      </c>
    </row>
    <row r="407" customFormat="false" ht="14.4" hidden="false" customHeight="false" outlineLevel="0" collapsed="false">
      <c r="A407" s="0" t="n">
        <f aca="false">A406+1</f>
        <v>403</v>
      </c>
      <c r="C407" s="0" t="n">
        <v>-0.25306955</v>
      </c>
      <c r="D407" s="0" t="n">
        <v>0.966318087944659</v>
      </c>
      <c r="E407" s="0" t="n">
        <v>0.0336819120553408</v>
      </c>
      <c r="F407" s="0" t="n">
        <f aca="false">$P$8*D406+$P$11*E406</f>
        <v>0.91625255415716</v>
      </c>
      <c r="G407" s="0" t="n">
        <f aca="false">$P$9*D406+$P$12*E406</f>
        <v>0.0837474458428401</v>
      </c>
      <c r="H407" s="0" t="n">
        <f aca="false">_xlfn.NORM.S.DIST((1/$P$5)*(C407-$P$3),1)</f>
        <v>0.165872678077969</v>
      </c>
      <c r="I407" s="3" t="n">
        <f aca="false">_xlfn.NORM.S.DIST((1/$P$6)*(C407-$P$4),1)</f>
        <v>0.466142855394525</v>
      </c>
      <c r="J407" s="0" t="n">
        <f aca="false">H407*F407</f>
        <v>0.151981264953827</v>
      </c>
      <c r="K407" s="0" t="n">
        <f aca="false">I407*G407</f>
        <v>0.0390382735371798</v>
      </c>
      <c r="L407" s="6" t="n">
        <f aca="false">SUM(J407:K407)</f>
        <v>0.191019538491007</v>
      </c>
      <c r="M407" s="7" t="n">
        <f aca="false">_xlfn.NORM.S.INV(L407)</f>
        <v>-0.874145398107108</v>
      </c>
    </row>
    <row r="408" customFormat="false" ht="14.4" hidden="false" customHeight="false" outlineLevel="0" collapsed="false">
      <c r="A408" s="0" t="n">
        <f aca="false">A407+1</f>
        <v>404</v>
      </c>
      <c r="C408" s="0" t="n">
        <v>1.098091274</v>
      </c>
      <c r="D408" s="0" t="n">
        <v>0.972466671124261</v>
      </c>
      <c r="E408" s="0" t="n">
        <v>0.0275333288757389</v>
      </c>
      <c r="F408" s="0" t="n">
        <f aca="false">$P$8*D407+$P$11*E407</f>
        <v>0.913728108596834</v>
      </c>
      <c r="G408" s="0" t="n">
        <f aca="false">$P$9*D407+$P$12*E407</f>
        <v>0.0862718914031658</v>
      </c>
      <c r="H408" s="0" t="n">
        <f aca="false">_xlfn.NORM.S.DIST((1/$P$5)*(C408-$P$3),1)</f>
        <v>0.557672648287825</v>
      </c>
      <c r="I408" s="3" t="n">
        <f aca="false">_xlfn.NORM.S.DIST((1/$P$6)*(C408-$P$4),1)</f>
        <v>0.598018366163045</v>
      </c>
      <c r="J408" s="0" t="n">
        <f aca="false">H408*F408</f>
        <v>0.509561174136222</v>
      </c>
      <c r="K408" s="0" t="n">
        <f aca="false">I408*G408</f>
        <v>0.0515921755427169</v>
      </c>
      <c r="L408" s="6" t="n">
        <f aca="false">SUM(J408:K408)</f>
        <v>0.561153349678939</v>
      </c>
      <c r="M408" s="7" t="n">
        <f aca="false">_xlfn.NORM.S.INV(L408)</f>
        <v>0.153894018277639</v>
      </c>
    </row>
    <row r="409" customFormat="false" ht="14.4" hidden="false" customHeight="false" outlineLevel="0" collapsed="false">
      <c r="A409" s="0" t="n">
        <f aca="false">A408+1</f>
        <v>405</v>
      </c>
      <c r="C409" s="0" t="n">
        <v>0.805522626</v>
      </c>
      <c r="D409" s="0" t="n">
        <v>0.975357373716658</v>
      </c>
      <c r="E409" s="0" t="n">
        <v>0.0246426262833421</v>
      </c>
      <c r="F409" s="0" t="n">
        <f aca="false">$P$8*D408+$P$11*E408</f>
        <v>0.918524003476924</v>
      </c>
      <c r="G409" s="0" t="n">
        <f aca="false">$P$9*D408+$P$12*E408</f>
        <v>0.0814759965230763</v>
      </c>
      <c r="H409" s="0" t="n">
        <f aca="false">_xlfn.NORM.S.DIST((1/$P$5)*(C409-$P$3),1)</f>
        <v>0.461558739882458</v>
      </c>
      <c r="I409" s="3" t="n">
        <f aca="false">_xlfn.NORM.S.DIST((1/$P$6)*(C409-$P$4),1)</f>
        <v>0.569882486048914</v>
      </c>
      <c r="J409" s="0" t="n">
        <f aca="false">H409*F409</f>
        <v>0.423952781596599</v>
      </c>
      <c r="K409" s="0" t="n">
        <f aca="false">I409*G409</f>
        <v>0.0464317434518835</v>
      </c>
      <c r="L409" s="6" t="n">
        <f aca="false">SUM(J409:K409)</f>
        <v>0.470384525048482</v>
      </c>
      <c r="M409" s="7" t="n">
        <f aca="false">_xlfn.NORM.S.INV(L409)</f>
        <v>-0.0743033014770241</v>
      </c>
    </row>
    <row r="410" customFormat="false" ht="14.4" hidden="false" customHeight="false" outlineLevel="0" collapsed="false">
      <c r="A410" s="0" t="n">
        <f aca="false">A409+1</f>
        <v>406</v>
      </c>
      <c r="C410" s="0" t="n">
        <v>0.075122012</v>
      </c>
      <c r="D410" s="0" t="n">
        <v>0.973091695457492</v>
      </c>
      <c r="E410" s="0" t="n">
        <v>0.0269083045425082</v>
      </c>
      <c r="F410" s="0" t="n">
        <f aca="false">$P$8*D409+$P$11*E409</f>
        <v>0.920778751498993</v>
      </c>
      <c r="G410" s="0" t="n">
        <f aca="false">$P$9*D409+$P$12*E409</f>
        <v>0.0792212485010068</v>
      </c>
      <c r="H410" s="0" t="n">
        <f aca="false">_xlfn.NORM.S.DIST((1/$P$5)*(C410-$P$3),1)</f>
        <v>0.242085070645928</v>
      </c>
      <c r="I410" s="3" t="n">
        <f aca="false">_xlfn.NORM.S.DIST((1/$P$6)*(C410-$P$4),1)</f>
        <v>0.49838877891813</v>
      </c>
      <c r="J410" s="0" t="n">
        <f aca="false">H410*F410</f>
        <v>0.222906789105903</v>
      </c>
      <c r="K410" s="0" t="n">
        <f aca="false">I410*G410</f>
        <v>0.0394829813047865</v>
      </c>
      <c r="L410" s="6" t="n">
        <f aca="false">SUM(J410:K410)</f>
        <v>0.262389770410689</v>
      </c>
      <c r="M410" s="7" t="n">
        <f aca="false">_xlfn.NORM.S.INV(L410)</f>
        <v>-0.635995215013064</v>
      </c>
    </row>
    <row r="411" customFormat="false" ht="14.4" hidden="false" customHeight="false" outlineLevel="0" collapsed="false">
      <c r="A411" s="0" t="n">
        <f aca="false">A410+1</f>
        <v>407</v>
      </c>
      <c r="C411" s="0" t="n">
        <v>1.031478889</v>
      </c>
      <c r="D411" s="0" t="n">
        <v>0.974728096895784</v>
      </c>
      <c r="E411" s="0" t="n">
        <v>0.0252719031042159</v>
      </c>
      <c r="F411" s="0" t="n">
        <f aca="false">$P$8*D410+$P$11*E410</f>
        <v>0.919011522456844</v>
      </c>
      <c r="G411" s="0" t="n">
        <f aca="false">$P$9*D410+$P$12*E410</f>
        <v>0.0809884775431564</v>
      </c>
      <c r="H411" s="0" t="n">
        <f aca="false">_xlfn.NORM.S.DIST((1/$P$5)*(C411-$P$3),1)</f>
        <v>0.535883495084208</v>
      </c>
      <c r="I411" s="3" t="n">
        <f aca="false">_xlfn.NORM.S.DIST((1/$P$6)*(C411-$P$4),1)</f>
        <v>0.591651325373965</v>
      </c>
      <c r="J411" s="0" t="n">
        <f aca="false">H411*F411</f>
        <v>0.492483106676832</v>
      </c>
      <c r="K411" s="0" t="n">
        <f aca="false">I411*G411</f>
        <v>0.0479169400784281</v>
      </c>
      <c r="L411" s="6" t="n">
        <f aca="false">SUM(J411:K411)</f>
        <v>0.54040004675526</v>
      </c>
      <c r="M411" s="7" t="n">
        <f aca="false">_xlfn.NORM.S.INV(L411)</f>
        <v>0.101441610404623</v>
      </c>
    </row>
    <row r="412" customFormat="false" ht="14.4" hidden="false" customHeight="false" outlineLevel="0" collapsed="false">
      <c r="A412" s="0" t="n">
        <f aca="false">A411+1</f>
        <v>408</v>
      </c>
      <c r="C412" s="0" t="n">
        <v>-0.128981796</v>
      </c>
      <c r="D412" s="0" t="n">
        <v>0.970247587436221</v>
      </c>
      <c r="E412" s="0" t="n">
        <v>0.0297524125637792</v>
      </c>
      <c r="F412" s="0" t="n">
        <f aca="false">$P$8*D411+$P$11*E411</f>
        <v>0.920287915578712</v>
      </c>
      <c r="G412" s="0" t="n">
        <f aca="false">$P$9*D411+$P$12*E411</f>
        <v>0.0797120844212884</v>
      </c>
      <c r="H412" s="0" t="n">
        <f aca="false">_xlfn.NORM.S.DIST((1/$P$5)*(C412-$P$3),1)</f>
        <v>0.192658015914316</v>
      </c>
      <c r="I412" s="3" t="n">
        <f aca="false">_xlfn.NORM.S.DIST((1/$P$6)*(C412-$P$4),1)</f>
        <v>0.478320234548885</v>
      </c>
      <c r="J412" s="0" t="n">
        <f aca="false">H412*F412</f>
        <v>0.177300843885316</v>
      </c>
      <c r="K412" s="0" t="n">
        <f aca="false">I412*G412</f>
        <v>0.0381279029167712</v>
      </c>
      <c r="L412" s="6" t="n">
        <f aca="false">SUM(J412:K412)</f>
        <v>0.215428746802087</v>
      </c>
      <c r="M412" s="7" t="n">
        <f aca="false">_xlfn.NORM.S.INV(L412)</f>
        <v>-0.787725145997088</v>
      </c>
    </row>
    <row r="413" customFormat="false" ht="14.4" hidden="false" customHeight="false" outlineLevel="0" collapsed="false">
      <c r="A413" s="0" t="n">
        <f aca="false">A412+1</f>
        <v>409</v>
      </c>
      <c r="C413" s="0" t="n">
        <v>0.803789574</v>
      </c>
      <c r="D413" s="0" t="n">
        <v>0.974778302340849</v>
      </c>
      <c r="E413" s="0" t="n">
        <v>0.0252216976591516</v>
      </c>
      <c r="F413" s="0" t="n">
        <f aca="false">$P$8*D412+$P$11*E412</f>
        <v>0.916793118200252</v>
      </c>
      <c r="G413" s="0" t="n">
        <f aca="false">$P$9*D412+$P$12*E412</f>
        <v>0.0832068817997478</v>
      </c>
      <c r="H413" s="0" t="n">
        <f aca="false">_xlfn.NORM.S.DIST((1/$P$5)*(C413-$P$3),1)</f>
        <v>0.460990541606181</v>
      </c>
      <c r="I413" s="3" t="n">
        <f aca="false">_xlfn.NORM.S.DIST((1/$P$6)*(C413-$P$4),1)</f>
        <v>0.56971460889329</v>
      </c>
      <c r="J413" s="0" t="n">
        <f aca="false">H413*F413</f>
        <v>0.422632956099953</v>
      </c>
      <c r="K413" s="0" t="n">
        <f aca="false">I413*G413</f>
        <v>0.0474041761217735</v>
      </c>
      <c r="L413" s="6" t="n">
        <f aca="false">SUM(J413:K413)</f>
        <v>0.470037132221727</v>
      </c>
      <c r="M413" s="7" t="n">
        <f aca="false">_xlfn.NORM.S.INV(L413)</f>
        <v>-0.0751765217115177</v>
      </c>
    </row>
    <row r="414" customFormat="false" ht="14.4" hidden="false" customHeight="false" outlineLevel="0" collapsed="false">
      <c r="A414" s="0" t="n">
        <f aca="false">A413+1</f>
        <v>410</v>
      </c>
      <c r="C414" s="0" t="n">
        <v>0.331600958</v>
      </c>
      <c r="D414" s="0" t="n">
        <v>0.975014291867168</v>
      </c>
      <c r="E414" s="0" t="n">
        <v>0.0249857081328319</v>
      </c>
      <c r="F414" s="0" t="n">
        <f aca="false">$P$8*D413+$P$11*E413</f>
        <v>0.920327075825862</v>
      </c>
      <c r="G414" s="0" t="n">
        <f aca="false">$P$9*D413+$P$12*E413</f>
        <v>0.0796729241741383</v>
      </c>
      <c r="H414" s="0" t="n">
        <f aca="false">_xlfn.NORM.S.DIST((1/$P$5)*(C414-$P$3),1)</f>
        <v>0.312834289567253</v>
      </c>
      <c r="I414" s="3" t="n">
        <f aca="false">_xlfn.NORM.S.DIST((1/$P$6)*(C414-$P$4),1)</f>
        <v>0.523606737893366</v>
      </c>
      <c r="J414" s="0" t="n">
        <f aca="false">H414*F414</f>
        <v>0.287909866935491</v>
      </c>
      <c r="K414" s="0" t="n">
        <f aca="false">I414*G414</f>
        <v>0.0417172799252461</v>
      </c>
      <c r="L414" s="6" t="n">
        <f aca="false">SUM(J414:K414)</f>
        <v>0.329627146860737</v>
      </c>
      <c r="M414" s="7" t="n">
        <f aca="false">_xlfn.NORM.S.INV(L414)</f>
        <v>-0.44094295716037</v>
      </c>
    </row>
    <row r="415" customFormat="false" ht="14.4" hidden="false" customHeight="false" outlineLevel="0" collapsed="false">
      <c r="A415" s="0" t="n">
        <f aca="false">A414+1</f>
        <v>411</v>
      </c>
      <c r="C415" s="0" t="n">
        <v>-0.335833447</v>
      </c>
      <c r="D415" s="0" t="n">
        <v>0.966509262312256</v>
      </c>
      <c r="E415" s="0" t="n">
        <v>0.0334907376877444</v>
      </c>
      <c r="F415" s="0" t="n">
        <f aca="false">$P$8*D414+$P$11*E414</f>
        <v>0.920511147656391</v>
      </c>
      <c r="G415" s="0" t="n">
        <f aca="false">$P$9*D414+$P$12*E414</f>
        <v>0.0794888523436089</v>
      </c>
      <c r="H415" s="0" t="n">
        <f aca="false">_xlfn.NORM.S.DIST((1/$P$5)*(C415-$P$3),1)</f>
        <v>0.149415434714673</v>
      </c>
      <c r="I415" s="3" t="n">
        <f aca="false">_xlfn.NORM.S.DIST((1/$P$6)*(C415-$P$4),1)</f>
        <v>0.458037682378401</v>
      </c>
      <c r="J415" s="0" t="n">
        <f aca="false">H415*F415</f>
        <v>0.137538573286782</v>
      </c>
      <c r="K415" s="0" t="n">
        <f aca="false">I415*G415</f>
        <v>0.0364088897023855</v>
      </c>
      <c r="L415" s="6" t="n">
        <f aca="false">SUM(J415:K415)</f>
        <v>0.173947462989168</v>
      </c>
      <c r="M415" s="7" t="n">
        <f aca="false">_xlfn.NORM.S.INV(L415)</f>
        <v>-0.938680270564506</v>
      </c>
    </row>
    <row r="416" customFormat="false" ht="14.4" hidden="false" customHeight="false" outlineLevel="0" collapsed="false">
      <c r="A416" s="0" t="n">
        <f aca="false">A415+1</f>
        <v>412</v>
      </c>
      <c r="C416" s="0" t="n">
        <v>0.211998658</v>
      </c>
      <c r="D416" s="0" t="n">
        <v>0.971867541267004</v>
      </c>
      <c r="E416" s="0" t="n">
        <v>0.0281324587329957</v>
      </c>
      <c r="F416" s="0" t="n">
        <f aca="false">$P$8*D415+$P$11*E415</f>
        <v>0.91387722460356</v>
      </c>
      <c r="G416" s="0" t="n">
        <f aca="false">$P$9*D415+$P$12*E415</f>
        <v>0.0861227753964407</v>
      </c>
      <c r="H416" s="0" t="n">
        <f aca="false">_xlfn.NORM.S.DIST((1/$P$5)*(C416-$P$3),1)</f>
        <v>0.278739571644089</v>
      </c>
      <c r="I416" s="3" t="n">
        <f aca="false">_xlfn.NORM.S.DIST((1/$P$6)*(C416-$P$4),1)</f>
        <v>0.511852612106907</v>
      </c>
      <c r="J416" s="0" t="n">
        <f aca="false">H416*F416</f>
        <v>0.254733746121285</v>
      </c>
      <c r="K416" s="0" t="n">
        <f aca="false">I416*G416</f>
        <v>0.0440821675485646</v>
      </c>
      <c r="L416" s="6" t="n">
        <f aca="false">SUM(J416:K416)</f>
        <v>0.29881591366985</v>
      </c>
      <c r="M416" s="7" t="n">
        <f aca="false">_xlfn.NORM.S.INV(L416)</f>
        <v>-0.527809118911358</v>
      </c>
    </row>
    <row r="417" customFormat="false" ht="14.4" hidden="false" customHeight="false" outlineLevel="0" collapsed="false">
      <c r="A417" s="0" t="n">
        <f aca="false">A416+1</f>
        <v>413</v>
      </c>
      <c r="C417" s="0" t="n">
        <v>0.487706573</v>
      </c>
      <c r="D417" s="0" t="n">
        <v>0.9749476416427</v>
      </c>
      <c r="E417" s="0" t="n">
        <v>0.0250523583573004</v>
      </c>
      <c r="F417" s="0" t="n">
        <f aca="false">$P$8*D416+$P$11*E416</f>
        <v>0.918056682188263</v>
      </c>
      <c r="G417" s="0" t="n">
        <f aca="false">$P$9*D416+$P$12*E416</f>
        <v>0.0819433178117366</v>
      </c>
      <c r="H417" s="0" t="n">
        <f aca="false">_xlfn.NORM.S.DIST((1/$P$5)*(C417-$P$3),1)</f>
        <v>0.359822445521924</v>
      </c>
      <c r="I417" s="3" t="n">
        <f aca="false">_xlfn.NORM.S.DIST((1/$P$6)*(C417-$P$4),1)</f>
        <v>0.538915886818037</v>
      </c>
      <c r="J417" s="0" t="n">
        <f aca="false">H417*F417</f>
        <v>0.330337400512725</v>
      </c>
      <c r="K417" s="0" t="n">
        <f aca="false">I417*G417</f>
        <v>0.0441605557873243</v>
      </c>
      <c r="L417" s="6" t="n">
        <f aca="false">SUM(J417:K417)</f>
        <v>0.374497956300049</v>
      </c>
      <c r="M417" s="7" t="n">
        <f aca="false">_xlfn.NORM.S.INV(L417)</f>
        <v>-0.319963615217944</v>
      </c>
    </row>
    <row r="418" customFormat="false" ht="14.4" hidden="false" customHeight="false" outlineLevel="0" collapsed="false">
      <c r="A418" s="0" t="n">
        <f aca="false">A417+1</f>
        <v>414</v>
      </c>
      <c r="C418" s="0" t="n">
        <v>-0.96342179</v>
      </c>
      <c r="D418" s="0" t="n">
        <v>0.943231953547077</v>
      </c>
      <c r="E418" s="0" t="n">
        <v>0.0567680464529231</v>
      </c>
      <c r="F418" s="0" t="n">
        <f aca="false">$P$8*D417+$P$11*E417</f>
        <v>0.920459160481306</v>
      </c>
      <c r="G418" s="0" t="n">
        <f aca="false">$P$9*D417+$P$12*E417</f>
        <v>0.0795408395186943</v>
      </c>
      <c r="H418" s="0" t="n">
        <f aca="false">_xlfn.NORM.S.DIST((1/$P$5)*(C418-$P$3),1)</f>
        <v>0.0597169981363239</v>
      </c>
      <c r="I418" s="3" t="n">
        <f aca="false">_xlfn.NORM.S.DIST((1/$P$6)*(C418-$P$4),1)</f>
        <v>0.397378162601734</v>
      </c>
      <c r="J418" s="0" t="n">
        <f aca="false">H418*F418</f>
        <v>0.0549670579710244</v>
      </c>
      <c r="K418" s="0" t="n">
        <f aca="false">I418*G418</f>
        <v>0.0316077926597381</v>
      </c>
      <c r="L418" s="6" t="n">
        <f aca="false">SUM(J418:K418)</f>
        <v>0.0865748506307626</v>
      </c>
      <c r="M418" s="7" t="n">
        <f aca="false">_xlfn.NORM.S.INV(L418)</f>
        <v>-1.36215269482946</v>
      </c>
    </row>
    <row r="419" customFormat="false" ht="14.4" hidden="false" customHeight="false" outlineLevel="0" collapsed="false">
      <c r="A419" s="0" t="n">
        <f aca="false">A418+1</f>
        <v>415</v>
      </c>
      <c r="C419" s="0" t="n">
        <v>-0.725948381</v>
      </c>
      <c r="D419" s="0" t="n">
        <v>0.939286399558582</v>
      </c>
      <c r="E419" s="0" t="n">
        <v>0.0607136004414185</v>
      </c>
      <c r="F419" s="0" t="n">
        <f aca="false">$P$8*D418+$P$11*E418</f>
        <v>0.89572092376672</v>
      </c>
      <c r="G419" s="0" t="n">
        <f aca="false">$P$9*D418+$P$12*E418</f>
        <v>0.10427907623328</v>
      </c>
      <c r="H419" s="0" t="n">
        <f aca="false">_xlfn.NORM.S.DIST((1/$P$5)*(C419-$P$3),1)</f>
        <v>0.0867460921605891</v>
      </c>
      <c r="I419" s="3" t="n">
        <f aca="false">_xlfn.NORM.S.DIST((1/$P$6)*(C419-$P$4),1)</f>
        <v>0.42012279514958</v>
      </c>
      <c r="J419" s="0" t="n">
        <f aca="false">H419*F419</f>
        <v>0.0777002898032359</v>
      </c>
      <c r="K419" s="0" t="n">
        <f aca="false">I419*G419</f>
        <v>0.0438100169827418</v>
      </c>
      <c r="L419" s="6" t="n">
        <f aca="false">SUM(J419:K419)</f>
        <v>0.121510306785978</v>
      </c>
      <c r="M419" s="7" t="n">
        <f aca="false">_xlfn.NORM.S.INV(L419)</f>
        <v>-1.16747000766709</v>
      </c>
    </row>
    <row r="420" customFormat="false" ht="14.4" hidden="false" customHeight="false" outlineLevel="0" collapsed="false">
      <c r="A420" s="0" t="n">
        <f aca="false">A419+1</f>
        <v>416</v>
      </c>
      <c r="C420" s="0" t="n">
        <v>0.50861302</v>
      </c>
      <c r="D420" s="0" t="n">
        <v>0.966238403627004</v>
      </c>
      <c r="E420" s="0" t="n">
        <v>0.0337615963729965</v>
      </c>
      <c r="F420" s="0" t="n">
        <f aca="false">$P$8*D419+$P$11*E419</f>
        <v>0.892643391655694</v>
      </c>
      <c r="G420" s="0" t="n">
        <f aca="false">$P$9*D419+$P$12*E419</f>
        <v>0.107356608344306</v>
      </c>
      <c r="H420" s="0" t="n">
        <f aca="false">_xlfn.NORM.S.DIST((1/$P$5)*(C420-$P$3),1)</f>
        <v>0.366299386427711</v>
      </c>
      <c r="I420" s="3" t="n">
        <f aca="false">_xlfn.NORM.S.DIST((1/$P$6)*(C420-$P$4),1)</f>
        <v>0.540962293039671</v>
      </c>
      <c r="J420" s="0" t="n">
        <f aca="false">H420*F420</f>
        <v>0.326974726662232</v>
      </c>
      <c r="K420" s="0" t="n">
        <f aca="false">I420*G420</f>
        <v>0.0580758770228979</v>
      </c>
      <c r="L420" s="6" t="n">
        <f aca="false">SUM(J420:K420)</f>
        <v>0.38505060368513</v>
      </c>
      <c r="M420" s="7" t="n">
        <f aca="false">_xlfn.NORM.S.INV(L420)</f>
        <v>-0.292242515094794</v>
      </c>
    </row>
    <row r="421" customFormat="false" ht="14.4" hidden="false" customHeight="false" outlineLevel="0" collapsed="false">
      <c r="A421" s="0" t="n">
        <f aca="false">A420+1</f>
        <v>417</v>
      </c>
      <c r="C421" s="0" t="n">
        <v>-0.167755648</v>
      </c>
      <c r="D421" s="0" t="n">
        <v>0.96682858303145</v>
      </c>
      <c r="E421" s="0" t="n">
        <v>0.03317141696855</v>
      </c>
      <c r="F421" s="0" t="n">
        <f aca="false">$P$8*D420+$P$11*E420</f>
        <v>0.913665954829063</v>
      </c>
      <c r="G421" s="0" t="n">
        <f aca="false">$P$9*D420+$P$12*E420</f>
        <v>0.0863340451709373</v>
      </c>
      <c r="H421" s="0" t="n">
        <f aca="false">_xlfn.NORM.S.DIST((1/$P$5)*(C421-$P$3),1)</f>
        <v>0.184017757029633</v>
      </c>
      <c r="I421" s="3" t="n">
        <f aca="false">_xlfn.NORM.S.DIST((1/$P$6)*(C421-$P$4),1)</f>
        <v>0.474512441702746</v>
      </c>
      <c r="J421" s="0" t="n">
        <f aca="false">H421*F421</f>
        <v>0.168130759681982</v>
      </c>
      <c r="K421" s="0" t="n">
        <f aca="false">I421*G421</f>
        <v>0.0409665785761367</v>
      </c>
      <c r="L421" s="6" t="n">
        <f aca="false">SUM(J421:K421)</f>
        <v>0.209097338258119</v>
      </c>
      <c r="M421" s="7" t="n">
        <f aca="false">_xlfn.NORM.S.INV(L421)</f>
        <v>-0.809557267412994</v>
      </c>
    </row>
    <row r="422" customFormat="false" ht="14.4" hidden="false" customHeight="false" outlineLevel="0" collapsed="false">
      <c r="A422" s="0" t="n">
        <f aca="false">A421+1</f>
        <v>418</v>
      </c>
      <c r="C422" s="0" t="n">
        <v>0.26068082</v>
      </c>
      <c r="D422" s="0" t="n">
        <v>0.972353659513114</v>
      </c>
      <c r="E422" s="0" t="n">
        <v>0.0276463404868861</v>
      </c>
      <c r="F422" s="0" t="n">
        <f aca="false">$P$8*D421+$P$11*E421</f>
        <v>0.914126294764531</v>
      </c>
      <c r="G422" s="0" t="n">
        <f aca="false">$P$9*D421+$P$12*E421</f>
        <v>0.085873705235469</v>
      </c>
      <c r="H422" s="0" t="n">
        <f aca="false">_xlfn.NORM.S.DIST((1/$P$5)*(C422-$P$3),1)</f>
        <v>0.292398156574132</v>
      </c>
      <c r="I422" s="3" t="n">
        <f aca="false">_xlfn.NORM.S.DIST((1/$P$6)*(C422-$P$4),1)</f>
        <v>0.516638758816109</v>
      </c>
      <c r="J422" s="0" t="n">
        <f aca="false">H422*F422</f>
        <v>0.267288843465091</v>
      </c>
      <c r="K422" s="0" t="n">
        <f aca="false">I422*G422</f>
        <v>0.0443656844877931</v>
      </c>
      <c r="L422" s="6" t="n">
        <f aca="false">SUM(J422:K422)</f>
        <v>0.311654527952884</v>
      </c>
      <c r="M422" s="7" t="n">
        <f aca="false">_xlfn.NORM.S.INV(L422)</f>
        <v>-0.491165983493961</v>
      </c>
    </row>
    <row r="423" customFormat="false" ht="14.4" hidden="false" customHeight="false" outlineLevel="0" collapsed="false">
      <c r="A423" s="0" t="n">
        <f aca="false">A422+1</f>
        <v>419</v>
      </c>
      <c r="C423" s="0" t="n">
        <v>0.925182095</v>
      </c>
      <c r="D423" s="0" t="n">
        <v>0.975009025393527</v>
      </c>
      <c r="E423" s="0" t="n">
        <v>0.0249909746064727</v>
      </c>
      <c r="F423" s="0" t="n">
        <f aca="false">$P$8*D422+$P$11*E422</f>
        <v>0.918435854420229</v>
      </c>
      <c r="G423" s="0" t="n">
        <f aca="false">$P$9*D422+$P$12*E422</f>
        <v>0.0815641455797712</v>
      </c>
      <c r="H423" s="0" t="n">
        <f aca="false">_xlfn.NORM.S.DIST((1/$P$5)*(C423-$P$3),1)</f>
        <v>0.500916457804728</v>
      </c>
      <c r="I423" s="3" t="n">
        <f aca="false">_xlfn.NORM.S.DIST((1/$P$6)*(C423-$P$4),1)</f>
        <v>0.581441481888228</v>
      </c>
      <c r="J423" s="0" t="n">
        <f aca="false">H423*F423</f>
        <v>0.46005963491704</v>
      </c>
      <c r="K423" s="0" t="n">
        <f aca="false">I423*G423</f>
        <v>0.0474247776748493</v>
      </c>
      <c r="L423" s="6" t="n">
        <f aca="false">SUM(J423:K423)</f>
        <v>0.507484412591889</v>
      </c>
      <c r="M423" s="7" t="n">
        <f aca="false">_xlfn.NORM.S.INV(L423)</f>
        <v>0.0187617408616472</v>
      </c>
    </row>
    <row r="424" customFormat="false" ht="14.4" hidden="false" customHeight="false" outlineLevel="0" collapsed="false">
      <c r="A424" s="0" t="n">
        <f aca="false">A423+1</f>
        <v>420</v>
      </c>
      <c r="C424" s="0" t="n">
        <v>0.574733433</v>
      </c>
      <c r="D424" s="0" t="n">
        <v>0.97599894805479</v>
      </c>
      <c r="E424" s="0" t="n">
        <v>0.0240010519452104</v>
      </c>
      <c r="F424" s="0" t="n">
        <f aca="false">$P$8*D423+$P$11*E423</f>
        <v>0.920507039806951</v>
      </c>
      <c r="G424" s="0" t="n">
        <f aca="false">$P$9*D423+$P$12*E423</f>
        <v>0.0794929601930487</v>
      </c>
      <c r="H424" s="0" t="n">
        <f aca="false">_xlfn.NORM.S.DIST((1/$P$5)*(C424-$P$3),1)</f>
        <v>0.387027854360019</v>
      </c>
      <c r="I424" s="3" t="n">
        <f aca="false">_xlfn.NORM.S.DIST((1/$P$6)*(C424-$P$4),1)</f>
        <v>0.547427025856696</v>
      </c>
      <c r="J424" s="0" t="n">
        <f aca="false">H424*F424</f>
        <v>0.356261864539777</v>
      </c>
      <c r="K424" s="0" t="n">
        <f aca="false">I424*G424</f>
        <v>0.0435165947750254</v>
      </c>
      <c r="L424" s="6" t="n">
        <f aca="false">SUM(J424:K424)</f>
        <v>0.399778459314802</v>
      </c>
      <c r="M424" s="7" t="n">
        <f aca="false">_xlfn.NORM.S.INV(L424)</f>
        <v>-0.253920575565254</v>
      </c>
    </row>
    <row r="425" customFormat="false" ht="14.4" hidden="false" customHeight="false" outlineLevel="0" collapsed="false">
      <c r="A425" s="0" t="n">
        <f aca="false">A424+1</f>
        <v>421</v>
      </c>
      <c r="C425" s="0" t="n">
        <v>0.40552913</v>
      </c>
      <c r="D425" s="0" t="n">
        <v>0.975723006683763</v>
      </c>
      <c r="E425" s="0" t="n">
        <v>0.0242769933162373</v>
      </c>
      <c r="F425" s="0" t="n">
        <f aca="false">$P$8*D424+$P$11*E424</f>
        <v>0.921279179482736</v>
      </c>
      <c r="G425" s="0" t="n">
        <f aca="false">$P$9*D424+$P$12*E424</f>
        <v>0.0787208205172641</v>
      </c>
      <c r="H425" s="0" t="n">
        <f aca="false">_xlfn.NORM.S.DIST((1/$P$5)*(C425-$P$3),1)</f>
        <v>0.334766626346384</v>
      </c>
      <c r="I425" s="3" t="n">
        <f aca="false">_xlfn.NORM.S.DIST((1/$P$6)*(C425-$P$4),1)</f>
        <v>0.530862551151951</v>
      </c>
      <c r="J425" s="0" t="n">
        <f aca="false">H425*F425</f>
        <v>0.308413522838601</v>
      </c>
      <c r="K425" s="0" t="n">
        <f aca="false">I425*G425</f>
        <v>0.0417899356085697</v>
      </c>
      <c r="L425" s="6" t="n">
        <f aca="false">SUM(J425:K425)</f>
        <v>0.35020345844717</v>
      </c>
      <c r="M425" s="7" t="n">
        <f aca="false">_xlfn.NORM.S.INV(L425)</f>
        <v>-0.384771229161929</v>
      </c>
    </row>
    <row r="426" customFormat="false" ht="14.4" hidden="false" customHeight="false" outlineLevel="0" collapsed="false">
      <c r="A426" s="0" t="n">
        <f aca="false">A425+1</f>
        <v>422</v>
      </c>
      <c r="C426" s="0" t="n">
        <v>-1.801381326</v>
      </c>
      <c r="D426" s="0" t="n">
        <v>0.843197377690761</v>
      </c>
      <c r="E426" s="0" t="n">
        <v>0.156802622309239</v>
      </c>
      <c r="F426" s="0" t="n">
        <f aca="false">$P$8*D425+$P$11*E425</f>
        <v>0.921063945213335</v>
      </c>
      <c r="G426" s="0" t="n">
        <f aca="false">$P$9*D425+$P$12*E425</f>
        <v>0.0789360547866651</v>
      </c>
      <c r="H426" s="0" t="n">
        <f aca="false">_xlfn.NORM.S.DIST((1/$P$5)*(C426-$P$3),1)</f>
        <v>0.0122540049631237</v>
      </c>
      <c r="I426" s="3" t="n">
        <f aca="false">_xlfn.NORM.S.DIST((1/$P$6)*(C426-$P$4),1)</f>
        <v>0.320329854784403</v>
      </c>
      <c r="J426" s="0" t="n">
        <f aca="false">H426*F426</f>
        <v>0.0112867221559985</v>
      </c>
      <c r="K426" s="0" t="n">
        <f aca="false">I426*G426</f>
        <v>0.0252855749670661</v>
      </c>
      <c r="L426" s="6" t="n">
        <f aca="false">SUM(J426:K426)</f>
        <v>0.0365722971230646</v>
      </c>
      <c r="M426" s="7" t="n">
        <f aca="false">_xlfn.NORM.S.INV(L426)</f>
        <v>-1.79192741236658</v>
      </c>
    </row>
    <row r="427" customFormat="false" ht="14.4" hidden="false" customHeight="false" outlineLevel="0" collapsed="false">
      <c r="A427" s="0" t="n">
        <f aca="false">A426+1</f>
        <v>423</v>
      </c>
      <c r="C427" s="0" t="n">
        <v>-1.043954996</v>
      </c>
      <c r="D427" s="0" t="n">
        <v>0.851050501391074</v>
      </c>
      <c r="E427" s="0" t="n">
        <v>0.148949498608926</v>
      </c>
      <c r="F427" s="0" t="n">
        <f aca="false">$P$8*D426+$P$11*E426</f>
        <v>0.817693954598794</v>
      </c>
      <c r="G427" s="0" t="n">
        <f aca="false">$P$9*D426+$P$12*E426</f>
        <v>0.182306045401206</v>
      </c>
      <c r="H427" s="0" t="n">
        <f aca="false">_xlfn.NORM.S.DIST((1/$P$5)*(C427-$P$3),1)</f>
        <v>0.0522251267470471</v>
      </c>
      <c r="I427" s="3" t="n">
        <f aca="false">_xlfn.NORM.S.DIST((1/$P$6)*(C427-$P$4),1)</f>
        <v>0.389739346951263</v>
      </c>
      <c r="J427" s="0" t="n">
        <f aca="false">H427*F427</f>
        <v>0.0427041704192162</v>
      </c>
      <c r="K427" s="0" t="n">
        <f aca="false">I427*G427</f>
        <v>0.0710518390799335</v>
      </c>
      <c r="L427" s="6" t="n">
        <f aca="false">SUM(J427:K427)</f>
        <v>0.11375600949915</v>
      </c>
      <c r="M427" s="7" t="n">
        <f aca="false">_xlfn.NORM.S.INV(L427)</f>
        <v>-1.20679261977553</v>
      </c>
    </row>
    <row r="428" customFormat="false" ht="14.4" hidden="false" customHeight="false" outlineLevel="0" collapsed="false">
      <c r="A428" s="0" t="n">
        <f aca="false">A427+1</f>
        <v>424</v>
      </c>
      <c r="C428" s="0" t="n">
        <v>-2.354570977</v>
      </c>
      <c r="D428" s="0" t="n">
        <v>0.434490404490235</v>
      </c>
      <c r="E428" s="0" t="n">
        <v>0.565509595509765</v>
      </c>
      <c r="F428" s="0" t="n">
        <f aca="false">$P$8*D427+$P$11*E427</f>
        <v>0.823819391085038</v>
      </c>
      <c r="G428" s="0" t="n">
        <f aca="false">$P$9*D427+$P$12*E427</f>
        <v>0.176180608914962</v>
      </c>
      <c r="H428" s="0" t="n">
        <f aca="false">_xlfn.NORM.S.DIST((1/$P$5)*(C428-$P$3),1)</f>
        <v>0.00340650901559542</v>
      </c>
      <c r="I428" s="3" t="n">
        <f aca="false">_xlfn.NORM.S.DIST((1/$P$6)*(C428-$P$4),1)</f>
        <v>0.273190861578627</v>
      </c>
      <c r="J428" s="0" t="n">
        <f aca="false">H428*F428</f>
        <v>0.00280634818295351</v>
      </c>
      <c r="K428" s="0" t="n">
        <f aca="false">I428*G428</f>
        <v>0.0481309323429257</v>
      </c>
      <c r="L428" s="16" t="n">
        <f aca="false">SUM(J428:K428)</f>
        <v>0.0509372805258793</v>
      </c>
      <c r="M428" s="17" t="n">
        <f aca="false">_xlfn.NORM.S.INV(L428)</f>
        <v>-1.6358329158192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27</v>
      </c>
    </row>
    <row r="2" customFormat="false" ht="14.4" hidden="false" customHeight="false" outlineLevel="0" collapsed="false">
      <c r="A2" s="0" t="n">
        <v>0.622482845873482</v>
      </c>
    </row>
    <row r="3" customFormat="false" ht="14.4" hidden="false" customHeight="false" outlineLevel="0" collapsed="false">
      <c r="A3" s="0" t="n">
        <v>-0.508837527955706</v>
      </c>
    </row>
    <row r="4" customFormat="false" ht="14.4" hidden="false" customHeight="false" outlineLevel="0" collapsed="false">
      <c r="A4" s="0" t="n">
        <v>-0.685064054900287</v>
      </c>
    </row>
    <row r="5" customFormat="false" ht="14.4" hidden="false" customHeight="false" outlineLevel="0" collapsed="false">
      <c r="A5" s="0" t="n">
        <v>-1.58928058124877</v>
      </c>
    </row>
    <row r="6" customFormat="false" ht="14.4" hidden="false" customHeight="false" outlineLevel="0" collapsed="false">
      <c r="A6" s="0" t="n">
        <v>1.30417131274431</v>
      </c>
    </row>
    <row r="7" customFormat="false" ht="14.4" hidden="false" customHeight="false" outlineLevel="0" collapsed="false">
      <c r="A7" s="0" t="n">
        <v>-1.42576454755504</v>
      </c>
    </row>
    <row r="8" customFormat="false" ht="14.4" hidden="false" customHeight="false" outlineLevel="0" collapsed="false">
      <c r="A8" s="0" t="n">
        <v>-1.2898237394119</v>
      </c>
    </row>
    <row r="9" customFormat="false" ht="14.4" hidden="false" customHeight="false" outlineLevel="0" collapsed="false">
      <c r="A9" s="0" t="n">
        <v>-1.22359416361715</v>
      </c>
    </row>
    <row r="10" customFormat="false" ht="14.4" hidden="false" customHeight="false" outlineLevel="0" collapsed="false">
      <c r="A10" s="0" t="n">
        <v>-1.46267802010401</v>
      </c>
    </row>
    <row r="11" customFormat="false" ht="14.4" hidden="false" customHeight="false" outlineLevel="0" collapsed="false">
      <c r="A11" s="0" t="n">
        <v>0.132804240856538</v>
      </c>
    </row>
    <row r="12" customFormat="false" ht="14.4" hidden="false" customHeight="false" outlineLevel="0" collapsed="false">
      <c r="A12" s="0" t="n">
        <v>0.404110658293522</v>
      </c>
    </row>
    <row r="13" customFormat="false" ht="14.4" hidden="false" customHeight="false" outlineLevel="0" collapsed="false">
      <c r="A13" s="0" t="n">
        <v>0.563978757683431</v>
      </c>
    </row>
    <row r="14" customFormat="false" ht="14.4" hidden="false" customHeight="false" outlineLevel="0" collapsed="false">
      <c r="A14" s="0" t="n">
        <v>0.406439034779283</v>
      </c>
    </row>
    <row r="15" customFormat="false" ht="14.4" hidden="false" customHeight="false" outlineLevel="0" collapsed="false">
      <c r="A15" s="0" t="n">
        <v>1.0072224122364</v>
      </c>
    </row>
    <row r="16" customFormat="false" ht="14.4" hidden="false" customHeight="false" outlineLevel="0" collapsed="false">
      <c r="A16" s="0" t="n">
        <v>-0.531183285039422</v>
      </c>
    </row>
    <row r="17" customFormat="false" ht="14.4" hidden="false" customHeight="false" outlineLevel="0" collapsed="false">
      <c r="A17" s="0" t="n">
        <v>-1.18972630175946</v>
      </c>
    </row>
    <row r="18" customFormat="false" ht="14.4" hidden="false" customHeight="false" outlineLevel="0" collapsed="false">
      <c r="A18" s="0" t="n">
        <v>1.58011614631259</v>
      </c>
    </row>
    <row r="19" customFormat="false" ht="14.4" hidden="false" customHeight="false" outlineLevel="0" collapsed="false">
      <c r="A19" s="0" t="n">
        <v>-0.136363926266892</v>
      </c>
    </row>
    <row r="20" customFormat="false" ht="14.4" hidden="false" customHeight="false" outlineLevel="0" collapsed="false">
      <c r="A20" s="0" t="n">
        <v>-0.801200721226913</v>
      </c>
    </row>
    <row r="21" customFormat="false" ht="14.4" hidden="false" customHeight="false" outlineLevel="0" collapsed="false">
      <c r="A21" s="0" t="n">
        <v>0.150543836995052</v>
      </c>
    </row>
    <row r="22" customFormat="false" ht="14.4" hidden="false" customHeight="false" outlineLevel="0" collapsed="false">
      <c r="A22" s="0" t="n">
        <v>1.84547018152524</v>
      </c>
    </row>
    <row r="23" customFormat="false" ht="14.4" hidden="false" customHeight="false" outlineLevel="0" collapsed="false">
      <c r="A23" s="0" t="n">
        <v>-0.0939412907467901</v>
      </c>
    </row>
    <row r="24" customFormat="false" ht="14.4" hidden="false" customHeight="false" outlineLevel="0" collapsed="false">
      <c r="A24" s="0" t="n">
        <v>-0.492476558891716</v>
      </c>
    </row>
    <row r="25" customFormat="false" ht="14.4" hidden="false" customHeight="false" outlineLevel="0" collapsed="false">
      <c r="A25" s="0" t="n">
        <v>0.420309632716521</v>
      </c>
    </row>
    <row r="26" customFormat="false" ht="14.4" hidden="false" customHeight="false" outlineLevel="0" collapsed="false">
      <c r="A26" s="0" t="n">
        <v>-0.421436430017804</v>
      </c>
    </row>
    <row r="27" customFormat="false" ht="14.4" hidden="false" customHeight="false" outlineLevel="0" collapsed="false">
      <c r="A27" s="0" t="n">
        <v>-0.973071163031743</v>
      </c>
    </row>
    <row r="28" customFormat="false" ht="14.4" hidden="false" customHeight="false" outlineLevel="0" collapsed="false">
      <c r="A28" s="0" t="n">
        <v>0.732598581230821</v>
      </c>
    </row>
    <row r="29" customFormat="false" ht="14.4" hidden="false" customHeight="false" outlineLevel="0" collapsed="false">
      <c r="A29" s="0" t="n">
        <v>1.57315361789169</v>
      </c>
    </row>
    <row r="30" customFormat="false" ht="14.4" hidden="false" customHeight="false" outlineLevel="0" collapsed="false">
      <c r="A30" s="0" t="n">
        <v>-0.0891307022076863</v>
      </c>
    </row>
    <row r="31" customFormat="false" ht="14.4" hidden="false" customHeight="false" outlineLevel="0" collapsed="false">
      <c r="A31" s="0" t="n">
        <v>1.66795171848888</v>
      </c>
    </row>
    <row r="32" customFormat="false" ht="14.4" hidden="false" customHeight="false" outlineLevel="0" collapsed="false">
      <c r="A32" s="0" t="n">
        <v>1.43267768843943</v>
      </c>
    </row>
    <row r="33" customFormat="false" ht="14.4" hidden="false" customHeight="false" outlineLevel="0" collapsed="false">
      <c r="A33" s="0" t="n">
        <v>0.156249983324693</v>
      </c>
    </row>
    <row r="34" customFormat="false" ht="14.4" hidden="false" customHeight="false" outlineLevel="0" collapsed="false">
      <c r="A34" s="0" t="n">
        <v>-0.192574965716663</v>
      </c>
    </row>
    <row r="35" customFormat="false" ht="14.4" hidden="false" customHeight="false" outlineLevel="0" collapsed="false">
      <c r="A35" s="0" t="n">
        <v>-0.2341248089614</v>
      </c>
    </row>
    <row r="36" customFormat="false" ht="14.4" hidden="false" customHeight="false" outlineLevel="0" collapsed="false">
      <c r="A36" s="0" t="n">
        <v>-1.65006357731898</v>
      </c>
    </row>
    <row r="37" customFormat="false" ht="14.4" hidden="false" customHeight="false" outlineLevel="0" collapsed="false">
      <c r="A37" s="0" t="n">
        <v>0.13686957213692</v>
      </c>
    </row>
    <row r="38" customFormat="false" ht="14.4" hidden="false" customHeight="false" outlineLevel="0" collapsed="false">
      <c r="A38" s="0" t="n">
        <v>-0.117793355721148</v>
      </c>
    </row>
    <row r="39" customFormat="false" ht="14.4" hidden="false" customHeight="false" outlineLevel="0" collapsed="false">
      <c r="A39" s="0" t="n">
        <v>0.723121152958886</v>
      </c>
    </row>
    <row r="40" customFormat="false" ht="14.4" hidden="false" customHeight="false" outlineLevel="0" collapsed="false">
      <c r="A40" s="0" t="n">
        <v>-1.14769493685913</v>
      </c>
    </row>
    <row r="41" customFormat="false" ht="14.4" hidden="false" customHeight="false" outlineLevel="0" collapsed="false">
      <c r="A41" s="0" t="n">
        <v>-1.21057236695054</v>
      </c>
    </row>
    <row r="42" customFormat="false" ht="14.4" hidden="false" customHeight="false" outlineLevel="0" collapsed="false">
      <c r="A42" s="0" t="n">
        <v>1.85741348633872</v>
      </c>
    </row>
    <row r="43" customFormat="false" ht="14.4" hidden="false" customHeight="false" outlineLevel="0" collapsed="false">
      <c r="A43" s="0" t="n">
        <v>0.535475334613506</v>
      </c>
    </row>
    <row r="44" customFormat="false" ht="14.4" hidden="false" customHeight="false" outlineLevel="0" collapsed="false">
      <c r="A44" s="0" t="n">
        <v>-0.452594124471667</v>
      </c>
    </row>
    <row r="45" customFormat="false" ht="14.4" hidden="false" customHeight="false" outlineLevel="0" collapsed="false">
      <c r="A45" s="0" t="n">
        <v>-2.09064707024526</v>
      </c>
    </row>
    <row r="46" customFormat="false" ht="14.4" hidden="false" customHeight="false" outlineLevel="0" collapsed="false">
      <c r="A46" s="0" t="n">
        <v>-0.0319849541080322</v>
      </c>
    </row>
    <row r="47" customFormat="false" ht="14.4" hidden="false" customHeight="false" outlineLevel="0" collapsed="false">
      <c r="A47" s="0" t="n">
        <v>0.0440161984525556</v>
      </c>
    </row>
    <row r="48" customFormat="false" ht="14.4" hidden="false" customHeight="false" outlineLevel="0" collapsed="false">
      <c r="A48" s="0" t="n">
        <v>-0.653201938636286</v>
      </c>
    </row>
    <row r="49" customFormat="false" ht="14.4" hidden="false" customHeight="false" outlineLevel="0" collapsed="false">
      <c r="A49" s="0" t="n">
        <v>-0.527536439661303</v>
      </c>
    </row>
    <row r="50" customFormat="false" ht="14.4" hidden="false" customHeight="false" outlineLevel="0" collapsed="false">
      <c r="A50" s="0" t="n">
        <v>-2.08601278728224</v>
      </c>
    </row>
    <row r="51" customFormat="false" ht="14.4" hidden="false" customHeight="false" outlineLevel="0" collapsed="false">
      <c r="A51" s="0" t="n">
        <v>-1.13690544360575</v>
      </c>
    </row>
    <row r="52" customFormat="false" ht="14.4" hidden="false" customHeight="false" outlineLevel="0" collapsed="false">
      <c r="A52" s="0" t="n">
        <v>0.679395208633359</v>
      </c>
    </row>
    <row r="53" customFormat="false" ht="14.4" hidden="false" customHeight="false" outlineLevel="0" collapsed="false">
      <c r="A53" s="0" t="n">
        <v>0.576159409209458</v>
      </c>
    </row>
    <row r="54" customFormat="false" ht="14.4" hidden="false" customHeight="false" outlineLevel="0" collapsed="false">
      <c r="A54" s="0" t="n">
        <v>1.07681249446189</v>
      </c>
    </row>
    <row r="55" customFormat="false" ht="14.4" hidden="false" customHeight="false" outlineLevel="0" collapsed="false">
      <c r="A55" s="0" t="n">
        <v>0.9401628059329</v>
      </c>
    </row>
    <row r="56" customFormat="false" ht="14.4" hidden="false" customHeight="false" outlineLevel="0" collapsed="false">
      <c r="A56" s="0" t="n">
        <v>-0.866772352823464</v>
      </c>
    </row>
    <row r="57" customFormat="false" ht="14.4" hidden="false" customHeight="false" outlineLevel="0" collapsed="false">
      <c r="A57" s="0" t="n">
        <v>-0.202495284615064</v>
      </c>
    </row>
    <row r="58" customFormat="false" ht="14.4" hidden="false" customHeight="false" outlineLevel="0" collapsed="false">
      <c r="A58" s="0" t="n">
        <v>-0.743536465805296</v>
      </c>
    </row>
    <row r="59" customFormat="false" ht="14.4" hidden="false" customHeight="false" outlineLevel="0" collapsed="false">
      <c r="A59" s="0" t="n">
        <v>0.0603899633117044</v>
      </c>
    </row>
    <row r="60" customFormat="false" ht="14.4" hidden="false" customHeight="false" outlineLevel="0" collapsed="false">
      <c r="A60" s="0" t="n">
        <v>-0.56665299522236</v>
      </c>
    </row>
    <row r="61" customFormat="false" ht="14.4" hidden="false" customHeight="false" outlineLevel="0" collapsed="false">
      <c r="A61" s="0" t="n">
        <v>-1.20294282652106</v>
      </c>
    </row>
    <row r="62" customFormat="false" ht="14.4" hidden="false" customHeight="false" outlineLevel="0" collapsed="false">
      <c r="A62" s="0" t="n">
        <v>-0.20368526678859</v>
      </c>
    </row>
    <row r="63" customFormat="false" ht="14.4" hidden="false" customHeight="false" outlineLevel="0" collapsed="false">
      <c r="A63" s="0" t="n">
        <v>-0.237553278366229</v>
      </c>
    </row>
    <row r="64" customFormat="false" ht="14.4" hidden="false" customHeight="false" outlineLevel="0" collapsed="false">
      <c r="A64" s="0" t="n">
        <v>-0.677792408097062</v>
      </c>
    </row>
    <row r="65" customFormat="false" ht="14.4" hidden="false" customHeight="false" outlineLevel="0" collapsed="false">
      <c r="A65" s="0" t="n">
        <v>-0.809686133324621</v>
      </c>
    </row>
    <row r="66" customFormat="false" ht="14.4" hidden="false" customHeight="false" outlineLevel="0" collapsed="false">
      <c r="A66" s="0" t="n">
        <v>0.231040034147198</v>
      </c>
    </row>
    <row r="67" customFormat="false" ht="14.4" hidden="false" customHeight="false" outlineLevel="0" collapsed="false">
      <c r="A67" s="0" t="n">
        <v>-0.975275523704099</v>
      </c>
    </row>
    <row r="68" customFormat="false" ht="14.4" hidden="false" customHeight="false" outlineLevel="0" collapsed="false">
      <c r="A68" s="0" t="n">
        <v>-1.61174173975345</v>
      </c>
    </row>
    <row r="69" customFormat="false" ht="14.4" hidden="false" customHeight="false" outlineLevel="0" collapsed="false">
      <c r="A69" s="0" t="n">
        <v>-0.804607072695196</v>
      </c>
    </row>
    <row r="70" customFormat="false" ht="14.4" hidden="false" customHeight="false" outlineLevel="0" collapsed="false">
      <c r="A70" s="0" t="n">
        <v>0.18156319174907</v>
      </c>
    </row>
    <row r="71" customFormat="false" ht="14.4" hidden="false" customHeight="false" outlineLevel="0" collapsed="false">
      <c r="A71" s="0" t="n">
        <v>-0.289892517816248</v>
      </c>
    </row>
    <row r="72" customFormat="false" ht="14.4" hidden="false" customHeight="false" outlineLevel="0" collapsed="false">
      <c r="A72" s="0" t="n">
        <v>-1.27530231355502</v>
      </c>
    </row>
    <row r="73" customFormat="false" ht="14.4" hidden="false" customHeight="false" outlineLevel="0" collapsed="false">
      <c r="A73" s="0" t="n">
        <v>-0.959770711644753</v>
      </c>
    </row>
    <row r="74" customFormat="false" ht="14.4" hidden="false" customHeight="false" outlineLevel="0" collapsed="false">
      <c r="A74" s="0" t="n">
        <v>-1.89335154774708</v>
      </c>
    </row>
    <row r="75" customFormat="false" ht="14.4" hidden="false" customHeight="false" outlineLevel="0" collapsed="false">
      <c r="A75" s="0" t="n">
        <v>-1.41936292819801</v>
      </c>
    </row>
    <row r="76" customFormat="false" ht="14.4" hidden="false" customHeight="false" outlineLevel="0" collapsed="false">
      <c r="A76" s="0" t="n">
        <v>-0.422322713104658</v>
      </c>
    </row>
    <row r="77" customFormat="false" ht="14.4" hidden="false" customHeight="false" outlineLevel="0" collapsed="false">
      <c r="A77" s="0" t="n">
        <v>-0.434604387987371</v>
      </c>
    </row>
    <row r="78" customFormat="false" ht="14.4" hidden="false" customHeight="false" outlineLevel="0" collapsed="false">
      <c r="A78" s="0" t="n">
        <v>-1.27091183028412</v>
      </c>
    </row>
    <row r="79" customFormat="false" ht="14.4" hidden="false" customHeight="false" outlineLevel="0" collapsed="false">
      <c r="A79" s="0" t="n">
        <v>-0.870536883728492</v>
      </c>
    </row>
    <row r="80" customFormat="false" ht="14.4" hidden="false" customHeight="false" outlineLevel="0" collapsed="false">
      <c r="A80" s="0" t="n">
        <v>0.521295996410804</v>
      </c>
    </row>
    <row r="81" customFormat="false" ht="14.4" hidden="false" customHeight="false" outlineLevel="0" collapsed="false">
      <c r="A81" s="0" t="n">
        <v>-0.584050064714056</v>
      </c>
    </row>
    <row r="82" customFormat="false" ht="14.4" hidden="false" customHeight="false" outlineLevel="0" collapsed="false">
      <c r="A82" s="0" t="n">
        <v>0.26720379927795</v>
      </c>
    </row>
    <row r="83" customFormat="false" ht="14.4" hidden="false" customHeight="false" outlineLevel="0" collapsed="false">
      <c r="A83" s="0" t="n">
        <v>0.619844639997029</v>
      </c>
    </row>
    <row r="84" customFormat="false" ht="14.4" hidden="false" customHeight="false" outlineLevel="0" collapsed="false">
      <c r="A84" s="0" t="n">
        <v>0.802594352122672</v>
      </c>
    </row>
    <row r="85" customFormat="false" ht="14.4" hidden="false" customHeight="false" outlineLevel="0" collapsed="false">
      <c r="A85" s="0" t="n">
        <v>-2.49257015726701</v>
      </c>
    </row>
    <row r="86" customFormat="false" ht="14.4" hidden="false" customHeight="false" outlineLevel="0" collapsed="false">
      <c r="A86" s="0" t="n">
        <v>-2.11098127747713</v>
      </c>
    </row>
    <row r="87" customFormat="false" ht="14.4" hidden="false" customHeight="false" outlineLevel="0" collapsed="false">
      <c r="A87" s="0" t="n">
        <v>-1.60783909285712</v>
      </c>
    </row>
    <row r="88" customFormat="false" ht="14.4" hidden="false" customHeight="false" outlineLevel="0" collapsed="false">
      <c r="A88" s="0" t="n">
        <v>0.683265841777252</v>
      </c>
    </row>
    <row r="89" customFormat="false" ht="14.4" hidden="false" customHeight="false" outlineLevel="0" collapsed="false">
      <c r="A89" s="0" t="n">
        <v>-0.231774228111514</v>
      </c>
    </row>
    <row r="90" customFormat="false" ht="14.4" hidden="false" customHeight="false" outlineLevel="0" collapsed="false">
      <c r="A90" s="0" t="n">
        <v>0.788996701288341</v>
      </c>
    </row>
    <row r="91" customFormat="false" ht="14.4" hidden="false" customHeight="false" outlineLevel="0" collapsed="false">
      <c r="A91" s="0" t="n">
        <v>2.81579774662181</v>
      </c>
    </row>
    <row r="92" customFormat="false" ht="14.4" hidden="false" customHeight="false" outlineLevel="0" collapsed="false">
      <c r="A92" s="0" t="n">
        <v>1.37750243308441</v>
      </c>
    </row>
    <row r="93" customFormat="false" ht="14.4" hidden="false" customHeight="false" outlineLevel="0" collapsed="false">
      <c r="A93" s="0" t="n">
        <v>0.947874954428376</v>
      </c>
    </row>
    <row r="94" customFormat="false" ht="14.4" hidden="false" customHeight="false" outlineLevel="0" collapsed="false">
      <c r="A94" s="0" t="n">
        <v>-0.243162921571826</v>
      </c>
    </row>
    <row r="95" customFormat="false" ht="14.4" hidden="false" customHeight="false" outlineLevel="0" collapsed="false">
      <c r="A95" s="0" t="n">
        <v>0.843970209702126</v>
      </c>
    </row>
    <row r="96" customFormat="false" ht="14.4" hidden="false" customHeight="false" outlineLevel="0" collapsed="false">
      <c r="A96" s="0" t="n">
        <v>0.972590422198124</v>
      </c>
    </row>
    <row r="97" customFormat="false" ht="14.4" hidden="false" customHeight="false" outlineLevel="0" collapsed="false">
      <c r="A97" s="0" t="n">
        <v>0.591076090006236</v>
      </c>
    </row>
    <row r="98" customFormat="false" ht="14.4" hidden="false" customHeight="false" outlineLevel="0" collapsed="false">
      <c r="A98" s="0" t="n">
        <v>0.0547836957427456</v>
      </c>
    </row>
    <row r="99" customFormat="false" ht="14.4" hidden="false" customHeight="false" outlineLevel="0" collapsed="false">
      <c r="A99" s="0" t="n">
        <v>1.39993338183602</v>
      </c>
    </row>
    <row r="100" customFormat="false" ht="14.4" hidden="false" customHeight="false" outlineLevel="0" collapsed="false">
      <c r="A100" s="0" t="n">
        <v>-0.510330808169314</v>
      </c>
    </row>
    <row r="101" customFormat="false" ht="14.4" hidden="false" customHeight="false" outlineLevel="0" collapsed="false">
      <c r="A101" s="0" t="n">
        <v>0.119329716087564</v>
      </c>
    </row>
    <row r="102" customFormat="false" ht="14.4" hidden="false" customHeight="false" outlineLevel="0" collapsed="false">
      <c r="A102" s="0" t="n">
        <v>1.62570049964369</v>
      </c>
    </row>
    <row r="103" customFormat="false" ht="14.4" hidden="false" customHeight="false" outlineLevel="0" collapsed="false">
      <c r="A103" s="0" t="n">
        <v>0.907748878256878</v>
      </c>
    </row>
    <row r="104" customFormat="false" ht="14.4" hidden="false" customHeight="false" outlineLevel="0" collapsed="false">
      <c r="A104" s="0" t="n">
        <v>0.0087055617476226</v>
      </c>
    </row>
    <row r="105" customFormat="false" ht="14.4" hidden="false" customHeight="false" outlineLevel="0" collapsed="false">
      <c r="A105" s="0" t="n">
        <v>-0.632239851668113</v>
      </c>
    </row>
    <row r="106" customFormat="false" ht="14.4" hidden="false" customHeight="false" outlineLevel="0" collapsed="false">
      <c r="A106" s="0" t="n">
        <v>0.171887876013021</v>
      </c>
    </row>
    <row r="107" customFormat="false" ht="14.4" hidden="false" customHeight="false" outlineLevel="0" collapsed="false">
      <c r="A107" s="0" t="n">
        <v>-0.220189088534924</v>
      </c>
    </row>
    <row r="108" customFormat="false" ht="14.4" hidden="false" customHeight="false" outlineLevel="0" collapsed="false">
      <c r="A108" s="0" t="n">
        <v>0.223669071617556</v>
      </c>
    </row>
    <row r="109" customFormat="false" ht="14.4" hidden="false" customHeight="false" outlineLevel="0" collapsed="false">
      <c r="A109" s="0" t="n">
        <v>0.109337218822979</v>
      </c>
    </row>
    <row r="110" customFormat="false" ht="14.4" hidden="false" customHeight="false" outlineLevel="0" collapsed="false">
      <c r="A110" s="0" t="n">
        <v>-0.115895264443332</v>
      </c>
    </row>
    <row r="111" customFormat="false" ht="14.4" hidden="false" customHeight="false" outlineLevel="0" collapsed="false">
      <c r="A111" s="0" t="n">
        <v>-1.73059976334295</v>
      </c>
    </row>
    <row r="112" customFormat="false" ht="14.4" hidden="false" customHeight="false" outlineLevel="0" collapsed="false">
      <c r="A112" s="0" t="n">
        <v>0.104228854609364</v>
      </c>
    </row>
    <row r="113" customFormat="false" ht="14.4" hidden="false" customHeight="false" outlineLevel="0" collapsed="false">
      <c r="A113" s="0" t="n">
        <v>-0.0300060712985937</v>
      </c>
    </row>
    <row r="114" customFormat="false" ht="14.4" hidden="false" customHeight="false" outlineLevel="0" collapsed="false">
      <c r="A114" s="0" t="n">
        <v>1.31476987176346</v>
      </c>
    </row>
    <row r="115" customFormat="false" ht="14.4" hidden="false" customHeight="false" outlineLevel="0" collapsed="false">
      <c r="A115" s="0" t="n">
        <v>0.481439487625204</v>
      </c>
    </row>
    <row r="116" customFormat="false" ht="14.4" hidden="false" customHeight="false" outlineLevel="0" collapsed="false">
      <c r="A116" s="0" t="n">
        <v>0.101235420845115</v>
      </c>
    </row>
    <row r="117" customFormat="false" ht="14.4" hidden="false" customHeight="false" outlineLevel="0" collapsed="false">
      <c r="A117" s="0" t="n">
        <v>-0.210267841965539</v>
      </c>
    </row>
    <row r="118" customFormat="false" ht="14.4" hidden="false" customHeight="false" outlineLevel="0" collapsed="false">
      <c r="A118" s="0" t="n">
        <v>0.046473976995308</v>
      </c>
    </row>
    <row r="119" customFormat="false" ht="14.4" hidden="false" customHeight="false" outlineLevel="0" collapsed="false">
      <c r="A119" s="0" t="n">
        <v>0.719418565210026</v>
      </c>
    </row>
    <row r="120" customFormat="false" ht="14.4" hidden="false" customHeight="false" outlineLevel="0" collapsed="false">
      <c r="A120" s="0" t="n">
        <v>-0.138078674029842</v>
      </c>
    </row>
    <row r="121" customFormat="false" ht="14.4" hidden="false" customHeight="false" outlineLevel="0" collapsed="false">
      <c r="A121" s="0" t="n">
        <v>-0.241235853563253</v>
      </c>
    </row>
    <row r="122" customFormat="false" ht="14.4" hidden="false" customHeight="false" outlineLevel="0" collapsed="false">
      <c r="A122" s="0" t="n">
        <v>-0.694612043822411</v>
      </c>
    </row>
    <row r="123" customFormat="false" ht="14.4" hidden="false" customHeight="false" outlineLevel="0" collapsed="false">
      <c r="A123" s="0" t="n">
        <v>0.686438104686125</v>
      </c>
    </row>
    <row r="124" customFormat="false" ht="14.4" hidden="false" customHeight="false" outlineLevel="0" collapsed="false">
      <c r="A124" s="0" t="n">
        <v>-0.513433641897507</v>
      </c>
    </row>
    <row r="125" customFormat="false" ht="14.4" hidden="false" customHeight="false" outlineLevel="0" collapsed="false">
      <c r="A125" s="0" t="n">
        <v>0.0822050906161566</v>
      </c>
    </row>
    <row r="126" customFormat="false" ht="14.4" hidden="false" customHeight="false" outlineLevel="0" collapsed="false">
      <c r="A126" s="0" t="n">
        <v>0.773142750765557</v>
      </c>
    </row>
    <row r="127" customFormat="false" ht="14.4" hidden="false" customHeight="false" outlineLevel="0" collapsed="false">
      <c r="A127" s="0" t="n">
        <v>-1.02159702961585</v>
      </c>
    </row>
    <row r="128" customFormat="false" ht="14.4" hidden="false" customHeight="false" outlineLevel="0" collapsed="false">
      <c r="A128" s="0" t="n">
        <v>-2.20088999451872</v>
      </c>
    </row>
    <row r="129" customFormat="false" ht="14.4" hidden="false" customHeight="false" outlineLevel="0" collapsed="false">
      <c r="A129" s="0" t="n">
        <v>-0.414297523808206</v>
      </c>
    </row>
    <row r="130" customFormat="false" ht="14.4" hidden="false" customHeight="false" outlineLevel="0" collapsed="false">
      <c r="A130" s="0" t="n">
        <v>-0.333367029072293</v>
      </c>
    </row>
    <row r="131" customFormat="false" ht="14.4" hidden="false" customHeight="false" outlineLevel="0" collapsed="false">
      <c r="A131" s="0" t="n">
        <v>-0.419932422099718</v>
      </c>
    </row>
    <row r="132" customFormat="false" ht="14.4" hidden="false" customHeight="false" outlineLevel="0" collapsed="false">
      <c r="A132" s="0" t="n">
        <v>-0.201716255191536</v>
      </c>
    </row>
    <row r="133" customFormat="false" ht="14.4" hidden="false" customHeight="false" outlineLevel="0" collapsed="false">
      <c r="A133" s="0" t="n">
        <v>-0.414692822631848</v>
      </c>
    </row>
    <row r="134" customFormat="false" ht="14.4" hidden="false" customHeight="false" outlineLevel="0" collapsed="false">
      <c r="A134" s="0" t="n">
        <v>-0.945098866402606</v>
      </c>
    </row>
    <row r="135" customFormat="false" ht="14.4" hidden="false" customHeight="false" outlineLevel="0" collapsed="false">
      <c r="A135" s="0" t="n">
        <v>-0.786576176698078</v>
      </c>
    </row>
    <row r="136" customFormat="false" ht="14.4" hidden="false" customHeight="false" outlineLevel="0" collapsed="false">
      <c r="A136" s="0" t="n">
        <v>-1.69683141854268</v>
      </c>
    </row>
    <row r="137" customFormat="false" ht="14.4" hidden="false" customHeight="false" outlineLevel="0" collapsed="false">
      <c r="A137" s="0" t="n">
        <v>-0.417200662477658</v>
      </c>
    </row>
    <row r="138" customFormat="false" ht="14.4" hidden="false" customHeight="false" outlineLevel="0" collapsed="false">
      <c r="A138" s="0" t="n">
        <v>0.0244204946111498</v>
      </c>
    </row>
    <row r="139" customFormat="false" ht="14.4" hidden="false" customHeight="false" outlineLevel="0" collapsed="false">
      <c r="A139" s="0" t="n">
        <v>1.5382538873043</v>
      </c>
    </row>
    <row r="140" customFormat="false" ht="14.4" hidden="false" customHeight="false" outlineLevel="0" collapsed="false">
      <c r="A140" s="0" t="n">
        <v>-0.195459161797623</v>
      </c>
    </row>
    <row r="141" customFormat="false" ht="14.4" hidden="false" customHeight="false" outlineLevel="0" collapsed="false">
      <c r="A141" s="0" t="n">
        <v>0.895425557569418</v>
      </c>
    </row>
    <row r="142" customFormat="false" ht="14.4" hidden="false" customHeight="false" outlineLevel="0" collapsed="false">
      <c r="A142" s="0" t="n">
        <v>1.00465641756351</v>
      </c>
    </row>
    <row r="143" customFormat="false" ht="14.4" hidden="false" customHeight="false" outlineLevel="0" collapsed="false">
      <c r="A143" s="0" t="n">
        <v>-0.545888629084041</v>
      </c>
    </row>
    <row r="144" customFormat="false" ht="14.4" hidden="false" customHeight="false" outlineLevel="0" collapsed="false">
      <c r="A144" s="0" t="n">
        <v>-0.0717312626663121</v>
      </c>
    </row>
    <row r="145" customFormat="false" ht="14.4" hidden="false" customHeight="false" outlineLevel="0" collapsed="false">
      <c r="A145" s="0" t="n">
        <v>-0.807728992620915</v>
      </c>
    </row>
    <row r="146" customFormat="false" ht="14.4" hidden="false" customHeight="false" outlineLevel="0" collapsed="false">
      <c r="A146" s="0" t="n">
        <v>-0.0842493201666792</v>
      </c>
    </row>
    <row r="147" customFormat="false" ht="14.4" hidden="false" customHeight="false" outlineLevel="0" collapsed="false">
      <c r="A147" s="0" t="n">
        <v>-0.582692744625656</v>
      </c>
    </row>
    <row r="148" customFormat="false" ht="14.4" hidden="false" customHeight="false" outlineLevel="0" collapsed="false">
      <c r="A148" s="0" t="n">
        <v>-0.343377608570202</v>
      </c>
    </row>
    <row r="149" customFormat="false" ht="14.4" hidden="false" customHeight="false" outlineLevel="0" collapsed="false">
      <c r="A149" s="0" t="n">
        <v>0.130845482117306</v>
      </c>
    </row>
    <row r="150" customFormat="false" ht="14.4" hidden="false" customHeight="false" outlineLevel="0" collapsed="false">
      <c r="A150" s="0" t="n">
        <v>0.32181836753517</v>
      </c>
    </row>
    <row r="151" customFormat="false" ht="14.4" hidden="false" customHeight="false" outlineLevel="0" collapsed="false">
      <c r="A151" s="0" t="n">
        <v>-0.918563487438292</v>
      </c>
    </row>
    <row r="152" customFormat="false" ht="14.4" hidden="false" customHeight="false" outlineLevel="0" collapsed="false">
      <c r="A152" s="0" t="n">
        <v>-1.01648617073308</v>
      </c>
    </row>
    <row r="153" customFormat="false" ht="14.4" hidden="false" customHeight="false" outlineLevel="0" collapsed="false">
      <c r="A153" s="0" t="n">
        <v>-0.85677019694912</v>
      </c>
    </row>
    <row r="154" customFormat="false" ht="14.4" hidden="false" customHeight="false" outlineLevel="0" collapsed="false">
      <c r="A154" s="0" t="n">
        <v>-0.550987820174736</v>
      </c>
    </row>
    <row r="155" customFormat="false" ht="14.4" hidden="false" customHeight="false" outlineLevel="0" collapsed="false">
      <c r="A155" s="0" t="n">
        <v>-0.368563445196215</v>
      </c>
    </row>
    <row r="156" customFormat="false" ht="14.4" hidden="false" customHeight="false" outlineLevel="0" collapsed="false">
      <c r="A156" s="0" t="n">
        <v>-0.680905598879498</v>
      </c>
    </row>
    <row r="157" customFormat="false" ht="14.4" hidden="false" customHeight="false" outlineLevel="0" collapsed="false">
      <c r="A157" s="0" t="n">
        <v>-0.183488242898577</v>
      </c>
    </row>
    <row r="158" customFormat="false" ht="14.4" hidden="false" customHeight="false" outlineLevel="0" collapsed="false">
      <c r="A158" s="0" t="n">
        <v>0.806872029359174</v>
      </c>
    </row>
    <row r="159" customFormat="false" ht="14.4" hidden="false" customHeight="false" outlineLevel="0" collapsed="false">
      <c r="A159" s="0" t="n">
        <v>-0.423853470612204</v>
      </c>
    </row>
    <row r="160" customFormat="false" ht="14.4" hidden="false" customHeight="false" outlineLevel="0" collapsed="false">
      <c r="A160" s="0" t="n">
        <v>0.499574039165413</v>
      </c>
    </row>
    <row r="161" customFormat="false" ht="14.4" hidden="false" customHeight="false" outlineLevel="0" collapsed="false">
      <c r="A161" s="0" t="n">
        <v>-0.497666764999572</v>
      </c>
    </row>
    <row r="162" customFormat="false" ht="14.4" hidden="false" customHeight="false" outlineLevel="0" collapsed="false">
      <c r="A162" s="0" t="n">
        <v>-0.294183423263851</v>
      </c>
    </row>
    <row r="163" customFormat="false" ht="14.4" hidden="false" customHeight="false" outlineLevel="0" collapsed="false">
      <c r="A163" s="0" t="n">
        <v>0.272056045156604</v>
      </c>
    </row>
    <row r="164" customFormat="false" ht="14.4" hidden="false" customHeight="false" outlineLevel="0" collapsed="false">
      <c r="A164" s="0" t="n">
        <v>-1.83347409800062</v>
      </c>
    </row>
    <row r="165" customFormat="false" ht="14.4" hidden="false" customHeight="false" outlineLevel="0" collapsed="false">
      <c r="A165" s="0" t="n">
        <v>-0.169848140116965</v>
      </c>
    </row>
    <row r="166" customFormat="false" ht="14.4" hidden="false" customHeight="false" outlineLevel="0" collapsed="false">
      <c r="A166" s="0" t="n">
        <v>0.557003864549349</v>
      </c>
    </row>
    <row r="167" customFormat="false" ht="14.4" hidden="false" customHeight="false" outlineLevel="0" collapsed="false">
      <c r="A167" s="0" t="n">
        <v>0.085125028273914</v>
      </c>
    </row>
    <row r="168" customFormat="false" ht="14.4" hidden="false" customHeight="false" outlineLevel="0" collapsed="false">
      <c r="A168" s="0" t="n">
        <v>1.05772828427352</v>
      </c>
    </row>
    <row r="169" customFormat="false" ht="14.4" hidden="false" customHeight="false" outlineLevel="0" collapsed="false">
      <c r="A169" s="0" t="n">
        <v>-1.11188952028485</v>
      </c>
    </row>
    <row r="170" customFormat="false" ht="14.4" hidden="false" customHeight="false" outlineLevel="0" collapsed="false">
      <c r="A170" s="0" t="n">
        <v>0.480228695007325</v>
      </c>
    </row>
    <row r="171" customFormat="false" ht="14.4" hidden="false" customHeight="false" outlineLevel="0" collapsed="false">
      <c r="A171" s="0" t="n">
        <v>-0.921544298636273</v>
      </c>
    </row>
    <row r="172" customFormat="false" ht="14.4" hidden="false" customHeight="false" outlineLevel="0" collapsed="false">
      <c r="A172" s="0" t="n">
        <v>-0.260181965688895</v>
      </c>
    </row>
    <row r="173" customFormat="false" ht="14.4" hidden="false" customHeight="false" outlineLevel="0" collapsed="false">
      <c r="A173" s="0" t="n">
        <v>-0.392507673642186</v>
      </c>
    </row>
    <row r="174" customFormat="false" ht="14.4" hidden="false" customHeight="false" outlineLevel="0" collapsed="false">
      <c r="A174" s="0" t="n">
        <v>0.35282446941597</v>
      </c>
    </row>
    <row r="175" customFormat="false" ht="14.4" hidden="false" customHeight="false" outlineLevel="0" collapsed="false">
      <c r="A175" s="0" t="n">
        <v>-0.544605643259688</v>
      </c>
    </row>
    <row r="176" customFormat="false" ht="14.4" hidden="false" customHeight="false" outlineLevel="0" collapsed="false">
      <c r="A176" s="0" t="n">
        <v>-0.277172661160197</v>
      </c>
    </row>
    <row r="177" customFormat="false" ht="14.4" hidden="false" customHeight="false" outlineLevel="0" collapsed="false">
      <c r="A177" s="0" t="n">
        <v>-0.719180203786507</v>
      </c>
    </row>
    <row r="178" customFormat="false" ht="14.4" hidden="false" customHeight="false" outlineLevel="0" collapsed="false">
      <c r="A178" s="0" t="n">
        <v>-0.729342919661367</v>
      </c>
    </row>
    <row r="179" customFormat="false" ht="14.4" hidden="false" customHeight="false" outlineLevel="0" collapsed="false">
      <c r="A179" s="0" t="n">
        <v>-0.727254655253978</v>
      </c>
    </row>
    <row r="180" customFormat="false" ht="14.4" hidden="false" customHeight="false" outlineLevel="0" collapsed="false">
      <c r="A180" s="0" t="n">
        <v>-0.563573034189242</v>
      </c>
    </row>
    <row r="181" customFormat="false" ht="14.4" hidden="false" customHeight="false" outlineLevel="0" collapsed="false">
      <c r="A181" s="0" t="n">
        <v>-2.56553606105264</v>
      </c>
    </row>
    <row r="182" customFormat="false" ht="14.4" hidden="false" customHeight="false" outlineLevel="0" collapsed="false">
      <c r="A182" s="0" t="n">
        <v>-0.133358825502066</v>
      </c>
    </row>
    <row r="183" customFormat="false" ht="14.4" hidden="false" customHeight="false" outlineLevel="0" collapsed="false">
      <c r="A183" s="0" t="n">
        <v>-0.994267138891478</v>
      </c>
    </row>
    <row r="184" customFormat="false" ht="14.4" hidden="false" customHeight="false" outlineLevel="0" collapsed="false">
      <c r="A184" s="0" t="n">
        <v>1.06812628421865</v>
      </c>
    </row>
    <row r="185" customFormat="false" ht="14.4" hidden="false" customHeight="false" outlineLevel="0" collapsed="false">
      <c r="A185" s="0" t="n">
        <v>-0.237669324471848</v>
      </c>
    </row>
    <row r="186" customFormat="false" ht="14.4" hidden="false" customHeight="false" outlineLevel="0" collapsed="false">
      <c r="A186" s="0" t="n">
        <v>0.215664185657477</v>
      </c>
    </row>
    <row r="187" customFormat="false" ht="14.4" hidden="false" customHeight="false" outlineLevel="0" collapsed="false">
      <c r="A187" s="0" t="n">
        <v>-0.992275563576328</v>
      </c>
    </row>
    <row r="188" customFormat="false" ht="14.4" hidden="false" customHeight="false" outlineLevel="0" collapsed="false">
      <c r="A188" s="0" t="n">
        <v>-0.227006023162957</v>
      </c>
    </row>
    <row r="189" customFormat="false" ht="14.4" hidden="false" customHeight="false" outlineLevel="0" collapsed="false">
      <c r="A189" s="0" t="n">
        <v>0.497384824477725</v>
      </c>
    </row>
    <row r="190" customFormat="false" ht="14.4" hidden="false" customHeight="false" outlineLevel="0" collapsed="false">
      <c r="A190" s="0" t="n">
        <v>-1.6832471341823</v>
      </c>
    </row>
    <row r="191" customFormat="false" ht="14.4" hidden="false" customHeight="false" outlineLevel="0" collapsed="false">
      <c r="A191" s="0" t="n">
        <v>-0.970583769927839</v>
      </c>
    </row>
    <row r="192" customFormat="false" ht="14.4" hidden="false" customHeight="false" outlineLevel="0" collapsed="false">
      <c r="A192" s="0" t="n">
        <v>-0.622964140539428</v>
      </c>
    </row>
    <row r="193" customFormat="false" ht="14.4" hidden="false" customHeight="false" outlineLevel="0" collapsed="false">
      <c r="A193" s="0" t="n">
        <v>-1.59027370261289</v>
      </c>
    </row>
    <row r="194" customFormat="false" ht="14.4" hidden="false" customHeight="false" outlineLevel="0" collapsed="false">
      <c r="A194" s="0" t="n">
        <v>-1.26780369824332</v>
      </c>
    </row>
    <row r="195" customFormat="false" ht="14.4" hidden="false" customHeight="false" outlineLevel="0" collapsed="false">
      <c r="A195" s="0" t="n">
        <v>-1.22951925746215</v>
      </c>
    </row>
    <row r="196" customFormat="false" ht="14.4" hidden="false" customHeight="false" outlineLevel="0" collapsed="false">
      <c r="A196" s="0" t="n">
        <v>-0.0477978167833045</v>
      </c>
    </row>
    <row r="197" customFormat="false" ht="14.4" hidden="false" customHeight="false" outlineLevel="0" collapsed="false">
      <c r="A197" s="0" t="n">
        <v>-0.164776561007742</v>
      </c>
    </row>
    <row r="198" customFormat="false" ht="14.4" hidden="false" customHeight="false" outlineLevel="0" collapsed="false">
      <c r="A198" s="0" t="n">
        <v>-1.27469232342173</v>
      </c>
    </row>
    <row r="199" customFormat="false" ht="14.4" hidden="false" customHeight="false" outlineLevel="0" collapsed="false">
      <c r="A199" s="0" t="n">
        <v>-0.842072947066853</v>
      </c>
    </row>
    <row r="200" customFormat="false" ht="14.4" hidden="false" customHeight="false" outlineLevel="0" collapsed="false">
      <c r="A200" s="0" t="n">
        <v>-1.95752709885893</v>
      </c>
    </row>
    <row r="201" customFormat="false" ht="14.4" hidden="false" customHeight="false" outlineLevel="0" collapsed="false">
      <c r="A201" s="0" t="n">
        <v>-0.543079482684486</v>
      </c>
    </row>
    <row r="202" customFormat="false" ht="14.4" hidden="false" customHeight="false" outlineLevel="0" collapsed="false">
      <c r="A202" s="0" t="n">
        <v>-1.2561503781319</v>
      </c>
    </row>
    <row r="203" customFormat="false" ht="14.4" hidden="false" customHeight="false" outlineLevel="0" collapsed="false">
      <c r="A203" s="0" t="n">
        <v>0.506608400085675</v>
      </c>
    </row>
    <row r="204" customFormat="false" ht="14.4" hidden="false" customHeight="false" outlineLevel="0" collapsed="false">
      <c r="A204" s="0" t="n">
        <v>-0.416779204417104</v>
      </c>
    </row>
    <row r="205" customFormat="false" ht="14.4" hidden="false" customHeight="false" outlineLevel="0" collapsed="false">
      <c r="A205" s="0" t="n">
        <v>-0.533650571857134</v>
      </c>
    </row>
    <row r="206" customFormat="false" ht="14.4" hidden="false" customHeight="false" outlineLevel="0" collapsed="false">
      <c r="A206" s="0" t="n">
        <v>-1.57476602498992</v>
      </c>
    </row>
    <row r="207" customFormat="false" ht="14.4" hidden="false" customHeight="false" outlineLevel="0" collapsed="false">
      <c r="A207" s="0" t="n">
        <v>-1.98417418292326</v>
      </c>
    </row>
    <row r="208" customFormat="false" ht="14.4" hidden="false" customHeight="false" outlineLevel="0" collapsed="false">
      <c r="A208" s="0" t="n">
        <v>-1.26278310355752</v>
      </c>
    </row>
    <row r="209" customFormat="false" ht="14.4" hidden="false" customHeight="false" outlineLevel="0" collapsed="false">
      <c r="A209" s="0" t="n">
        <v>0.338508001757339</v>
      </c>
    </row>
    <row r="210" customFormat="false" ht="14.4" hidden="false" customHeight="false" outlineLevel="0" collapsed="false">
      <c r="A210" s="0" t="n">
        <v>1.87233984345907</v>
      </c>
    </row>
    <row r="211" customFormat="false" ht="14.4" hidden="false" customHeight="false" outlineLevel="0" collapsed="false">
      <c r="A211" s="0" t="n">
        <v>0.178584098301509</v>
      </c>
    </row>
    <row r="212" customFormat="false" ht="14.4" hidden="false" customHeight="false" outlineLevel="0" collapsed="false">
      <c r="A212" s="0" t="n">
        <v>-1.10709109135318</v>
      </c>
    </row>
    <row r="213" customFormat="false" ht="14.4" hidden="false" customHeight="false" outlineLevel="0" collapsed="false">
      <c r="A213" s="0" t="n">
        <v>-0.605338462518159</v>
      </c>
    </row>
    <row r="214" customFormat="false" ht="14.4" hidden="false" customHeight="false" outlineLevel="0" collapsed="false">
      <c r="A214" s="0" t="n">
        <v>0.365021346430037</v>
      </c>
    </row>
    <row r="215" customFormat="false" ht="14.4" hidden="false" customHeight="false" outlineLevel="0" collapsed="false">
      <c r="A215" s="0" t="n">
        <v>-1.26228508666453</v>
      </c>
    </row>
    <row r="216" customFormat="false" ht="14.4" hidden="false" customHeight="false" outlineLevel="0" collapsed="false">
      <c r="A216" s="0" t="n">
        <v>0.251490608666012</v>
      </c>
    </row>
    <row r="217" customFormat="false" ht="14.4" hidden="false" customHeight="false" outlineLevel="0" collapsed="false">
      <c r="A217" s="0" t="n">
        <v>0.0787960378549516</v>
      </c>
    </row>
    <row r="218" customFormat="false" ht="14.4" hidden="false" customHeight="false" outlineLevel="0" collapsed="false">
      <c r="A218" s="0" t="n">
        <v>-2.3507302599461</v>
      </c>
    </row>
    <row r="219" customFormat="false" ht="14.4" hidden="false" customHeight="false" outlineLevel="0" collapsed="false">
      <c r="A219" s="0" t="n">
        <v>0.600029243651908</v>
      </c>
    </row>
    <row r="220" customFormat="false" ht="14.4" hidden="false" customHeight="false" outlineLevel="0" collapsed="false">
      <c r="A220" s="0" t="n">
        <v>1.05298079326535</v>
      </c>
    </row>
    <row r="221" customFormat="false" ht="14.4" hidden="false" customHeight="false" outlineLevel="0" collapsed="false">
      <c r="A221" s="0" t="n">
        <v>-0.376283910342828</v>
      </c>
    </row>
    <row r="222" customFormat="false" ht="14.4" hidden="false" customHeight="false" outlineLevel="0" collapsed="false">
      <c r="A222" s="0" t="n">
        <v>-0.0788476341553538</v>
      </c>
    </row>
    <row r="223" customFormat="false" ht="14.4" hidden="false" customHeight="false" outlineLevel="0" collapsed="false">
      <c r="A223" s="0" t="n">
        <v>-1.24866715075586</v>
      </c>
    </row>
    <row r="224" customFormat="false" ht="14.4" hidden="false" customHeight="false" outlineLevel="0" collapsed="false">
      <c r="A224" s="0" t="n">
        <v>0.878006072663144</v>
      </c>
    </row>
    <row r="225" customFormat="false" ht="14.4" hidden="false" customHeight="false" outlineLevel="0" collapsed="false">
      <c r="A225" s="0" t="n">
        <v>0.374191727934143</v>
      </c>
    </row>
    <row r="226" customFormat="false" ht="14.4" hidden="false" customHeight="false" outlineLevel="0" collapsed="false">
      <c r="A226" s="0" t="n">
        <v>-1.06889559359804</v>
      </c>
    </row>
    <row r="227" customFormat="false" ht="14.4" hidden="false" customHeight="false" outlineLevel="0" collapsed="false">
      <c r="A227" s="0" t="n">
        <v>-2.729872397052</v>
      </c>
    </row>
    <row r="228" customFormat="false" ht="14.4" hidden="false" customHeight="false" outlineLevel="0" collapsed="false">
      <c r="A228" s="0" t="n">
        <v>-1.26366801797991</v>
      </c>
    </row>
    <row r="229" customFormat="false" ht="14.4" hidden="false" customHeight="false" outlineLevel="0" collapsed="false">
      <c r="A229" s="0" t="n">
        <v>0.731701519461292</v>
      </c>
    </row>
    <row r="230" customFormat="false" ht="14.4" hidden="false" customHeight="false" outlineLevel="0" collapsed="false">
      <c r="A230" s="0" t="n">
        <v>-0.631292578461987</v>
      </c>
    </row>
    <row r="231" customFormat="false" ht="14.4" hidden="false" customHeight="false" outlineLevel="0" collapsed="false">
      <c r="A231" s="0" t="n">
        <v>-0.5669677625232</v>
      </c>
    </row>
    <row r="232" customFormat="false" ht="14.4" hidden="false" customHeight="false" outlineLevel="0" collapsed="false">
      <c r="A232" s="0" t="n">
        <v>1.72257761946235</v>
      </c>
    </row>
    <row r="233" customFormat="false" ht="14.4" hidden="false" customHeight="false" outlineLevel="0" collapsed="false">
      <c r="A233" s="0" t="n">
        <v>0.292831774090157</v>
      </c>
    </row>
    <row r="234" customFormat="false" ht="14.4" hidden="false" customHeight="false" outlineLevel="0" collapsed="false">
      <c r="A234" s="0" t="n">
        <v>1.06950860468049</v>
      </c>
    </row>
    <row r="235" customFormat="false" ht="14.4" hidden="false" customHeight="false" outlineLevel="0" collapsed="false">
      <c r="A235" s="0" t="n">
        <v>0.228805165561363</v>
      </c>
    </row>
    <row r="236" customFormat="false" ht="14.4" hidden="false" customHeight="false" outlineLevel="0" collapsed="false">
      <c r="A236" s="0" t="n">
        <v>1.10475978782573</v>
      </c>
    </row>
    <row r="237" customFormat="false" ht="14.4" hidden="false" customHeight="false" outlineLevel="0" collapsed="false">
      <c r="A237" s="0" t="n">
        <v>1.86927764889303</v>
      </c>
    </row>
    <row r="238" customFormat="false" ht="14.4" hidden="false" customHeight="false" outlineLevel="0" collapsed="false">
      <c r="A238" s="0" t="n">
        <v>0.176624244725514</v>
      </c>
    </row>
    <row r="239" customFormat="false" ht="14.4" hidden="false" customHeight="false" outlineLevel="0" collapsed="false">
      <c r="A239" s="0" t="n">
        <v>0.940120100520775</v>
      </c>
    </row>
    <row r="240" customFormat="false" ht="14.4" hidden="false" customHeight="false" outlineLevel="0" collapsed="false">
      <c r="A240" s="0" t="n">
        <v>-0.775845734686142</v>
      </c>
    </row>
    <row r="241" customFormat="false" ht="14.4" hidden="false" customHeight="false" outlineLevel="0" collapsed="false">
      <c r="A241" s="0" t="n">
        <v>0.178311160354072</v>
      </c>
    </row>
    <row r="242" customFormat="false" ht="14.4" hidden="false" customHeight="false" outlineLevel="0" collapsed="false">
      <c r="A242" s="0" t="n">
        <v>1.1607908468556</v>
      </c>
    </row>
    <row r="243" customFormat="false" ht="14.4" hidden="false" customHeight="false" outlineLevel="0" collapsed="false">
      <c r="A243" s="0" t="n">
        <v>0.734389930670718</v>
      </c>
    </row>
    <row r="244" customFormat="false" ht="14.4" hidden="false" customHeight="false" outlineLevel="0" collapsed="false">
      <c r="A244" s="0" t="n">
        <v>0.40818418017842</v>
      </c>
    </row>
    <row r="245" customFormat="false" ht="14.4" hidden="false" customHeight="false" outlineLevel="0" collapsed="false">
      <c r="A245" s="0" t="n">
        <v>0.95435407378249</v>
      </c>
    </row>
    <row r="246" customFormat="false" ht="14.4" hidden="false" customHeight="false" outlineLevel="0" collapsed="false">
      <c r="A246" s="0" t="n">
        <v>0.703155038862997</v>
      </c>
    </row>
    <row r="247" customFormat="false" ht="14.4" hidden="false" customHeight="false" outlineLevel="0" collapsed="false">
      <c r="A247" s="0" t="n">
        <v>-0.896973652320599</v>
      </c>
    </row>
    <row r="248" customFormat="false" ht="14.4" hidden="false" customHeight="false" outlineLevel="0" collapsed="false">
      <c r="A248" s="0" t="n">
        <v>-0.238890207054214</v>
      </c>
    </row>
    <row r="249" customFormat="false" ht="14.4" hidden="false" customHeight="false" outlineLevel="0" collapsed="false">
      <c r="A249" s="0" t="n">
        <v>-1.22870261129728</v>
      </c>
    </row>
    <row r="250" customFormat="false" ht="14.4" hidden="false" customHeight="false" outlineLevel="0" collapsed="false">
      <c r="A250" s="0" t="n">
        <v>-1.71155892570408</v>
      </c>
    </row>
    <row r="251" customFormat="false" ht="14.4" hidden="false" customHeight="false" outlineLevel="0" collapsed="false">
      <c r="A251" s="0" t="n">
        <v>0.340006349464758</v>
      </c>
    </row>
    <row r="252" customFormat="false" ht="14.4" hidden="false" customHeight="false" outlineLevel="0" collapsed="false">
      <c r="A252" s="0" t="n">
        <v>0.272704466442963</v>
      </c>
    </row>
    <row r="253" customFormat="false" ht="14.4" hidden="false" customHeight="false" outlineLevel="0" collapsed="false">
      <c r="A253" s="0" t="n">
        <v>0.718594648865907</v>
      </c>
    </row>
    <row r="254" customFormat="false" ht="14.4" hidden="false" customHeight="false" outlineLevel="0" collapsed="false">
      <c r="A254" s="0" t="n">
        <v>0.334931041560336</v>
      </c>
    </row>
    <row r="255" customFormat="false" ht="14.4" hidden="false" customHeight="false" outlineLevel="0" collapsed="false">
      <c r="A255" s="0" t="n">
        <v>0.604709435491158</v>
      </c>
    </row>
    <row r="256" customFormat="false" ht="14.4" hidden="false" customHeight="false" outlineLevel="0" collapsed="false">
      <c r="A256" s="0" t="n">
        <v>0.115496336945852</v>
      </c>
    </row>
    <row r="257" customFormat="false" ht="14.4" hidden="false" customHeight="false" outlineLevel="0" collapsed="false">
      <c r="A257" s="0" t="n">
        <v>0.326044743742684</v>
      </c>
    </row>
    <row r="258" customFormat="false" ht="14.4" hidden="false" customHeight="false" outlineLevel="0" collapsed="false">
      <c r="A258" s="0" t="n">
        <v>-0.903176919230517</v>
      </c>
    </row>
    <row r="259" customFormat="false" ht="14.4" hidden="false" customHeight="false" outlineLevel="0" collapsed="false">
      <c r="A259" s="0" t="n">
        <v>0.31065437700149</v>
      </c>
    </row>
    <row r="260" customFormat="false" ht="14.4" hidden="false" customHeight="false" outlineLevel="0" collapsed="false">
      <c r="A260" s="0" t="n">
        <v>-2.10036430993753</v>
      </c>
    </row>
    <row r="261" customFormat="false" ht="14.4" hidden="false" customHeight="false" outlineLevel="0" collapsed="false">
      <c r="A261" s="0" t="n">
        <v>-0.638951528084509</v>
      </c>
    </row>
    <row r="262" customFormat="false" ht="14.4" hidden="false" customHeight="false" outlineLevel="0" collapsed="false">
      <c r="A262" s="0" t="n">
        <v>0.411840899002995</v>
      </c>
    </row>
    <row r="263" customFormat="false" ht="14.4" hidden="false" customHeight="false" outlineLevel="0" collapsed="false">
      <c r="A263" s="0" t="n">
        <v>0.567726815240084</v>
      </c>
    </row>
    <row r="264" customFormat="false" ht="14.4" hidden="false" customHeight="false" outlineLevel="0" collapsed="false">
      <c r="A264" s="0" t="n">
        <v>0.44721007998246</v>
      </c>
    </row>
    <row r="265" customFormat="false" ht="14.4" hidden="false" customHeight="false" outlineLevel="0" collapsed="false">
      <c r="A265" s="0" t="n">
        <v>-0.735104128989004</v>
      </c>
    </row>
    <row r="266" customFormat="false" ht="14.4" hidden="false" customHeight="false" outlineLevel="0" collapsed="false">
      <c r="A266" s="0" t="n">
        <v>-1.50845985606101</v>
      </c>
    </row>
    <row r="267" customFormat="false" ht="14.4" hidden="false" customHeight="false" outlineLevel="0" collapsed="false">
      <c r="A267" s="0" t="n">
        <v>-1.2506244529132</v>
      </c>
    </row>
    <row r="268" customFormat="false" ht="14.4" hidden="false" customHeight="false" outlineLevel="0" collapsed="false">
      <c r="A268" s="0" t="n">
        <v>-0.49271868480559</v>
      </c>
    </row>
    <row r="269" customFormat="false" ht="14.4" hidden="false" customHeight="false" outlineLevel="0" collapsed="false">
      <c r="A269" s="0" t="n">
        <v>-0.276394140209689</v>
      </c>
    </row>
    <row r="270" customFormat="false" ht="14.4" hidden="false" customHeight="false" outlineLevel="0" collapsed="false">
      <c r="A270" s="0" t="n">
        <v>0.258478348866069</v>
      </c>
    </row>
    <row r="271" customFormat="false" ht="14.4" hidden="false" customHeight="false" outlineLevel="0" collapsed="false">
      <c r="A271" s="0" t="n">
        <v>-0.444616700415471</v>
      </c>
    </row>
    <row r="272" customFormat="false" ht="14.4" hidden="false" customHeight="false" outlineLevel="0" collapsed="false">
      <c r="A272" s="0" t="n">
        <v>-0.520506815227816</v>
      </c>
    </row>
    <row r="273" customFormat="false" ht="14.4" hidden="false" customHeight="false" outlineLevel="0" collapsed="false">
      <c r="A273" s="0" t="n">
        <v>-0.499721200861521</v>
      </c>
    </row>
    <row r="274" customFormat="false" ht="14.4" hidden="false" customHeight="false" outlineLevel="0" collapsed="false">
      <c r="A274" s="0" t="n">
        <v>-1.01467251121215</v>
      </c>
    </row>
    <row r="275" customFormat="false" ht="14.4" hidden="false" customHeight="false" outlineLevel="0" collapsed="false">
      <c r="A275" s="0" t="n">
        <v>-1.21081163153634</v>
      </c>
    </row>
    <row r="276" customFormat="false" ht="14.4" hidden="false" customHeight="false" outlineLevel="0" collapsed="false">
      <c r="A276" s="0" t="n">
        <v>-0.245668801649545</v>
      </c>
    </row>
    <row r="277" customFormat="false" ht="14.4" hidden="false" customHeight="false" outlineLevel="0" collapsed="false">
      <c r="A277" s="0" t="n">
        <v>0.224189800552515</v>
      </c>
    </row>
    <row r="278" customFormat="false" ht="14.4" hidden="false" customHeight="false" outlineLevel="0" collapsed="false">
      <c r="A278" s="0" t="n">
        <v>0.0752959191204762</v>
      </c>
    </row>
    <row r="279" customFormat="false" ht="14.4" hidden="false" customHeight="false" outlineLevel="0" collapsed="false">
      <c r="A279" s="0" t="n">
        <v>0.0307702936102725</v>
      </c>
    </row>
    <row r="280" customFormat="false" ht="14.4" hidden="false" customHeight="false" outlineLevel="0" collapsed="false">
      <c r="A280" s="0" t="n">
        <v>0.268914268241393</v>
      </c>
    </row>
    <row r="281" customFormat="false" ht="14.4" hidden="false" customHeight="false" outlineLevel="0" collapsed="false">
      <c r="A281" s="0" t="n">
        <v>-0.162797318544834</v>
      </c>
    </row>
    <row r="282" customFormat="false" ht="14.4" hidden="false" customHeight="false" outlineLevel="0" collapsed="false">
      <c r="A282" s="0" t="n">
        <v>-0.180070179272837</v>
      </c>
    </row>
    <row r="283" customFormat="false" ht="14.4" hidden="false" customHeight="false" outlineLevel="0" collapsed="false">
      <c r="A283" s="0" t="n">
        <v>0.0833632213455881</v>
      </c>
    </row>
    <row r="284" customFormat="false" ht="14.4" hidden="false" customHeight="false" outlineLevel="0" collapsed="false">
      <c r="A284" s="0" t="n">
        <v>-0.93091252871785</v>
      </c>
    </row>
    <row r="285" customFormat="false" ht="14.4" hidden="false" customHeight="false" outlineLevel="0" collapsed="false">
      <c r="A285" s="0" t="n">
        <v>-0.0378472771135177</v>
      </c>
    </row>
    <row r="286" customFormat="false" ht="14.4" hidden="false" customHeight="false" outlineLevel="0" collapsed="false">
      <c r="A286" s="0" t="n">
        <v>-0.438140856056552</v>
      </c>
    </row>
    <row r="287" customFormat="false" ht="14.4" hidden="false" customHeight="false" outlineLevel="0" collapsed="false">
      <c r="A287" s="0" t="n">
        <v>-1.92453518909504</v>
      </c>
    </row>
    <row r="288" customFormat="false" ht="14.4" hidden="false" customHeight="false" outlineLevel="0" collapsed="false">
      <c r="A288" s="0" t="n">
        <v>-1.7120404107645</v>
      </c>
    </row>
    <row r="289" customFormat="false" ht="14.4" hidden="false" customHeight="false" outlineLevel="0" collapsed="false">
      <c r="A289" s="0" t="n">
        <v>0.174809606058156</v>
      </c>
    </row>
    <row r="290" customFormat="false" ht="14.4" hidden="false" customHeight="false" outlineLevel="0" collapsed="false">
      <c r="A290" s="0" t="n">
        <v>0.759082206837432</v>
      </c>
    </row>
    <row r="291" customFormat="false" ht="14.4" hidden="false" customHeight="false" outlineLevel="0" collapsed="false">
      <c r="A291" s="0" t="n">
        <v>-0.281069227140678</v>
      </c>
    </row>
    <row r="292" customFormat="false" ht="14.4" hidden="false" customHeight="false" outlineLevel="0" collapsed="false">
      <c r="A292" s="0" t="n">
        <v>-1.60311477129595</v>
      </c>
    </row>
    <row r="293" customFormat="false" ht="14.4" hidden="false" customHeight="false" outlineLevel="0" collapsed="false">
      <c r="A293" s="0" t="n">
        <v>-0.28628620475001</v>
      </c>
    </row>
    <row r="294" customFormat="false" ht="14.4" hidden="false" customHeight="false" outlineLevel="0" collapsed="false">
      <c r="A294" s="0" t="n">
        <v>-1.14020253084499</v>
      </c>
    </row>
    <row r="295" customFormat="false" ht="14.4" hidden="false" customHeight="false" outlineLevel="0" collapsed="false">
      <c r="A295" s="0" t="n">
        <v>-1.02828462070242</v>
      </c>
    </row>
    <row r="296" customFormat="false" ht="14.4" hidden="false" customHeight="false" outlineLevel="0" collapsed="false">
      <c r="A296" s="0" t="n">
        <v>-0.642261574823128</v>
      </c>
    </row>
    <row r="297" customFormat="false" ht="14.4" hidden="false" customHeight="false" outlineLevel="0" collapsed="false">
      <c r="A297" s="0" t="n">
        <v>1.65213392515239</v>
      </c>
    </row>
    <row r="298" customFormat="false" ht="14.4" hidden="false" customHeight="false" outlineLevel="0" collapsed="false">
      <c r="A298" s="0" t="n">
        <v>-0.162300802273019</v>
      </c>
    </row>
    <row r="299" customFormat="false" ht="14.4" hidden="false" customHeight="false" outlineLevel="0" collapsed="false">
      <c r="A299" s="0" t="n">
        <v>-1.34599918292077</v>
      </c>
    </row>
    <row r="300" customFormat="false" ht="14.4" hidden="false" customHeight="false" outlineLevel="0" collapsed="false">
      <c r="A300" s="0" t="n">
        <v>-0.575906970940725</v>
      </c>
    </row>
    <row r="301" customFormat="false" ht="14.4" hidden="false" customHeight="false" outlineLevel="0" collapsed="false">
      <c r="A301" s="0" t="n">
        <v>-0.125385612555199</v>
      </c>
    </row>
    <row r="302" customFormat="false" ht="14.4" hidden="false" customHeight="false" outlineLevel="0" collapsed="false">
      <c r="A302" s="0" t="n">
        <v>-2.42902852593927</v>
      </c>
    </row>
    <row r="303" customFormat="false" ht="14.4" hidden="false" customHeight="false" outlineLevel="0" collapsed="false">
      <c r="A303" s="0" t="n">
        <v>-4.35278954306602</v>
      </c>
    </row>
    <row r="304" customFormat="false" ht="14.4" hidden="false" customHeight="false" outlineLevel="0" collapsed="false">
      <c r="A304" s="0" t="n">
        <v>-2.50297208513884</v>
      </c>
    </row>
    <row r="305" customFormat="false" ht="14.4" hidden="false" customHeight="false" outlineLevel="0" collapsed="false">
      <c r="A305" s="0" t="n">
        <v>1.88095675774644</v>
      </c>
    </row>
    <row r="306" customFormat="false" ht="14.4" hidden="false" customHeight="false" outlineLevel="0" collapsed="false">
      <c r="A306" s="0" t="n">
        <v>1.5044796123025</v>
      </c>
    </row>
    <row r="307" customFormat="false" ht="14.4" hidden="false" customHeight="false" outlineLevel="0" collapsed="false">
      <c r="A307" s="0" t="n">
        <v>-0.925136180940177</v>
      </c>
    </row>
    <row r="308" customFormat="false" ht="14.4" hidden="false" customHeight="false" outlineLevel="0" collapsed="false">
      <c r="A308" s="0" t="n">
        <v>0.855463899578715</v>
      </c>
    </row>
    <row r="309" customFormat="false" ht="14.4" hidden="false" customHeight="false" outlineLevel="0" collapsed="false">
      <c r="A309" s="0" t="n">
        <v>2.87267907863446</v>
      </c>
    </row>
    <row r="310" customFormat="false" ht="14.4" hidden="false" customHeight="false" outlineLevel="0" collapsed="false">
      <c r="A310" s="0" t="n">
        <v>1.66840424975173</v>
      </c>
    </row>
    <row r="311" customFormat="false" ht="14.4" hidden="false" customHeight="false" outlineLevel="0" collapsed="false">
      <c r="A311" s="0" t="n">
        <v>0.771099693763461</v>
      </c>
    </row>
    <row r="312" customFormat="false" ht="14.4" hidden="false" customHeight="false" outlineLevel="0" collapsed="false">
      <c r="A312" s="0" t="n">
        <v>1.57994385794457</v>
      </c>
    </row>
    <row r="313" customFormat="false" ht="14.4" hidden="false" customHeight="false" outlineLevel="0" collapsed="false">
      <c r="A313" s="0" t="n">
        <v>0.478887553064167</v>
      </c>
    </row>
    <row r="314" customFormat="false" ht="14.4" hidden="false" customHeight="false" outlineLevel="0" collapsed="false">
      <c r="A314" s="0" t="n">
        <v>1.58312213893693</v>
      </c>
    </row>
    <row r="315" customFormat="false" ht="14.4" hidden="false" customHeight="false" outlineLevel="0" collapsed="false">
      <c r="A315" s="0" t="n">
        <v>0.459939561296689</v>
      </c>
    </row>
    <row r="316" customFormat="false" ht="14.4" hidden="false" customHeight="false" outlineLevel="0" collapsed="false">
      <c r="A316" s="0" t="n">
        <v>0.164272129773971</v>
      </c>
    </row>
    <row r="317" customFormat="false" ht="14.4" hidden="false" customHeight="false" outlineLevel="0" collapsed="false">
      <c r="A317" s="0" t="n">
        <v>1.33083991691513</v>
      </c>
    </row>
    <row r="318" customFormat="false" ht="14.4" hidden="false" customHeight="false" outlineLevel="0" collapsed="false">
      <c r="A318" s="0" t="n">
        <v>0.281682203899333</v>
      </c>
    </row>
    <row r="319" customFormat="false" ht="14.4" hidden="false" customHeight="false" outlineLevel="0" collapsed="false">
      <c r="A319" s="0" t="n">
        <v>-0.449933210706021</v>
      </c>
    </row>
    <row r="320" customFormat="false" ht="14.4" hidden="false" customHeight="false" outlineLevel="0" collapsed="false">
      <c r="A320" s="0" t="n">
        <v>1.52828604144596</v>
      </c>
    </row>
    <row r="321" customFormat="false" ht="14.4" hidden="false" customHeight="false" outlineLevel="0" collapsed="false">
      <c r="A321" s="0" t="n">
        <v>0.974873008146174</v>
      </c>
    </row>
    <row r="322" customFormat="false" ht="14.4" hidden="false" customHeight="false" outlineLevel="0" collapsed="false">
      <c r="A322" s="0" t="n">
        <v>-1.82229900650372</v>
      </c>
    </row>
    <row r="323" customFormat="false" ht="14.4" hidden="false" customHeight="false" outlineLevel="0" collapsed="false">
      <c r="A323" s="0" t="n">
        <v>0.27489568289956</v>
      </c>
    </row>
    <row r="324" customFormat="false" ht="14.4" hidden="false" customHeight="false" outlineLevel="0" collapsed="false">
      <c r="A324" s="0" t="n">
        <v>1.18802609805854</v>
      </c>
    </row>
    <row r="325" customFormat="false" ht="14.4" hidden="false" customHeight="false" outlineLevel="0" collapsed="false">
      <c r="A325" s="0" t="n">
        <v>-0.216444655972434</v>
      </c>
    </row>
    <row r="326" customFormat="false" ht="14.4" hidden="false" customHeight="false" outlineLevel="0" collapsed="false">
      <c r="A326" s="0" t="n">
        <v>1.1406918628654</v>
      </c>
    </row>
    <row r="327" customFormat="false" ht="14.4" hidden="false" customHeight="false" outlineLevel="0" collapsed="false">
      <c r="A327" s="0" t="n">
        <v>0.925564611613038</v>
      </c>
    </row>
    <row r="328" customFormat="false" ht="14.4" hidden="false" customHeight="false" outlineLevel="0" collapsed="false">
      <c r="A328" s="0" t="n">
        <v>-0.91849854200416</v>
      </c>
    </row>
    <row r="329" customFormat="false" ht="14.4" hidden="false" customHeight="false" outlineLevel="0" collapsed="false">
      <c r="A329" s="0" t="n">
        <v>0.598015934431269</v>
      </c>
    </row>
    <row r="330" customFormat="false" ht="14.4" hidden="false" customHeight="false" outlineLevel="0" collapsed="false">
      <c r="A330" s="0" t="n">
        <v>0.89722496396317</v>
      </c>
    </row>
    <row r="331" customFormat="false" ht="14.4" hidden="false" customHeight="false" outlineLevel="0" collapsed="false">
      <c r="A331" s="0" t="n">
        <v>0.303430275599081</v>
      </c>
    </row>
    <row r="332" customFormat="false" ht="14.4" hidden="false" customHeight="false" outlineLevel="0" collapsed="false">
      <c r="A332" s="0" t="n">
        <v>-0.437047304793597</v>
      </c>
    </row>
    <row r="333" customFormat="false" ht="14.4" hidden="false" customHeight="false" outlineLevel="0" collapsed="false">
      <c r="A333" s="0" t="n">
        <v>0.494508966598349</v>
      </c>
    </row>
    <row r="334" customFormat="false" ht="14.4" hidden="false" customHeight="false" outlineLevel="0" collapsed="false">
      <c r="A334" s="0" t="n">
        <v>-0.318990737120003</v>
      </c>
    </row>
    <row r="335" customFormat="false" ht="14.4" hidden="false" customHeight="false" outlineLevel="0" collapsed="false">
      <c r="A335" s="0" t="n">
        <v>-1.36898341910082</v>
      </c>
    </row>
    <row r="336" customFormat="false" ht="14.4" hidden="false" customHeight="false" outlineLevel="0" collapsed="false">
      <c r="A336" s="0" t="n">
        <v>0.197638933737313</v>
      </c>
    </row>
    <row r="337" customFormat="false" ht="14.4" hidden="false" customHeight="false" outlineLevel="0" collapsed="false">
      <c r="A337" s="0" t="n">
        <v>-2.22043209528672</v>
      </c>
    </row>
    <row r="338" customFormat="false" ht="14.4" hidden="false" customHeight="false" outlineLevel="0" collapsed="false">
      <c r="A338" s="0" t="n">
        <v>-0.974957023324258</v>
      </c>
    </row>
    <row r="339" customFormat="false" ht="14.4" hidden="false" customHeight="false" outlineLevel="0" collapsed="false">
      <c r="A339" s="0" t="n">
        <v>1.50572164247686</v>
      </c>
    </row>
    <row r="340" customFormat="false" ht="14.4" hidden="false" customHeight="false" outlineLevel="0" collapsed="false">
      <c r="A340" s="0" t="n">
        <v>-0.698234810871712</v>
      </c>
    </row>
    <row r="341" customFormat="false" ht="14.4" hidden="false" customHeight="false" outlineLevel="0" collapsed="false">
      <c r="A341" s="0" t="n">
        <v>0.734669941427841</v>
      </c>
    </row>
    <row r="342" customFormat="false" ht="14.4" hidden="false" customHeight="false" outlineLevel="0" collapsed="false">
      <c r="A342" s="0" t="n">
        <v>0.914976381731116</v>
      </c>
    </row>
    <row r="343" customFormat="false" ht="14.4" hidden="false" customHeight="false" outlineLevel="0" collapsed="false">
      <c r="A343" s="0" t="n">
        <v>0.718517503034232</v>
      </c>
    </row>
    <row r="344" customFormat="false" ht="14.4" hidden="false" customHeight="false" outlineLevel="0" collapsed="false">
      <c r="A344" s="0" t="n">
        <v>-0.391655086470853</v>
      </c>
    </row>
    <row r="345" customFormat="false" ht="14.4" hidden="false" customHeight="false" outlineLevel="0" collapsed="false">
      <c r="A345" s="0" t="n">
        <v>0.139621422797148</v>
      </c>
    </row>
    <row r="346" customFormat="false" ht="14.4" hidden="false" customHeight="false" outlineLevel="0" collapsed="false">
      <c r="A346" s="0" t="n">
        <v>-1.38706633140331</v>
      </c>
    </row>
    <row r="347" customFormat="false" ht="14.4" hidden="false" customHeight="false" outlineLevel="0" collapsed="false">
      <c r="A347" s="0" t="n">
        <v>0.8600009470449</v>
      </c>
    </row>
    <row r="348" customFormat="false" ht="14.4" hidden="false" customHeight="false" outlineLevel="0" collapsed="false">
      <c r="A348" s="0" t="n">
        <v>0.736615060295632</v>
      </c>
    </row>
    <row r="349" customFormat="false" ht="14.4" hidden="false" customHeight="false" outlineLevel="0" collapsed="false">
      <c r="A349" s="0" t="n">
        <v>0.199419127888672</v>
      </c>
    </row>
    <row r="350" customFormat="false" ht="14.4" hidden="false" customHeight="false" outlineLevel="0" collapsed="false">
      <c r="A350" s="0" t="n">
        <v>0.366285882083135</v>
      </c>
    </row>
    <row r="351" customFormat="false" ht="14.4" hidden="false" customHeight="false" outlineLevel="0" collapsed="false">
      <c r="A351" s="0" t="n">
        <v>-0.0277496665751967</v>
      </c>
    </row>
    <row r="352" customFormat="false" ht="14.4" hidden="false" customHeight="false" outlineLevel="0" collapsed="false">
      <c r="A352" s="0" t="n">
        <v>-0.088946546226599</v>
      </c>
    </row>
    <row r="353" customFormat="false" ht="14.4" hidden="false" customHeight="false" outlineLevel="0" collapsed="false">
      <c r="A353" s="0" t="n">
        <v>0.507762814518178</v>
      </c>
    </row>
    <row r="354" customFormat="false" ht="14.4" hidden="false" customHeight="false" outlineLevel="0" collapsed="false">
      <c r="A354" s="0" t="n">
        <v>0.33521073624723</v>
      </c>
    </row>
    <row r="355" customFormat="false" ht="14.4" hidden="false" customHeight="false" outlineLevel="0" collapsed="false">
      <c r="A355" s="0" t="n">
        <v>-0.30521299473354</v>
      </c>
    </row>
    <row r="356" customFormat="false" ht="14.4" hidden="false" customHeight="false" outlineLevel="0" collapsed="false">
      <c r="A356" s="0" t="n">
        <v>0.0867805868821097</v>
      </c>
    </row>
    <row r="357" customFormat="false" ht="14.4" hidden="false" customHeight="false" outlineLevel="0" collapsed="false">
      <c r="A357" s="0" t="n">
        <v>0.692968489100245</v>
      </c>
    </row>
    <row r="358" customFormat="false" ht="14.4" hidden="false" customHeight="false" outlineLevel="0" collapsed="false">
      <c r="A358" s="0" t="n">
        <v>-1.09986764324348</v>
      </c>
    </row>
    <row r="359" customFormat="false" ht="14.4" hidden="false" customHeight="false" outlineLevel="0" collapsed="false">
      <c r="A359" s="0" t="n">
        <v>-1.96098572828875</v>
      </c>
    </row>
    <row r="360" customFormat="false" ht="14.4" hidden="false" customHeight="false" outlineLevel="0" collapsed="false">
      <c r="A360" s="0" t="n">
        <v>0.612159174530299</v>
      </c>
    </row>
    <row r="361" customFormat="false" ht="14.4" hidden="false" customHeight="false" outlineLevel="0" collapsed="false">
      <c r="A361" s="0" t="n">
        <v>-0.838679230738915</v>
      </c>
    </row>
    <row r="362" customFormat="false" ht="14.4" hidden="false" customHeight="false" outlineLevel="0" collapsed="false">
      <c r="A362" s="0" t="n">
        <v>0.0874607487124973</v>
      </c>
    </row>
    <row r="363" customFormat="false" ht="14.4" hidden="false" customHeight="false" outlineLevel="0" collapsed="false">
      <c r="A363" s="0" t="n">
        <v>1.17276649996859</v>
      </c>
    </row>
    <row r="364" customFormat="false" ht="14.4" hidden="false" customHeight="false" outlineLevel="0" collapsed="false">
      <c r="A364" s="0" t="n">
        <v>-0.281738657869139</v>
      </c>
    </row>
    <row r="365" customFormat="false" ht="14.4" hidden="false" customHeight="false" outlineLevel="0" collapsed="false">
      <c r="A365" s="0" t="n">
        <v>-0.276010645059332</v>
      </c>
    </row>
    <row r="366" customFormat="false" ht="14.4" hidden="false" customHeight="false" outlineLevel="0" collapsed="false">
      <c r="A366" s="0" t="n">
        <v>-0.156508004385097</v>
      </c>
    </row>
    <row r="367" customFormat="false" ht="14.4" hidden="false" customHeight="false" outlineLevel="0" collapsed="false">
      <c r="A367" s="0" t="n">
        <v>0.853380788406335</v>
      </c>
    </row>
    <row r="368" customFormat="false" ht="14.4" hidden="false" customHeight="false" outlineLevel="0" collapsed="false">
      <c r="A368" s="0" t="n">
        <v>-0.505941382503861</v>
      </c>
    </row>
    <row r="369" customFormat="false" ht="14.4" hidden="false" customHeight="false" outlineLevel="0" collapsed="false">
      <c r="A369" s="0" t="n">
        <v>-0.208583075285255</v>
      </c>
    </row>
    <row r="370" customFormat="false" ht="14.4" hidden="false" customHeight="false" outlineLevel="0" collapsed="false">
      <c r="A370" s="0" t="n">
        <v>0.0108281066994445</v>
      </c>
    </row>
    <row r="371" customFormat="false" ht="14.4" hidden="false" customHeight="false" outlineLevel="0" collapsed="false">
      <c r="A371" s="0" t="n">
        <v>-0.0541412353368204</v>
      </c>
    </row>
    <row r="372" customFormat="false" ht="14.4" hidden="false" customHeight="false" outlineLevel="0" collapsed="false">
      <c r="A372" s="0" t="n">
        <v>-1.58257593072704</v>
      </c>
    </row>
    <row r="373" customFormat="false" ht="14.4" hidden="false" customHeight="false" outlineLevel="0" collapsed="false">
      <c r="A373" s="0" t="n">
        <v>0.514089836182909</v>
      </c>
    </row>
    <row r="374" customFormat="false" ht="14.4" hidden="false" customHeight="false" outlineLevel="0" collapsed="false">
      <c r="A374" s="0" t="n">
        <v>-1.81523329450135</v>
      </c>
    </row>
    <row r="375" customFormat="false" ht="14.4" hidden="false" customHeight="false" outlineLevel="0" collapsed="false">
      <c r="A375" s="0" t="n">
        <v>0.229772392257756</v>
      </c>
    </row>
    <row r="376" customFormat="false" ht="14.4" hidden="false" customHeight="false" outlineLevel="0" collapsed="false">
      <c r="A376" s="0" t="n">
        <v>-1.09734794689758</v>
      </c>
    </row>
    <row r="377" customFormat="false" ht="14.4" hidden="false" customHeight="false" outlineLevel="0" collapsed="false">
      <c r="A377" s="0" t="n">
        <v>-1.49592234788785</v>
      </c>
    </row>
    <row r="378" customFormat="false" ht="14.4" hidden="false" customHeight="false" outlineLevel="0" collapsed="false">
      <c r="A378" s="0" t="n">
        <v>-0.149530369011867</v>
      </c>
    </row>
    <row r="379" customFormat="false" ht="14.4" hidden="false" customHeight="false" outlineLevel="0" collapsed="false">
      <c r="A379" s="0" t="n">
        <v>1.11240648066558</v>
      </c>
    </row>
    <row r="380" customFormat="false" ht="14.4" hidden="false" customHeight="false" outlineLevel="0" collapsed="false">
      <c r="A380" s="0" t="n">
        <v>-1.02571125319712</v>
      </c>
    </row>
    <row r="381" customFormat="false" ht="14.4" hidden="false" customHeight="false" outlineLevel="0" collapsed="false">
      <c r="A381" s="0" t="n">
        <v>0.233903352914924</v>
      </c>
    </row>
    <row r="382" customFormat="false" ht="14.4" hidden="false" customHeight="false" outlineLevel="0" collapsed="false">
      <c r="A382" s="0" t="n">
        <v>-0.457460053039433</v>
      </c>
    </row>
    <row r="383" customFormat="false" ht="14.4" hidden="false" customHeight="false" outlineLevel="0" collapsed="false">
      <c r="A383" s="0" t="n">
        <v>-1.6504436548661</v>
      </c>
    </row>
    <row r="384" customFormat="false" ht="14.4" hidden="false" customHeight="false" outlineLevel="0" collapsed="false">
      <c r="A384" s="0" t="n">
        <v>-1.01843819951831</v>
      </c>
    </row>
    <row r="385" customFormat="false" ht="14.4" hidden="false" customHeight="false" outlineLevel="0" collapsed="false">
      <c r="A385" s="0" t="n">
        <v>-1.63591632888933</v>
      </c>
    </row>
    <row r="386" customFormat="false" ht="14.4" hidden="false" customHeight="false" outlineLevel="0" collapsed="false">
      <c r="A386" s="0" t="n">
        <v>-1.56082534990676</v>
      </c>
    </row>
    <row r="387" customFormat="false" ht="14.4" hidden="false" customHeight="false" outlineLevel="0" collapsed="false">
      <c r="A387" s="0" t="n">
        <v>0.860906218400634</v>
      </c>
    </row>
    <row r="388" customFormat="false" ht="14.4" hidden="false" customHeight="false" outlineLevel="0" collapsed="false">
      <c r="A388" s="0" t="n">
        <v>-0.94981305291251</v>
      </c>
    </row>
    <row r="389" customFormat="false" ht="14.4" hidden="false" customHeight="false" outlineLevel="0" collapsed="false">
      <c r="A389" s="0" t="n">
        <v>-0.866231737093853</v>
      </c>
    </row>
    <row r="390" customFormat="false" ht="14.4" hidden="false" customHeight="false" outlineLevel="0" collapsed="false">
      <c r="A390" s="0" t="n">
        <v>-0.592288269473489</v>
      </c>
    </row>
    <row r="391" customFormat="false" ht="14.4" hidden="false" customHeight="false" outlineLevel="0" collapsed="false">
      <c r="A391" s="0" t="n">
        <v>0.0123272122774089</v>
      </c>
    </row>
    <row r="392" customFormat="false" ht="14.4" hidden="false" customHeight="false" outlineLevel="0" collapsed="false">
      <c r="A392" s="0" t="n">
        <v>1.4895212362793</v>
      </c>
    </row>
    <row r="393" customFormat="false" ht="14.4" hidden="false" customHeight="false" outlineLevel="0" collapsed="false">
      <c r="A393" s="0" t="n">
        <v>1.06178370286824</v>
      </c>
    </row>
    <row r="394" customFormat="false" ht="14.4" hidden="false" customHeight="false" outlineLevel="0" collapsed="false">
      <c r="A394" s="0" t="n">
        <v>0.0557618485363729</v>
      </c>
    </row>
    <row r="395" customFormat="false" ht="14.4" hidden="false" customHeight="false" outlineLevel="0" collapsed="false">
      <c r="A395" s="0" t="n">
        <v>0.093198319809943</v>
      </c>
    </row>
    <row r="396" customFormat="false" ht="14.4" hidden="false" customHeight="false" outlineLevel="0" collapsed="false">
      <c r="A396" s="0" t="n">
        <v>1.14920283142449</v>
      </c>
    </row>
    <row r="397" customFormat="false" ht="14.4" hidden="false" customHeight="false" outlineLevel="0" collapsed="false">
      <c r="A397" s="0" t="n">
        <v>0.798357330759447</v>
      </c>
    </row>
    <row r="398" customFormat="false" ht="14.4" hidden="false" customHeight="false" outlineLevel="0" collapsed="false">
      <c r="A398" s="0" t="n">
        <v>-0.160947735267841</v>
      </c>
    </row>
    <row r="399" customFormat="false" ht="14.4" hidden="false" customHeight="false" outlineLevel="0" collapsed="false">
      <c r="A399" s="0" t="n">
        <v>-0.399033925980477</v>
      </c>
    </row>
    <row r="400" customFormat="false" ht="14.4" hidden="false" customHeight="false" outlineLevel="0" collapsed="false">
      <c r="A400" s="0" t="n">
        <v>-1.03415407157894</v>
      </c>
    </row>
    <row r="401" customFormat="false" ht="14.4" hidden="false" customHeight="false" outlineLevel="0" collapsed="false">
      <c r="A401" s="0" t="n">
        <v>0.69329606862997</v>
      </c>
    </row>
    <row r="402" customFormat="false" ht="14.4" hidden="false" customHeight="false" outlineLevel="0" collapsed="false">
      <c r="A402" s="0" t="n">
        <v>0.388996335377049</v>
      </c>
    </row>
    <row r="403" customFormat="false" ht="14.4" hidden="false" customHeight="false" outlineLevel="0" collapsed="false">
      <c r="A403" s="0" t="n">
        <v>0.39185891606382</v>
      </c>
    </row>
    <row r="404" customFormat="false" ht="14.4" hidden="false" customHeight="false" outlineLevel="0" collapsed="false">
      <c r="A404" s="0" t="n">
        <v>-0.874145398107109</v>
      </c>
    </row>
    <row r="405" customFormat="false" ht="14.4" hidden="false" customHeight="false" outlineLevel="0" collapsed="false">
      <c r="A405" s="0" t="n">
        <v>0.153894018277638</v>
      </c>
    </row>
    <row r="406" customFormat="false" ht="14.4" hidden="false" customHeight="false" outlineLevel="0" collapsed="false">
      <c r="A406" s="0" t="n">
        <v>-0.0743033014770245</v>
      </c>
    </row>
    <row r="407" customFormat="false" ht="14.4" hidden="false" customHeight="false" outlineLevel="0" collapsed="false">
      <c r="A407" s="0" t="n">
        <v>-0.635995215013064</v>
      </c>
    </row>
    <row r="408" customFormat="false" ht="14.4" hidden="false" customHeight="false" outlineLevel="0" collapsed="false">
      <c r="A408" s="0" t="n">
        <v>0.101441610404623</v>
      </c>
    </row>
    <row r="409" customFormat="false" ht="14.4" hidden="false" customHeight="false" outlineLevel="0" collapsed="false">
      <c r="A409" s="0" t="n">
        <v>-0.787725145997088</v>
      </c>
    </row>
    <row r="410" customFormat="false" ht="14.4" hidden="false" customHeight="false" outlineLevel="0" collapsed="false">
      <c r="A410" s="0" t="n">
        <v>-0.0751765217115177</v>
      </c>
    </row>
    <row r="411" customFormat="false" ht="14.4" hidden="false" customHeight="false" outlineLevel="0" collapsed="false">
      <c r="A411" s="0" t="n">
        <v>-0.44094295716037</v>
      </c>
    </row>
    <row r="412" customFormat="false" ht="14.4" hidden="false" customHeight="false" outlineLevel="0" collapsed="false">
      <c r="A412" s="0" t="n">
        <v>-0.938680270564507</v>
      </c>
    </row>
    <row r="413" customFormat="false" ht="14.4" hidden="false" customHeight="false" outlineLevel="0" collapsed="false">
      <c r="A413" s="0" t="n">
        <v>-0.527809118911358</v>
      </c>
    </row>
    <row r="414" customFormat="false" ht="14.4" hidden="false" customHeight="false" outlineLevel="0" collapsed="false">
      <c r="A414" s="0" t="n">
        <v>-0.319963615217944</v>
      </c>
    </row>
    <row r="415" customFormat="false" ht="14.4" hidden="false" customHeight="false" outlineLevel="0" collapsed="false">
      <c r="A415" s="0" t="n">
        <v>-1.36215269482946</v>
      </c>
    </row>
    <row r="416" customFormat="false" ht="14.4" hidden="false" customHeight="false" outlineLevel="0" collapsed="false">
      <c r="A416" s="0" t="n">
        <v>-1.16747000766709</v>
      </c>
    </row>
    <row r="417" customFormat="false" ht="14.4" hidden="false" customHeight="false" outlineLevel="0" collapsed="false">
      <c r="A417" s="0" t="n">
        <v>-0.292242515094794</v>
      </c>
    </row>
    <row r="418" customFormat="false" ht="14.4" hidden="false" customHeight="false" outlineLevel="0" collapsed="false">
      <c r="A418" s="0" t="n">
        <v>-0.809557267412993</v>
      </c>
    </row>
    <row r="419" customFormat="false" ht="14.4" hidden="false" customHeight="false" outlineLevel="0" collapsed="false">
      <c r="A419" s="0" t="n">
        <v>-0.491165983493962</v>
      </c>
    </row>
    <row r="420" customFormat="false" ht="14.4" hidden="false" customHeight="false" outlineLevel="0" collapsed="false">
      <c r="A420" s="0" t="n">
        <v>0.0187617408616474</v>
      </c>
    </row>
    <row r="421" customFormat="false" ht="14.4" hidden="false" customHeight="false" outlineLevel="0" collapsed="false">
      <c r="A421" s="0" t="n">
        <v>-0.253920575565254</v>
      </c>
    </row>
    <row r="422" customFormat="false" ht="14.4" hidden="false" customHeight="false" outlineLevel="0" collapsed="false">
      <c r="A422" s="0" t="n">
        <v>-0.384771229161929</v>
      </c>
    </row>
    <row r="423" customFormat="false" ht="14.4" hidden="false" customHeight="false" outlineLevel="0" collapsed="false">
      <c r="A423" s="0" t="n">
        <v>-1.79192741236658</v>
      </c>
    </row>
    <row r="424" customFormat="false" ht="14.4" hidden="false" customHeight="false" outlineLevel="0" collapsed="false">
      <c r="A424" s="0" t="n">
        <v>-1.20679261977553</v>
      </c>
    </row>
    <row r="425" customFormat="false" ht="14.4" hidden="false" customHeight="false" outlineLevel="0" collapsed="false">
      <c r="A425" s="0" t="n">
        <v>-1.6358329158192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28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4" activeCellId="0" sqref="G14"/>
    </sheetView>
  </sheetViews>
  <sheetFormatPr defaultRowHeight="14.4" zeroHeight="false" outlineLevelRow="0" outlineLevelCol="0"/>
  <cols>
    <col collapsed="false" customWidth="true" hidden="false" outlineLevel="0" max="2" min="1" style="0" width="5.78"/>
    <col collapsed="false" customWidth="true" hidden="false" outlineLevel="0" max="5" min="3" style="0" width="8.53"/>
    <col collapsed="false" customWidth="true" hidden="false" outlineLevel="0" max="6" min="6" style="0" width="21.78"/>
    <col collapsed="false" customWidth="true" hidden="false" outlineLevel="0" max="7" min="7" style="0" width="22.11"/>
    <col collapsed="false" customWidth="true" hidden="false" outlineLevel="0" max="9" min="8" style="0" width="32.56"/>
    <col collapsed="false" customWidth="true" hidden="false" outlineLevel="0" max="11" min="10" style="0" width="8.53"/>
    <col collapsed="false" customWidth="true" hidden="false" outlineLevel="0" max="12" min="12" style="0" width="20.77"/>
    <col collapsed="false" customWidth="true" hidden="false" outlineLevel="0" max="13" min="13" style="0" width="17.11"/>
    <col collapsed="false" customWidth="true" hidden="false" outlineLevel="0" max="1025" min="14" style="0" width="8.53"/>
  </cols>
  <sheetData>
    <row r="1" customFormat="false" ht="14.4" hidden="false" customHeight="false" outlineLevel="0" collapsed="false">
      <c r="L1" s="0" t="s">
        <v>0</v>
      </c>
      <c r="M1" s="0" t="s">
        <v>0</v>
      </c>
    </row>
    <row r="2" customFormat="false" ht="14.4" hidden="false" customHeight="false" outlineLevel="0" collapsed="false">
      <c r="L2" s="0" t="s">
        <v>1</v>
      </c>
      <c r="M2" s="0" t="s">
        <v>2</v>
      </c>
    </row>
    <row r="3" customFormat="false" ht="14.4" hidden="false" customHeight="false" outlineLevel="0" collapsed="false">
      <c r="A3" s="0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/>
      <c r="O3" s="2" t="s">
        <v>15</v>
      </c>
      <c r="P3" s="0" t="n">
        <v>0.567</v>
      </c>
    </row>
    <row r="4" customFormat="false" ht="14.4" hidden="false" customHeight="false" outlineLevel="0" collapsed="false">
      <c r="A4" s="0" t="n">
        <v>0</v>
      </c>
      <c r="C4" s="0" t="n">
        <v>0.454466905</v>
      </c>
      <c r="D4" s="0" t="n">
        <v>0.79828920486196</v>
      </c>
      <c r="E4" s="0" t="n">
        <v>0.20171079513804</v>
      </c>
      <c r="O4" s="2" t="s">
        <v>16</v>
      </c>
      <c r="P4" s="0" t="n">
        <v>0.567</v>
      </c>
    </row>
    <row r="5" customFormat="false" ht="14.4" hidden="false" customHeight="false" outlineLevel="0" collapsed="false">
      <c r="A5" s="0" t="n">
        <f aca="false">A4+1</f>
        <v>1</v>
      </c>
      <c r="C5" s="0" t="n">
        <v>1.753169269</v>
      </c>
      <c r="D5" s="0" t="n">
        <v>0.885518948637865</v>
      </c>
      <c r="E5" s="0" t="n">
        <v>0.114481051362135</v>
      </c>
      <c r="F5" s="0" t="n">
        <f aca="false">$P$8*D4+$P$11*E4</f>
        <v>0.784597147986807</v>
      </c>
      <c r="G5" s="0" t="n">
        <f aca="false">$P$9*D4+$P$12*E4</f>
        <v>0.215402852013193</v>
      </c>
      <c r="H5" s="0" t="n">
        <f aca="false">_xlfn.NORM.S.DIST((1/$P$5)*(C5-$P$3),1)</f>
        <v>0.840337521547298</v>
      </c>
      <c r="I5" s="3" t="n">
        <f aca="false">_xlfn.NORM.S.DIST((1/$P$6)*(C5-$P$4),1)</f>
        <v>0.615109506073543</v>
      </c>
      <c r="J5" s="0" t="n">
        <f aca="false">H5*F5</f>
        <v>0.659326422752312</v>
      </c>
      <c r="K5" s="0" t="n">
        <f aca="false">I5*G5</f>
        <v>0.132496341908667</v>
      </c>
      <c r="L5" s="4" t="n">
        <f aca="false">SUM(J5:K5)</f>
        <v>0.791822764660979</v>
      </c>
      <c r="M5" s="5" t="n">
        <f aca="false">_xlfn.NORM.S.INV(L5)</f>
        <v>0.812762097096283</v>
      </c>
      <c r="O5" s="2" t="s">
        <v>17</v>
      </c>
      <c r="P5" s="0" t="n">
        <f aca="false">SQRT(1.41876)</f>
        <v>1.19111712270456</v>
      </c>
    </row>
    <row r="6" customFormat="false" ht="14.4" hidden="false" customHeight="false" outlineLevel="0" collapsed="false">
      <c r="A6" s="0" t="n">
        <f aca="false">A5+1</f>
        <v>2</v>
      </c>
      <c r="C6" s="0" t="n">
        <v>0.187041494</v>
      </c>
      <c r="D6" s="0" t="n">
        <v>0.949412207065863</v>
      </c>
      <c r="E6" s="0" t="n">
        <v>0.0505877929341372</v>
      </c>
      <c r="F6" s="0" t="n">
        <f aca="false">$P$8*D5+$P$11*E5</f>
        <v>0.856125537883049</v>
      </c>
      <c r="G6" s="0" t="n">
        <f aca="false">$P$9*D5+$P$12*E5</f>
        <v>0.143874462116951</v>
      </c>
      <c r="H6" s="0" t="n">
        <f aca="false">_xlfn.NORM.S.DIST((1/$P$5)*(C6-$P$3),1)</f>
        <v>0.374865757129618</v>
      </c>
      <c r="I6" s="3" t="n">
        <f aca="false">_xlfn.NORM.S.DIST((1/$P$6)*(C6-$P$4),1)</f>
        <v>0.462655277166454</v>
      </c>
      <c r="J6" s="0" t="n">
        <f aca="false">H6*F6</f>
        <v>0.320932147956531</v>
      </c>
      <c r="K6" s="0" t="n">
        <f aca="false">I6*G6</f>
        <v>0.0665642791478924</v>
      </c>
      <c r="L6" s="6" t="n">
        <f aca="false">SUM(J6:K6)</f>
        <v>0.387496427104423</v>
      </c>
      <c r="M6" s="7" t="n">
        <f aca="false">_xlfn.NORM.S.INV(L6)</f>
        <v>-0.285850204262677</v>
      </c>
      <c r="O6" s="2" t="s">
        <v>18</v>
      </c>
      <c r="P6" s="0" t="n">
        <f aca="false">SQRT(16.42716)</f>
        <v>4.05304330102702</v>
      </c>
    </row>
    <row r="7" customFormat="false" ht="14.4" hidden="false" customHeight="false" outlineLevel="0" collapsed="false">
      <c r="A7" s="0" t="n">
        <f aca="false">A6+1</f>
        <v>3</v>
      </c>
      <c r="C7" s="0" t="n">
        <v>-0.012445846</v>
      </c>
      <c r="D7" s="0" t="n">
        <v>0.966569222932487</v>
      </c>
      <c r="E7" s="0" t="n">
        <v>0.0334307770675131</v>
      </c>
      <c r="F7" s="0" t="n">
        <f aca="false">$P$8*D6+$P$11*E6</f>
        <v>0.908518009794008</v>
      </c>
      <c r="G7" s="0" t="n">
        <f aca="false">$P$9*D6+$P$12*E6</f>
        <v>0.0914819902059925</v>
      </c>
      <c r="H7" s="0" t="n">
        <f aca="false">_xlfn.NORM.S.DIST((1/$P$5)*(C7-$P$3),1)</f>
        <v>0.313316063055619</v>
      </c>
      <c r="I7" s="3" t="n">
        <f aca="false">_xlfn.NORM.S.DIST((1/$P$6)*(C7-$P$4),1)</f>
        <v>0.443158666980054</v>
      </c>
      <c r="J7" s="0" t="n">
        <f aca="false">H7*F7</f>
        <v>0.284653286043785</v>
      </c>
      <c r="K7" s="0" t="n">
        <f aca="false">I7*G7</f>
        <v>0.04054103683237</v>
      </c>
      <c r="L7" s="6" t="n">
        <f aca="false">SUM(J7:K7)</f>
        <v>0.325194322876155</v>
      </c>
      <c r="M7" s="7" t="n">
        <f aca="false">_xlfn.NORM.S.INV(L7)</f>
        <v>-0.453222342370762</v>
      </c>
    </row>
    <row r="8" customFormat="false" ht="14.4" hidden="false" customHeight="false" outlineLevel="0" collapsed="false">
      <c r="A8" s="0" t="n">
        <f aca="false">A7+1</f>
        <v>4</v>
      </c>
      <c r="C8" s="0" t="n">
        <v>-1.407837397</v>
      </c>
      <c r="D8" s="0" t="n">
        <v>0.916062166021787</v>
      </c>
      <c r="E8" s="0" t="n">
        <v>0.0839378339782131</v>
      </c>
      <c r="F8" s="0" t="n">
        <f aca="false">$P$8*D7+$P$11*E7</f>
        <v>0.922586762804639</v>
      </c>
      <c r="G8" s="0" t="n">
        <f aca="false">$P$9*D7+$P$12*E7</f>
        <v>0.0774132371953608</v>
      </c>
      <c r="H8" s="0" t="n">
        <f aca="false">_xlfn.NORM.S.DIST((1/$P$5)*(C8-$P$3),1)</f>
        <v>0.0486616811424812</v>
      </c>
      <c r="I8" s="3" t="n">
        <f aca="false">_xlfn.NORM.S.DIST((1/$P$6)*(C8-$P$4),1)</f>
        <v>0.313041283108372</v>
      </c>
      <c r="J8" s="0" t="n">
        <f aca="false">H8*F8</f>
        <v>0.0448946228778733</v>
      </c>
      <c r="K8" s="0" t="n">
        <f aca="false">I8*G8</f>
        <v>0.0242335391012085</v>
      </c>
      <c r="L8" s="6" t="n">
        <f aca="false">SUM(J8:K8)</f>
        <v>0.0691281619790817</v>
      </c>
      <c r="M8" s="7" t="n">
        <f aca="false">_xlfn.NORM.S.INV(L8)</f>
        <v>-1.48231565783745</v>
      </c>
      <c r="O8" s="2" t="s">
        <v>19</v>
      </c>
      <c r="P8" s="0" t="n">
        <v>0.95</v>
      </c>
    </row>
    <row r="9" customFormat="false" ht="14.4" hidden="false" customHeight="false" outlineLevel="0" collapsed="false">
      <c r="A9" s="0" t="n">
        <f aca="false">A8+1</f>
        <v>5</v>
      </c>
      <c r="C9" s="0" t="n">
        <v>2.715621938</v>
      </c>
      <c r="D9" s="0" t="n">
        <v>0.846230963526851</v>
      </c>
      <c r="E9" s="0" t="n">
        <v>0.15376903647315</v>
      </c>
      <c r="F9" s="0" t="n">
        <f aca="false">$P$8*D8+$P$11*E8</f>
        <v>0.881170976137866</v>
      </c>
      <c r="G9" s="0" t="n">
        <f aca="false">$P$9*D8+$P$12*E8</f>
        <v>0.118829023862135</v>
      </c>
      <c r="H9" s="0" t="n">
        <f aca="false">_xlfn.NORM.S.DIST((1/$P$5)*(C9-$P$3),1)</f>
        <v>0.964374253850938</v>
      </c>
      <c r="I9" s="3" t="n">
        <f aca="false">_xlfn.NORM.S.DIST((1/$P$6)*(C9-$P$4),1)</f>
        <v>0.701987568311174</v>
      </c>
      <c r="J9" s="0" t="n">
        <f aca="false">H9*F9</f>
        <v>0.849778602628056</v>
      </c>
      <c r="K9" s="0" t="n">
        <f aca="false">I9*G9</f>
        <v>0.0834164975057704</v>
      </c>
      <c r="L9" s="6" t="n">
        <f aca="false">SUM(J9:K9)</f>
        <v>0.933195100133827</v>
      </c>
      <c r="M9" s="7" t="n">
        <f aca="false">_xlfn.NORM.S.INV(L9)</f>
        <v>1.50001776927176</v>
      </c>
      <c r="O9" s="2" t="s">
        <v>20</v>
      </c>
      <c r="P9" s="0" t="n">
        <v>0.05</v>
      </c>
    </row>
    <row r="10" customFormat="false" ht="14.4" hidden="false" customHeight="false" outlineLevel="0" collapsed="false">
      <c r="A10" s="0" t="n">
        <f aca="false">A9+1</f>
        <v>6</v>
      </c>
      <c r="C10" s="0" t="n">
        <v>-1.577111936</v>
      </c>
      <c r="D10" s="0" t="n">
        <v>0.779721298439565</v>
      </c>
      <c r="E10" s="0" t="n">
        <v>0.220278701560435</v>
      </c>
      <c r="F10" s="0" t="n">
        <f aca="false">$P$8*D9+$P$11*E9</f>
        <v>0.823909390092018</v>
      </c>
      <c r="G10" s="0" t="n">
        <f aca="false">$P$9*D9+$P$12*E9</f>
        <v>0.176090609907983</v>
      </c>
      <c r="H10" s="0" t="n">
        <f aca="false">_xlfn.NORM.S.DIST((1/$P$5)*(C10-$P$3),1)</f>
        <v>0.0359236174665389</v>
      </c>
      <c r="I10" s="3" t="n">
        <f aca="false">_xlfn.NORM.S.DIST((1/$P$6)*(C10-$P$4),1)</f>
        <v>0.298398272354306</v>
      </c>
      <c r="J10" s="0" t="n">
        <f aca="false">H10*F10</f>
        <v>0.029597805756755</v>
      </c>
      <c r="K10" s="0" t="n">
        <f aca="false">I10*G10</f>
        <v>0.0525451337743581</v>
      </c>
      <c r="L10" s="6" t="n">
        <f aca="false">SUM(J10:K10)</f>
        <v>0.0821429395311131</v>
      </c>
      <c r="M10" s="7" t="n">
        <f aca="false">_xlfn.NORM.S.INV(L10)</f>
        <v>-1.39080067273616</v>
      </c>
    </row>
    <row r="11" customFormat="false" ht="14.4" hidden="false" customHeight="false" outlineLevel="0" collapsed="false">
      <c r="A11" s="0" t="n">
        <f aca="false">A10+1</f>
        <v>7</v>
      </c>
      <c r="C11" s="0" t="n">
        <v>-1.662008648</v>
      </c>
      <c r="D11" s="0" t="n">
        <v>0.692687739531867</v>
      </c>
      <c r="E11" s="0" t="n">
        <v>0.307312260468133</v>
      </c>
      <c r="F11" s="0" t="n">
        <f aca="false">$P$8*D10+$P$11*E10</f>
        <v>0.769371464720443</v>
      </c>
      <c r="G11" s="0" t="n">
        <f aca="false">$P$9*D10+$P$12*E10</f>
        <v>0.230628535279557</v>
      </c>
      <c r="H11" s="0" t="n">
        <f aca="false">_xlfn.NORM.S.DIST((1/$P$5)*(C11-$P$3),1)</f>
        <v>0.0306476165345825</v>
      </c>
      <c r="I11" s="3" t="n">
        <f aca="false">_xlfn.NORM.S.DIST((1/$P$6)*(C11-$P$4),1)</f>
        <v>0.291173662418997</v>
      </c>
      <c r="J11" s="0" t="n">
        <f aca="false">H11*F11</f>
        <v>0.0235794016234022</v>
      </c>
      <c r="K11" s="0" t="n">
        <f aca="false">I11*G11</f>
        <v>0.0671529552756775</v>
      </c>
      <c r="L11" s="6" t="n">
        <f aca="false">SUM(J11:K11)</f>
        <v>0.0907323568990797</v>
      </c>
      <c r="M11" s="7" t="n">
        <f aca="false">_xlfn.NORM.S.INV(L11)</f>
        <v>-1.33625875138787</v>
      </c>
      <c r="O11" s="2" t="s">
        <v>21</v>
      </c>
      <c r="P11" s="0" t="n">
        <v>0.13</v>
      </c>
    </row>
    <row r="12" customFormat="false" ht="14.4" hidden="false" customHeight="false" outlineLevel="0" collapsed="false">
      <c r="A12" s="0" t="n">
        <f aca="false">A11+1</f>
        <v>8</v>
      </c>
      <c r="C12" s="0" t="n">
        <v>-2.108282408</v>
      </c>
      <c r="D12" s="0" t="n">
        <v>0.436897488322327</v>
      </c>
      <c r="E12" s="0" t="n">
        <v>0.563102511677673</v>
      </c>
      <c r="F12" s="0" t="n">
        <f aca="false">$P$8*D11+$P$11*E11</f>
        <v>0.698003946416131</v>
      </c>
      <c r="G12" s="0" t="n">
        <f aca="false">$P$9*D11+$P$12*E11</f>
        <v>0.301996053583869</v>
      </c>
      <c r="H12" s="0" t="n">
        <f aca="false">_xlfn.NORM.S.DIST((1/$P$5)*(C12-$P$3),1)</f>
        <v>0.0123511072671971</v>
      </c>
      <c r="I12" s="3" t="n">
        <f aca="false">_xlfn.NORM.S.DIST((1/$P$6)*(C12-$P$4),1)</f>
        <v>0.254605237143507</v>
      </c>
      <c r="J12" s="0" t="n">
        <f aca="false">H12*F12</f>
        <v>0.00862112161511252</v>
      </c>
      <c r="K12" s="0" t="n">
        <f aca="false">I12*G12</f>
        <v>0.0768897768391241</v>
      </c>
      <c r="L12" s="6" t="n">
        <f aca="false">SUM(J12:K12)</f>
        <v>0.0855108984542367</v>
      </c>
      <c r="M12" s="7" t="n">
        <f aca="false">_xlfn.NORM.S.INV(L12)</f>
        <v>-1.36892795325923</v>
      </c>
      <c r="O12" s="2" t="s">
        <v>22</v>
      </c>
      <c r="P12" s="0" t="n">
        <v>0.87</v>
      </c>
    </row>
    <row r="13" customFormat="false" ht="14.4" hidden="false" customHeight="false" outlineLevel="0" collapsed="false">
      <c r="A13" s="0" t="n">
        <f aca="false">A12+1</f>
        <v>9</v>
      </c>
      <c r="C13" s="0" t="n">
        <v>-4.668391962</v>
      </c>
      <c r="D13" s="0" t="n">
        <v>0.000475217009017777</v>
      </c>
      <c r="E13" s="0" t="n">
        <v>0.999524782990982</v>
      </c>
      <c r="F13" s="0" t="n">
        <f aca="false">$P$8*D12+$P$11*E12</f>
        <v>0.488255940424308</v>
      </c>
      <c r="G13" s="0" t="n">
        <f aca="false">$P$9*D12+$P$12*E12</f>
        <v>0.511744059575692</v>
      </c>
      <c r="H13" s="0" t="n">
        <f aca="false">_xlfn.NORM.S.DIST((1/$P$5)*(C13-$P$3),1)</f>
        <v>5.52939325375908E-006</v>
      </c>
      <c r="I13" s="3" t="n">
        <f aca="false">_xlfn.NORM.S.DIST((1/$P$6)*(C13-$P$4),1)</f>
        <v>0.0982272836274763</v>
      </c>
      <c r="J13" s="0" t="n">
        <f aca="false">H13*F13</f>
        <v>2.69975910308997E-006</v>
      </c>
      <c r="K13" s="0" t="n">
        <f aca="false">I13*G13</f>
        <v>0.0502672288846176</v>
      </c>
      <c r="L13" s="6" t="n">
        <f aca="false">SUM(J13:K13)</f>
        <v>0.0502699286437207</v>
      </c>
      <c r="M13" s="7" t="n">
        <f aca="false">_xlfn.NORM.S.INV(L13)</f>
        <v>-1.64224202152651</v>
      </c>
    </row>
    <row r="14" customFormat="false" ht="14.4" hidden="false" customHeight="false" outlineLevel="0" collapsed="false">
      <c r="A14" s="0" t="n">
        <f aca="false">A13+1</f>
        <v>10</v>
      </c>
      <c r="C14" s="0" t="n">
        <v>0.807695001</v>
      </c>
      <c r="D14" s="0" t="n">
        <v>0.337152184457039</v>
      </c>
      <c r="E14" s="0" t="n">
        <v>0.662847815542961</v>
      </c>
      <c r="F14" s="0" t="n">
        <f aca="false">$P$8*D13+$P$11*E13</f>
        <v>0.130389677947395</v>
      </c>
      <c r="G14" s="0" t="n">
        <f aca="false">$P$9*D13+$P$12*E13</f>
        <v>0.869610322052605</v>
      </c>
      <c r="H14" s="0" t="n">
        <f aca="false">_xlfn.NORM.S.DIST((1/$P$5)*(C14-$P$3),1)</f>
        <v>0.580070956868213</v>
      </c>
      <c r="I14" s="3" t="n">
        <f aca="false">_xlfn.NORM.S.DIST((1/$P$6)*(C14-$P$4),1)</f>
        <v>0.523677763578844</v>
      </c>
      <c r="J14" s="0" t="n">
        <f aca="false">H14*F14</f>
        <v>0.0756352652526834</v>
      </c>
      <c r="K14" s="0" t="n">
        <f aca="false">I14*G14</f>
        <v>0.455395588637587</v>
      </c>
      <c r="L14" s="6" t="n">
        <f aca="false">SUM(J14:K14)</f>
        <v>0.53103085389027</v>
      </c>
      <c r="M14" s="7" t="n">
        <f aca="false">_xlfn.NORM.S.INV(L14)</f>
        <v>0.0778614154328012</v>
      </c>
    </row>
    <row r="15" customFormat="false" ht="14.4" hidden="false" customHeight="false" outlineLevel="0" collapsed="false">
      <c r="A15" s="0" t="n">
        <f aca="false">A14+1</f>
        <v>11</v>
      </c>
      <c r="C15" s="0" t="n">
        <v>1.501016887</v>
      </c>
      <c r="D15" s="0" t="n">
        <v>0.637342518102506</v>
      </c>
      <c r="E15" s="0" t="n">
        <v>0.362657481897494</v>
      </c>
      <c r="F15" s="0" t="n">
        <f aca="false">$P$8*D14+$P$11*E14</f>
        <v>0.406464791254772</v>
      </c>
      <c r="G15" s="0" t="n">
        <f aca="false">$P$9*D14+$P$12*E14</f>
        <v>0.593535208745228</v>
      </c>
      <c r="H15" s="0" t="n">
        <f aca="false">_xlfn.NORM.S.DIST((1/$P$5)*(C15-$P$3),1)</f>
        <v>0.783524540044343</v>
      </c>
      <c r="I15" s="3" t="n">
        <f aca="false">_xlfn.NORM.S.DIST((1/$P$6)*(C15-$P$4),1)</f>
        <v>0.591128278580714</v>
      </c>
      <c r="J15" s="0" t="n">
        <f aca="false">H15*F15</f>
        <v>0.318475138612115</v>
      </c>
      <c r="K15" s="0" t="n">
        <f aca="false">I15*G15</f>
        <v>0.350855446222612</v>
      </c>
      <c r="L15" s="6" t="n">
        <f aca="false">SUM(J15:K15)</f>
        <v>0.669330584834727</v>
      </c>
      <c r="M15" s="7" t="n">
        <f aca="false">_xlfn.NORM.S.INV(L15)</f>
        <v>0.438065461979581</v>
      </c>
    </row>
    <row r="16" customFormat="false" ht="14.4" hidden="false" customHeight="false" outlineLevel="0" collapsed="false">
      <c r="A16" s="0" t="n">
        <f aca="false">A15+1</f>
        <v>12</v>
      </c>
      <c r="C16" s="0" t="n">
        <v>1.702990859</v>
      </c>
      <c r="D16" s="0" t="n">
        <v>0.806932131165683</v>
      </c>
      <c r="E16" s="0" t="n">
        <v>0.193067868834317</v>
      </c>
      <c r="F16" s="0" t="n">
        <f aca="false">$P$8*D15+$P$11*E15</f>
        <v>0.652620864844055</v>
      </c>
      <c r="G16" s="0" t="n">
        <f aca="false">$P$9*D15+$P$12*E15</f>
        <v>0.347379135155945</v>
      </c>
      <c r="H16" s="0" t="n">
        <f aca="false">_xlfn.NORM.S.DIST((1/$P$5)*(C16-$P$3),1)</f>
        <v>0.829887013432112</v>
      </c>
      <c r="I16" s="3" t="n">
        <f aca="false">_xlfn.NORM.S.DIST((1/$P$6)*(C16-$P$4),1)</f>
        <v>0.610369020550283</v>
      </c>
      <c r="J16" s="0" t="n">
        <f aca="false">H16*F16</f>
        <v>0.541601580428915</v>
      </c>
      <c r="K16" s="0" t="n">
        <f aca="false">I16*G16</f>
        <v>0.212029462484739</v>
      </c>
      <c r="L16" s="6" t="n">
        <f aca="false">SUM(J16:K16)</f>
        <v>0.753631042913653</v>
      </c>
      <c r="M16" s="7" t="n">
        <f aca="false">_xlfn.NORM.S.INV(L16)</f>
        <v>0.685960663529969</v>
      </c>
    </row>
    <row r="17" customFormat="false" ht="14.4" hidden="false" customHeight="false" outlineLevel="0" collapsed="false">
      <c r="A17" s="0" t="n">
        <f aca="false">A16+1</f>
        <v>13</v>
      </c>
      <c r="C17" s="0" t="n">
        <v>1.435305096</v>
      </c>
      <c r="D17" s="0" t="n">
        <v>0.908687975753792</v>
      </c>
      <c r="E17" s="0" t="n">
        <v>0.0913120242462078</v>
      </c>
      <c r="F17" s="0" t="n">
        <f aca="false">$P$8*D16+$P$11*E16</f>
        <v>0.79168434755586</v>
      </c>
      <c r="G17" s="0" t="n">
        <f aca="false">$P$9*D16+$P$12*E16</f>
        <v>0.20831565244414</v>
      </c>
      <c r="H17" s="0" t="n">
        <f aca="false">_xlfn.NORM.S.DIST((1/$P$5)*(C17-$P$3),1)</f>
        <v>0.766994216429222</v>
      </c>
      <c r="I17" s="3" t="n">
        <f aca="false">_xlfn.NORM.S.DIST((1/$P$6)*(C17-$P$4),1)</f>
        <v>0.584818229463829</v>
      </c>
      <c r="J17" s="0" t="n">
        <f aca="false">H17*F17</f>
        <v>0.607217315812887</v>
      </c>
      <c r="K17" s="0" t="n">
        <f aca="false">I17*G17</f>
        <v>0.121826791031984</v>
      </c>
      <c r="L17" s="6" t="n">
        <f aca="false">SUM(J17:K17)</f>
        <v>0.729044106844871</v>
      </c>
      <c r="M17" s="7" t="n">
        <f aca="false">_xlfn.NORM.S.INV(L17)</f>
        <v>0.609924554077415</v>
      </c>
      <c r="O17" s="8" t="s">
        <v>23</v>
      </c>
      <c r="P17" s="9" t="n">
        <f aca="false">AVERAGE(M5:M428)</f>
        <v>-0.0800707554541514</v>
      </c>
    </row>
    <row r="18" customFormat="false" ht="14.4" hidden="false" customHeight="false" outlineLevel="0" collapsed="false">
      <c r="A18" s="0" t="n">
        <f aca="false">A17+1</f>
        <v>14</v>
      </c>
      <c r="C18" s="0" t="n">
        <v>2.239994825</v>
      </c>
      <c r="D18" s="0" t="n">
        <v>0.903434778878461</v>
      </c>
      <c r="E18" s="0" t="n">
        <v>0.0965652211215391</v>
      </c>
      <c r="F18" s="0" t="n">
        <f aca="false">$P$8*D17+$P$11*E17</f>
        <v>0.875124140118109</v>
      </c>
      <c r="G18" s="0" t="n">
        <f aca="false">$P$9*D17+$P$12*E17</f>
        <v>0.12487585988189</v>
      </c>
      <c r="H18" s="0" t="n">
        <f aca="false">_xlfn.NORM.S.DIST((1/$P$5)*(C18-$P$3),1)</f>
        <v>0.91992384087827</v>
      </c>
      <c r="I18" s="3" t="n">
        <f aca="false">_xlfn.NORM.S.DIST((1/$P$6)*(C18-$P$4),1)</f>
        <v>0.660114254072642</v>
      </c>
      <c r="J18" s="0" t="n">
        <f aca="false">H18*F18</f>
        <v>0.805047560222745</v>
      </c>
      <c r="K18" s="0" t="n">
        <f aca="false">I18*G18</f>
        <v>0.0824323350976138</v>
      </c>
      <c r="L18" s="6" t="n">
        <f aca="false">SUM(J18:K18)</f>
        <v>0.887479895320359</v>
      </c>
      <c r="M18" s="7" t="n">
        <f aca="false">_xlfn.NORM.S.INV(L18)</f>
        <v>1.21323441612012</v>
      </c>
      <c r="O18" s="10" t="s">
        <v>24</v>
      </c>
      <c r="P18" s="11" t="n">
        <f aca="false">_xlfn.STDEV.S(M5:M428)</f>
        <v>0.98764377955102</v>
      </c>
    </row>
    <row r="19" customFormat="false" ht="14.4" hidden="false" customHeight="false" outlineLevel="0" collapsed="false">
      <c r="A19" s="0" t="n">
        <f aca="false">A18+1</f>
        <v>15</v>
      </c>
      <c r="C19" s="0" t="n">
        <v>0.176753479</v>
      </c>
      <c r="D19" s="0" t="n">
        <v>0.954808371039798</v>
      </c>
      <c r="E19" s="0" t="n">
        <v>0.0451916289602023</v>
      </c>
      <c r="F19" s="0" t="n">
        <f aca="false">$P$8*D18+$P$11*E18</f>
        <v>0.870816518680338</v>
      </c>
      <c r="G19" s="0" t="n">
        <f aca="false">$P$9*D18+$P$12*E18</f>
        <v>0.129183481319662</v>
      </c>
      <c r="H19" s="0" t="n">
        <f aca="false">_xlfn.NORM.S.DIST((1/$P$5)*(C19-$P$3),1)</f>
        <v>0.371595458371653</v>
      </c>
      <c r="I19" s="3" t="n">
        <f aca="false">_xlfn.NORM.S.DIST((1/$P$6)*(C19-$P$4),1)</f>
        <v>0.461647185798044</v>
      </c>
      <c r="J19" s="0" t="n">
        <f aca="false">H19*F19</f>
        <v>0.323591463416627</v>
      </c>
      <c r="K19" s="0" t="n">
        <f aca="false">I19*G19</f>
        <v>0.0596371906028161</v>
      </c>
      <c r="L19" s="6" t="n">
        <f aca="false">SUM(J19:K19)</f>
        <v>0.383228654019443</v>
      </c>
      <c r="M19" s="7" t="n">
        <f aca="false">_xlfn.NORM.S.INV(L19)</f>
        <v>-0.297012051876657</v>
      </c>
      <c r="O19" s="10" t="s">
        <v>25</v>
      </c>
      <c r="P19" s="11" t="n">
        <f aca="false">SKEW(M5:M428)</f>
        <v>-0.452241337920158</v>
      </c>
    </row>
    <row r="20" customFormat="false" ht="14.4" hidden="false" customHeight="false" outlineLevel="0" collapsed="false">
      <c r="A20" s="0" t="n">
        <f aca="false">A19+1</f>
        <v>16</v>
      </c>
      <c r="C20" s="0" t="n">
        <v>-0.728534756</v>
      </c>
      <c r="D20" s="0" t="n">
        <v>0.951840602781707</v>
      </c>
      <c r="E20" s="0" t="n">
        <v>0.0481593972182931</v>
      </c>
      <c r="F20" s="0" t="n">
        <f aca="false">$P$8*D19+$P$11*E19</f>
        <v>0.912942864252635</v>
      </c>
      <c r="G20" s="0" t="n">
        <f aca="false">$P$9*D19+$P$12*E19</f>
        <v>0.0870571357473659</v>
      </c>
      <c r="H20" s="0" t="n">
        <f aca="false">_xlfn.NORM.S.DIST((1/$P$5)*(C20-$P$3),1)</f>
        <v>0.138371817870762</v>
      </c>
      <c r="I20" s="3" t="n">
        <f aca="false">_xlfn.NORM.S.DIST((1/$P$6)*(C20-$P$4),1)</f>
        <v>0.374618754002252</v>
      </c>
      <c r="J20" s="0" t="n">
        <f aca="false">H20*F20</f>
        <v>0.126325563738778</v>
      </c>
      <c r="K20" s="0" t="n">
        <f aca="false">I20*G20</f>
        <v>0.0326132357206831</v>
      </c>
      <c r="L20" s="6" t="n">
        <f aca="false">SUM(J20:K20)</f>
        <v>0.158938799459461</v>
      </c>
      <c r="M20" s="7" t="n">
        <f aca="false">_xlfn.NORM.S.INV(L20)</f>
        <v>-0.998828868280693</v>
      </c>
      <c r="O20" s="12" t="s">
        <v>26</v>
      </c>
      <c r="P20" s="13" t="n">
        <f aca="false">KURT(M5:M428)</f>
        <v>0.665944015860765</v>
      </c>
    </row>
    <row r="21" customFormat="false" ht="14.4" hidden="false" customHeight="false" outlineLevel="0" collapsed="false">
      <c r="A21" s="0" t="n">
        <f aca="false">A20+1</f>
        <v>17</v>
      </c>
      <c r="C21" s="0" t="n">
        <v>3.079407811</v>
      </c>
      <c r="D21" s="0" t="n">
        <v>0.81198743198876</v>
      </c>
      <c r="E21" s="0" t="n">
        <v>0.18801256801124</v>
      </c>
      <c r="F21" s="0" t="n">
        <f aca="false">$P$8*D20+$P$11*E20</f>
        <v>0.910509294281</v>
      </c>
      <c r="G21" s="0" t="n">
        <f aca="false">$P$9*D20+$P$12*E20</f>
        <v>0.0894907057190004</v>
      </c>
      <c r="H21" s="0" t="n">
        <f aca="false">_xlfn.NORM.S.DIST((1/$P$5)*(C21-$P$3),1)</f>
        <v>0.982540090024878</v>
      </c>
      <c r="I21" s="3" t="n">
        <f aca="false">_xlfn.NORM.S.DIST((1/$P$6)*(C21-$P$4),1)</f>
        <v>0.732332198329447</v>
      </c>
      <c r="J21" s="0" t="n">
        <f aca="false">H21*F21</f>
        <v>0.894611883971342</v>
      </c>
      <c r="K21" s="0" t="n">
        <f aca="false">I21*G21</f>
        <v>0.0655369252492492</v>
      </c>
      <c r="L21" s="6" t="n">
        <f aca="false">SUM(J21:K21)</f>
        <v>0.960148809220591</v>
      </c>
      <c r="M21" s="7" t="n">
        <f aca="false">_xlfn.NORM.S.INV(L21)</f>
        <v>1.75241553812327</v>
      </c>
    </row>
    <row r="22" customFormat="false" ht="14.4" hidden="false" customHeight="false" outlineLevel="0" collapsed="false">
      <c r="A22" s="0" t="n">
        <f aca="false">A21+1</f>
        <v>18</v>
      </c>
      <c r="C22" s="0" t="n">
        <v>0.674998241</v>
      </c>
      <c r="D22" s="0" t="n">
        <v>0.928348368830068</v>
      </c>
      <c r="E22" s="0" t="n">
        <v>0.0716516311699316</v>
      </c>
      <c r="F22" s="0" t="n">
        <f aca="false">$P$8*D21+$P$11*E21</f>
        <v>0.795829694230783</v>
      </c>
      <c r="G22" s="0" t="n">
        <f aca="false">$P$9*D21+$P$12*E21</f>
        <v>0.204170305769217</v>
      </c>
      <c r="H22" s="0" t="n">
        <f aca="false">_xlfn.NORM.S.DIST((1/$P$5)*(C22-$P$3),1)</f>
        <v>0.53612247927639</v>
      </c>
      <c r="I22" s="3" t="n">
        <f aca="false">_xlfn.NORM.S.DIST((1/$P$6)*(C22-$P$4),1)</f>
        <v>0.510629041769564</v>
      </c>
      <c r="J22" s="0" t="n">
        <f aca="false">H22*F22</f>
        <v>0.426662188752779</v>
      </c>
      <c r="K22" s="0" t="n">
        <f aca="false">I22*G22</f>
        <v>0.104255287592734</v>
      </c>
      <c r="L22" s="6" t="n">
        <f aca="false">SUM(J22:K22)</f>
        <v>0.530917476345513</v>
      </c>
      <c r="M22" s="7" t="n">
        <f aca="false">_xlfn.NORM.S.INV(L22)</f>
        <v>0.0775763604730205</v>
      </c>
    </row>
    <row r="23" customFormat="false" ht="14.4" hidden="false" customHeight="false" outlineLevel="0" collapsed="false">
      <c r="A23" s="0" t="n">
        <f aca="false">A22+1</f>
        <v>19</v>
      </c>
      <c r="C23" s="0" t="n">
        <v>-0.191157636</v>
      </c>
      <c r="D23" s="0" t="n">
        <v>0.95702224260091</v>
      </c>
      <c r="E23" s="0" t="n">
        <v>0.04297775739909</v>
      </c>
      <c r="F23" s="0" t="n">
        <f aca="false">$P$8*D22+$P$11*E22</f>
        <v>0.891245662440656</v>
      </c>
      <c r="G23" s="0" t="n">
        <f aca="false">$P$9*D22+$P$12*E22</f>
        <v>0.108754337559344</v>
      </c>
      <c r="H23" s="0" t="n">
        <f aca="false">_xlfn.NORM.S.DIST((1/$P$5)*(C23-$P$3),1)</f>
        <v>0.262222121160937</v>
      </c>
      <c r="I23" s="3" t="n">
        <f aca="false">_xlfn.NORM.S.DIST((1/$P$6)*(C23-$P$4),1)</f>
        <v>0.425807244120425</v>
      </c>
      <c r="J23" s="0" t="n">
        <f aca="false">H23*F23</f>
        <v>0.233704328080673</v>
      </c>
      <c r="K23" s="0" t="n">
        <f aca="false">I23*G23</f>
        <v>0.0463083847622867</v>
      </c>
      <c r="L23" s="6" t="n">
        <f aca="false">SUM(J23:K23)</f>
        <v>0.28001271284296</v>
      </c>
      <c r="M23" s="7" t="n">
        <f aca="false">_xlfn.NORM.S.INV(L23)</f>
        <v>-0.582803741907518</v>
      </c>
    </row>
    <row r="24" customFormat="false" ht="14.4" hidden="false" customHeight="false" outlineLevel="0" collapsed="false">
      <c r="A24" s="0" t="n">
        <f aca="false">A23+1</f>
        <v>20</v>
      </c>
      <c r="C24" s="0" t="n">
        <v>1.092637972</v>
      </c>
      <c r="D24" s="0" t="n">
        <v>0.969446396192229</v>
      </c>
      <c r="E24" s="0" t="n">
        <v>0.0305536038077706</v>
      </c>
      <c r="F24" s="0" t="n">
        <f aca="false">$P$8*D23+$P$11*E23</f>
        <v>0.914758238932746</v>
      </c>
      <c r="G24" s="0" t="n">
        <f aca="false">$P$9*D23+$P$12*E23</f>
        <v>0.0852417610672538</v>
      </c>
      <c r="H24" s="0" t="n">
        <f aca="false">_xlfn.NORM.S.DIST((1/$P$5)*(C24-$P$3),1)</f>
        <v>0.670501474896883</v>
      </c>
      <c r="I24" s="3" t="n">
        <f aca="false">_xlfn.NORM.S.DIST((1/$P$6)*(C24-$P$4),1)</f>
        <v>0.551594034239609</v>
      </c>
      <c r="J24" s="0" t="n">
        <f aca="false">H24*F24</f>
        <v>0.613346748378482</v>
      </c>
      <c r="K24" s="0" t="n">
        <f aca="false">I24*G24</f>
        <v>0.0470188468727753</v>
      </c>
      <c r="L24" s="6" t="n">
        <f aca="false">SUM(J24:K24)</f>
        <v>0.660365595251257</v>
      </c>
      <c r="M24" s="7" t="n">
        <f aca="false">_xlfn.NORM.S.INV(L24)</f>
        <v>0.413461110477756</v>
      </c>
    </row>
    <row r="25" customFormat="false" ht="14.4" hidden="false" customHeight="false" outlineLevel="0" collapsed="false">
      <c r="A25" s="0" t="n">
        <f aca="false">A24+1</f>
        <v>21</v>
      </c>
      <c r="C25" s="0" t="n">
        <v>3.488097313</v>
      </c>
      <c r="D25" s="0" t="n">
        <v>0.717048966773996</v>
      </c>
      <c r="E25" s="0" t="n">
        <v>0.282951033226004</v>
      </c>
      <c r="F25" s="0" t="n">
        <f aca="false">$P$8*D24+$P$11*E24</f>
        <v>0.924946044877628</v>
      </c>
      <c r="G25" s="0" t="n">
        <f aca="false">$P$9*D24+$P$12*E24</f>
        <v>0.0750539551223719</v>
      </c>
      <c r="H25" s="0" t="n">
        <f aca="false">_xlfn.NORM.S.DIST((1/$P$5)*(C25-$P$3),1)</f>
        <v>0.992904687007763</v>
      </c>
      <c r="I25" s="3" t="n">
        <f aca="false">_xlfn.NORM.S.DIST((1/$P$6)*(C25-$P$4),1)</f>
        <v>0.764458182502268</v>
      </c>
      <c r="J25" s="0" t="n">
        <f aca="false">H25*F25</f>
        <v>0.918383263188289</v>
      </c>
      <c r="K25" s="0" t="n">
        <f aca="false">I25*G25</f>
        <v>0.0573756101224552</v>
      </c>
      <c r="L25" s="6" t="n">
        <f aca="false">SUM(J25:K25)</f>
        <v>0.975758873310745</v>
      </c>
      <c r="M25" s="7" t="n">
        <f aca="false">_xlfn.NORM.S.INV(L25)</f>
        <v>1.97311682867654</v>
      </c>
    </row>
    <row r="26" customFormat="false" ht="14.4" hidden="false" customHeight="false" outlineLevel="0" collapsed="false">
      <c r="A26" s="0" t="n">
        <f aca="false">A25+1</f>
        <v>22</v>
      </c>
      <c r="C26" s="0" t="n">
        <v>0.706890074</v>
      </c>
      <c r="D26" s="0" t="n">
        <v>0.894710855742091</v>
      </c>
      <c r="E26" s="0" t="n">
        <v>0.105289144257909</v>
      </c>
      <c r="F26" s="0" t="n">
        <f aca="false">$P$8*D25+$P$11*E25</f>
        <v>0.717980152754677</v>
      </c>
      <c r="G26" s="0" t="n">
        <f aca="false">$P$9*D25+$P$12*E25</f>
        <v>0.282019847245323</v>
      </c>
      <c r="H26" s="0" t="n">
        <f aca="false">_xlfn.NORM.S.DIST((1/$P$5)*(C26-$P$3),1)</f>
        <v>0.546746062011886</v>
      </c>
      <c r="I26" s="3" t="n">
        <f aca="false">_xlfn.NORM.S.DIST((1/$P$6)*(C26-$P$4),1)</f>
        <v>0.513766689009241</v>
      </c>
      <c r="J26" s="0" t="n">
        <f aca="false">H26*F26</f>
        <v>0.392552821121312</v>
      </c>
      <c r="K26" s="0" t="n">
        <f aca="false">I26*G26</f>
        <v>0.144892403154122</v>
      </c>
      <c r="L26" s="6" t="n">
        <f aca="false">SUM(J26:K26)</f>
        <v>0.537445224275434</v>
      </c>
      <c r="M26" s="7" t="n">
        <f aca="false">_xlfn.NORM.S.INV(L26)</f>
        <v>0.0939995031117976</v>
      </c>
    </row>
    <row r="27" customFormat="false" ht="14.4" hidden="false" customHeight="false" outlineLevel="0" collapsed="false">
      <c r="A27" s="0" t="n">
        <f aca="false">A26+1</f>
        <v>23</v>
      </c>
      <c r="C27" s="0" t="n">
        <v>0.21955717</v>
      </c>
      <c r="D27" s="0" t="n">
        <v>0.952597586656639</v>
      </c>
      <c r="E27" s="0" t="n">
        <v>0.0474024133433606</v>
      </c>
      <c r="F27" s="0" t="n">
        <f aca="false">$P$8*D26+$P$11*E26</f>
        <v>0.863662901708515</v>
      </c>
      <c r="G27" s="0" t="n">
        <f aca="false">$P$9*D26+$P$12*E26</f>
        <v>0.136337098291485</v>
      </c>
      <c r="H27" s="0" t="n">
        <f aca="false">_xlfn.NORM.S.DIST((1/$P$5)*(C27-$P$3),1)</f>
        <v>0.385259941631255</v>
      </c>
      <c r="I27" s="3" t="n">
        <f aca="false">_xlfn.NORM.S.DIST((1/$P$6)*(C27-$P$4),1)</f>
        <v>0.465842936459338</v>
      </c>
      <c r="J27" s="0" t="n">
        <f aca="false">H27*F27</f>
        <v>0.332734719101303</v>
      </c>
      <c r="K27" s="0" t="n">
        <f aca="false">I27*G27</f>
        <v>0.0635116742164509</v>
      </c>
      <c r="L27" s="6" t="n">
        <f aca="false">SUM(J27:K27)</f>
        <v>0.396246393317754</v>
      </c>
      <c r="M27" s="7" t="n">
        <f aca="false">_xlfn.NORM.S.INV(L27)</f>
        <v>-0.263074981721235</v>
      </c>
    </row>
    <row r="28" customFormat="false" ht="14.4" hidden="false" customHeight="false" outlineLevel="0" collapsed="false">
      <c r="A28" s="0" t="n">
        <f aca="false">A27+1</f>
        <v>24</v>
      </c>
      <c r="C28" s="0" t="n">
        <v>1.442708488</v>
      </c>
      <c r="D28" s="0" t="n">
        <v>0.962881109808068</v>
      </c>
      <c r="E28" s="0" t="n">
        <v>0.0371188901919325</v>
      </c>
      <c r="F28" s="0" t="n">
        <f aca="false">$P$8*D27+$P$11*E27</f>
        <v>0.911130021058444</v>
      </c>
      <c r="G28" s="0" t="n">
        <f aca="false">$P$9*D27+$P$12*E27</f>
        <v>0.0888699789415557</v>
      </c>
      <c r="H28" s="0" t="n">
        <f aca="false">_xlfn.NORM.S.DIST((1/$P$5)*(C28-$P$3),1)</f>
        <v>0.768890940722781</v>
      </c>
      <c r="I28" s="3" t="n">
        <f aca="false">_xlfn.NORM.S.DIST((1/$P$6)*(C28-$P$4),1)</f>
        <v>0.585530275370366</v>
      </c>
      <c r="J28" s="0" t="n">
        <f aca="false">H28*F28</f>
        <v>0.700559619012394</v>
      </c>
      <c r="K28" s="0" t="n">
        <f aca="false">I28*G28</f>
        <v>0.0520360632418077</v>
      </c>
      <c r="L28" s="6" t="n">
        <f aca="false">SUM(J28:K28)</f>
        <v>0.752595682254202</v>
      </c>
      <c r="M28" s="7" t="n">
        <f aca="false">_xlfn.NORM.S.INV(L28)</f>
        <v>0.682680687893684</v>
      </c>
    </row>
    <row r="29" customFormat="false" ht="14.4" hidden="false" customHeight="false" outlineLevel="0" collapsed="false">
      <c r="A29" s="0" t="n">
        <f aca="false">A28+1</f>
        <v>25</v>
      </c>
      <c r="C29" s="0" t="n">
        <v>0.35159694</v>
      </c>
      <c r="D29" s="0" t="n">
        <v>0.973178142297977</v>
      </c>
      <c r="E29" s="0" t="n">
        <v>0.0268218577020232</v>
      </c>
      <c r="F29" s="0" t="n">
        <f aca="false">$P$8*D28+$P$11*E28</f>
        <v>0.919562510042616</v>
      </c>
      <c r="G29" s="0" t="n">
        <f aca="false">$P$9*D28+$P$12*E28</f>
        <v>0.0804374899573847</v>
      </c>
      <c r="H29" s="0" t="n">
        <f aca="false">_xlfn.NORM.S.DIST((1/$P$5)*(C29-$P$3),1)</f>
        <v>0.428246108294316</v>
      </c>
      <c r="I29" s="3" t="n">
        <f aca="false">_xlfn.NORM.S.DIST((1/$P$6)*(C29-$P$4),1)</f>
        <v>0.478807788221371</v>
      </c>
      <c r="J29" s="0" t="n">
        <f aca="false">H29*F29</f>
        <v>0.393799066259103</v>
      </c>
      <c r="K29" s="0" t="n">
        <f aca="false">I29*G29</f>
        <v>0.0385140966565741</v>
      </c>
      <c r="L29" s="6" t="n">
        <f aca="false">SUM(J29:K29)</f>
        <v>0.432313162915677</v>
      </c>
      <c r="M29" s="7" t="n">
        <f aca="false">_xlfn.NORM.S.INV(L29)</f>
        <v>-0.170488057217588</v>
      </c>
    </row>
    <row r="30" customFormat="false" ht="14.4" hidden="false" customHeight="false" outlineLevel="0" collapsed="false">
      <c r="A30" s="0" t="n">
        <f aca="false">A29+1</f>
        <v>26</v>
      </c>
      <c r="C30" s="0" t="n">
        <v>-0.387266673</v>
      </c>
      <c r="D30" s="0" t="n">
        <v>0.968524224113207</v>
      </c>
      <c r="E30" s="0" t="n">
        <v>0.0314757758867929</v>
      </c>
      <c r="F30" s="0" t="n">
        <f aca="false">$P$8*D29+$P$11*E29</f>
        <v>0.928006076684341</v>
      </c>
      <c r="G30" s="0" t="n">
        <f aca="false">$P$9*D29+$P$12*E29</f>
        <v>0.071993923315659</v>
      </c>
      <c r="H30" s="0" t="n">
        <f aca="false">_xlfn.NORM.S.DIST((1/$P$5)*(C30-$P$3),1)</f>
        <v>0.21152163141066</v>
      </c>
      <c r="I30" s="3" t="n">
        <f aca="false">_xlfn.NORM.S.DIST((1/$P$6)*(C30-$P$4),1)</f>
        <v>0.406931883023197</v>
      </c>
      <c r="J30" s="0" t="n">
        <f aca="false">H30*F30</f>
        <v>0.196293359299277</v>
      </c>
      <c r="K30" s="0" t="n">
        <f aca="false">I30*G30</f>
        <v>0.0292966227810688</v>
      </c>
      <c r="L30" s="6" t="n">
        <f aca="false">SUM(J30:K30)</f>
        <v>0.225589982080346</v>
      </c>
      <c r="M30" s="7" t="n">
        <f aca="false">_xlfn.NORM.S.INV(L30)</f>
        <v>-0.753449304702377</v>
      </c>
    </row>
    <row r="31" customFormat="false" ht="14.4" hidden="false" customHeight="false" outlineLevel="0" collapsed="false">
      <c r="A31" s="0" t="n">
        <f aca="false">A30+1</f>
        <v>27</v>
      </c>
      <c r="C31" s="0" t="n">
        <v>1.848472579</v>
      </c>
      <c r="D31" s="0" t="n">
        <v>0.958446711357551</v>
      </c>
      <c r="E31" s="0" t="n">
        <v>0.0415532886424488</v>
      </c>
      <c r="F31" s="0" t="n">
        <f aca="false">$P$8*D30+$P$11*E30</f>
        <v>0.92418986377283</v>
      </c>
      <c r="G31" s="0" t="n">
        <f aca="false">$P$9*D30+$P$12*E30</f>
        <v>0.0758101362271702</v>
      </c>
      <c r="H31" s="0" t="n">
        <f aca="false">_xlfn.NORM.S.DIST((1/$P$5)*(C31-$P$3),1)</f>
        <v>0.859004558419968</v>
      </c>
      <c r="I31" s="3" t="n">
        <f aca="false">_xlfn.NORM.S.DIST((1/$P$6)*(C31-$P$4),1)</f>
        <v>0.624065309919835</v>
      </c>
      <c r="J31" s="0" t="n">
        <f aca="false">H31*F31</f>
        <v>0.79388330582639</v>
      </c>
      <c r="K31" s="0" t="n">
        <f aca="false">I31*G31</f>
        <v>0.0473104761596739</v>
      </c>
      <c r="L31" s="6" t="n">
        <f aca="false">SUM(J31:K31)</f>
        <v>0.841193781986064</v>
      </c>
      <c r="M31" s="7" t="n">
        <f aca="false">_xlfn.NORM.S.INV(L31)</f>
        <v>0.999376300503511</v>
      </c>
    </row>
    <row r="32" customFormat="false" ht="14.4" hidden="false" customHeight="false" outlineLevel="0" collapsed="false">
      <c r="A32" s="0" t="n">
        <f aca="false">A31+1</f>
        <v>28</v>
      </c>
      <c r="C32" s="0" t="n">
        <v>3.040826731</v>
      </c>
      <c r="D32" s="0" t="n">
        <v>0.830617724281639</v>
      </c>
      <c r="E32" s="0" t="n">
        <v>0.169382275718361</v>
      </c>
      <c r="F32" s="0" t="n">
        <f aca="false">$P$8*D31+$P$11*E31</f>
        <v>0.915926303313192</v>
      </c>
      <c r="G32" s="0" t="n">
        <f aca="false">$P$9*D31+$P$12*E31</f>
        <v>0.084073696686808</v>
      </c>
      <c r="H32" s="0" t="n">
        <f aca="false">_xlfn.NORM.S.DIST((1/$P$5)*(C32-$P$3),1)</f>
        <v>0.981094433790279</v>
      </c>
      <c r="I32" s="3" t="n">
        <f aca="false">_xlfn.NORM.S.DIST((1/$P$6)*(C32-$P$4),1)</f>
        <v>0.729189237250029</v>
      </c>
      <c r="J32" s="0" t="n">
        <f aca="false">H32*F32</f>
        <v>0.898610197942679</v>
      </c>
      <c r="K32" s="0" t="n">
        <f aca="false">I32*G32</f>
        <v>0.0613056347598438</v>
      </c>
      <c r="L32" s="6" t="n">
        <f aca="false">SUM(J32:K32)</f>
        <v>0.959915832702523</v>
      </c>
      <c r="M32" s="7" t="n">
        <f aca="false">_xlfn.NORM.S.INV(L32)</f>
        <v>1.74971018927535</v>
      </c>
    </row>
    <row r="33" customFormat="false" ht="14.4" hidden="false" customHeight="false" outlineLevel="0" collapsed="false">
      <c r="A33" s="0" t="n">
        <f aca="false">A32+1</f>
        <v>29</v>
      </c>
      <c r="C33" s="0" t="n">
        <v>0.749680099</v>
      </c>
      <c r="D33" s="0" t="n">
        <v>0.933978395528028</v>
      </c>
      <c r="E33" s="0" t="n">
        <v>0.0660216044719723</v>
      </c>
      <c r="F33" s="0" t="n">
        <f aca="false">$P$8*D32+$P$11*E32</f>
        <v>0.811106533910944</v>
      </c>
      <c r="G33" s="0" t="n">
        <f aca="false">$P$9*D32+$P$12*E32</f>
        <v>0.188893466089056</v>
      </c>
      <c r="H33" s="0" t="n">
        <f aca="false">_xlfn.NORM.S.DIST((1/$P$5)*(C33-$P$3),1)</f>
        <v>0.560946241438661</v>
      </c>
      <c r="I33" s="3" t="n">
        <f aca="false">_xlfn.NORM.S.DIST((1/$P$6)*(C33-$P$4),1)</f>
        <v>0.51797517116242</v>
      </c>
      <c r="J33" s="0" t="n">
        <f aca="false">H33*F33</f>
        <v>0.454987161603684</v>
      </c>
      <c r="K33" s="0" t="n">
        <f aca="false">I33*G33</f>
        <v>0.0978421254289417</v>
      </c>
      <c r="L33" s="6" t="n">
        <f aca="false">SUM(J33:K33)</f>
        <v>0.552829287032625</v>
      </c>
      <c r="M33" s="7" t="n">
        <f aca="false">_xlfn.NORM.S.INV(L33)</f>
        <v>0.132812806539673</v>
      </c>
    </row>
    <row r="34" customFormat="false" ht="14.4" hidden="false" customHeight="false" outlineLevel="0" collapsed="false">
      <c r="A34" s="0" t="n">
        <f aca="false">A33+1</f>
        <v>30</v>
      </c>
      <c r="C34" s="0" t="n">
        <v>3.245579003</v>
      </c>
      <c r="D34" s="0" t="n">
        <v>0.735875736763227</v>
      </c>
      <c r="E34" s="0" t="n">
        <v>0.264124263236773</v>
      </c>
      <c r="F34" s="0" t="n">
        <f aca="false">$P$8*D33+$P$11*E33</f>
        <v>0.895862284332983</v>
      </c>
      <c r="G34" s="0" t="n">
        <f aca="false">$P$9*D33+$P$12*E33</f>
        <v>0.104137715667017</v>
      </c>
      <c r="H34" s="0" t="n">
        <f aca="false">_xlfn.NORM.S.DIST((1/$P$5)*(C34-$P$3),1)</f>
        <v>0.98773724983453</v>
      </c>
      <c r="I34" s="3" t="n">
        <f aca="false">_xlfn.NORM.S.DIST((1/$P$6)*(C34-$P$4),1)</f>
        <v>0.745655659859205</v>
      </c>
      <c r="J34" s="0" t="n">
        <f aca="false">H34*F34</f>
        <v>0.88487654895754</v>
      </c>
      <c r="K34" s="0" t="n">
        <f aca="false">I34*G34</f>
        <v>0.0776508770919201</v>
      </c>
      <c r="L34" s="6" t="n">
        <f aca="false">SUM(J34:K34)</f>
        <v>0.96252742604946</v>
      </c>
      <c r="M34" s="7" t="n">
        <f aca="false">_xlfn.NORM.S.INV(L34)</f>
        <v>1.78079988705535</v>
      </c>
    </row>
    <row r="35" customFormat="false" ht="14.4" hidden="false" customHeight="false" outlineLevel="0" collapsed="false">
      <c r="A35" s="0" t="n">
        <f aca="false">A34+1</f>
        <v>31</v>
      </c>
      <c r="C35" s="0" t="n">
        <v>3.173784644</v>
      </c>
      <c r="D35" s="0" t="n">
        <v>0.508642891506907</v>
      </c>
      <c r="E35" s="0" t="n">
        <v>0.491357108493093</v>
      </c>
      <c r="F35" s="0" t="n">
        <f aca="false">$P$8*D34+$P$11*E34</f>
        <v>0.733418104145846</v>
      </c>
      <c r="G35" s="0" t="n">
        <f aca="false">$P$9*D34+$P$12*E34</f>
        <v>0.266581895854154</v>
      </c>
      <c r="H35" s="0" t="n">
        <f aca="false">_xlfn.NORM.S.DIST((1/$P$5)*(C35-$P$3),1)</f>
        <v>0.985684157475453</v>
      </c>
      <c r="I35" s="3" t="n">
        <f aca="false">_xlfn.NORM.S.DIST((1/$P$6)*(C35-$P$4),1)</f>
        <v>0.739942203669087</v>
      </c>
      <c r="J35" s="0" t="n">
        <f aca="false">H35*F35</f>
        <v>0.722918606062242</v>
      </c>
      <c r="K35" s="0" t="n">
        <f aca="false">I35*G35</f>
        <v>0.197255195476606</v>
      </c>
      <c r="L35" s="6" t="n">
        <f aca="false">SUM(J35:K35)</f>
        <v>0.920173801538848</v>
      </c>
      <c r="M35" s="7" t="n">
        <f aca="false">_xlfn.NORM.S.INV(L35)</f>
        <v>1.4062415939161</v>
      </c>
    </row>
    <row r="36" customFormat="false" ht="14.4" hidden="false" customHeight="false" outlineLevel="0" collapsed="false">
      <c r="A36" s="0" t="n">
        <f aca="false">A35+1</f>
        <v>32</v>
      </c>
      <c r="C36" s="0" t="n">
        <v>1.054734884</v>
      </c>
      <c r="D36" s="0" t="n">
        <v>0.791079219215885</v>
      </c>
      <c r="E36" s="0" t="n">
        <v>0.208920780784115</v>
      </c>
      <c r="F36" s="0" t="n">
        <f aca="false">$P$8*D35+$P$11*E35</f>
        <v>0.547087171035664</v>
      </c>
      <c r="G36" s="0" t="n">
        <f aca="false">$P$9*D35+$P$12*E35</f>
        <v>0.452912828964336</v>
      </c>
      <c r="H36" s="0" t="n">
        <f aca="false">_xlfn.NORM.S.DIST((1/$P$5)*(C36-$P$3),1)</f>
        <v>0.658905122786829</v>
      </c>
      <c r="I36" s="3" t="n">
        <f aca="false">_xlfn.NORM.S.DIST((1/$P$6)*(C36-$P$4),1)</f>
        <v>0.547892274887658</v>
      </c>
      <c r="J36" s="0" t="n">
        <f aca="false">H36*F36</f>
        <v>0.360478539606353</v>
      </c>
      <c r="K36" s="0" t="n">
        <f aca="false">I36*G36</f>
        <v>0.248147440187075</v>
      </c>
      <c r="L36" s="6" t="n">
        <f aca="false">SUM(J36:K36)</f>
        <v>0.608625979793428</v>
      </c>
      <c r="M36" s="7" t="n">
        <f aca="false">_xlfn.NORM.S.INV(L36)</f>
        <v>0.2757396487467</v>
      </c>
    </row>
    <row r="37" customFormat="false" ht="14.4" hidden="false" customHeight="false" outlineLevel="0" collapsed="false">
      <c r="A37" s="0" t="n">
        <f aca="false">A36+1</f>
        <v>33</v>
      </c>
      <c r="C37" s="0" t="n">
        <v>0.602768983</v>
      </c>
      <c r="D37" s="0" t="n">
        <v>0.921606347784962</v>
      </c>
      <c r="E37" s="0" t="n">
        <v>0.0783936522150377</v>
      </c>
      <c r="F37" s="0" t="n">
        <f aca="false">$P$8*D36+$P$11*E36</f>
        <v>0.778684959757026</v>
      </c>
      <c r="G37" s="0" t="n">
        <f aca="false">$P$9*D36+$P$12*E36</f>
        <v>0.221315040242974</v>
      </c>
      <c r="H37" s="0" t="n">
        <f aca="false">_xlfn.NORM.S.DIST((1/$P$5)*(C37-$P$3),1)</f>
        <v>0.511978347845434</v>
      </c>
      <c r="I37" s="3" t="n">
        <f aca="false">_xlfn.NORM.S.DIST((1/$P$6)*(C37-$P$4),1)</f>
        <v>0.503520706135108</v>
      </c>
      <c r="J37" s="0" t="n">
        <f aca="false">H37*F37</f>
        <v>0.39866983918849</v>
      </c>
      <c r="K37" s="0" t="n">
        <f aca="false">I37*G37</f>
        <v>0.111436705341462</v>
      </c>
      <c r="L37" s="6" t="n">
        <f aca="false">SUM(J37:K37)</f>
        <v>0.510106544529953</v>
      </c>
      <c r="M37" s="7" t="n">
        <f aca="false">_xlfn.NORM.S.INV(L37)</f>
        <v>0.0253360606202654</v>
      </c>
    </row>
    <row r="38" customFormat="false" ht="14.4" hidden="false" customHeight="false" outlineLevel="0" collapsed="false">
      <c r="A38" s="0" t="n">
        <f aca="false">A37+1</f>
        <v>34</v>
      </c>
      <c r="C38" s="0" t="n">
        <v>0.585812037</v>
      </c>
      <c r="D38" s="0" t="n">
        <v>0.962106303324336</v>
      </c>
      <c r="E38" s="0" t="n">
        <v>0.037893696675664</v>
      </c>
      <c r="F38" s="0" t="n">
        <f aca="false">$P$8*D37+$P$11*E37</f>
        <v>0.885717205183669</v>
      </c>
      <c r="G38" s="0" t="n">
        <f aca="false">$P$9*D37+$P$12*E37</f>
        <v>0.114282794816331</v>
      </c>
      <c r="H38" s="0" t="n">
        <f aca="false">_xlfn.NORM.S.DIST((1/$P$5)*(C38-$P$3),1)</f>
        <v>0.506300476087883</v>
      </c>
      <c r="I38" s="3" t="n">
        <f aca="false">_xlfn.NORM.S.DIST((1/$P$6)*(C38-$P$4),1)</f>
        <v>0.501851667854467</v>
      </c>
      <c r="J38" s="0" t="n">
        <f aca="false">H38*F38</f>
        <v>0.448439042663721</v>
      </c>
      <c r="K38" s="0" t="n">
        <f aca="false">I38*G38</f>
        <v>0.0573530111856455</v>
      </c>
      <c r="L38" s="6" t="n">
        <f aca="false">SUM(J38:K38)</f>
        <v>0.505792053849366</v>
      </c>
      <c r="M38" s="7" t="n">
        <f aca="false">_xlfn.NORM.S.INV(L38)</f>
        <v>0.0145190360388353</v>
      </c>
    </row>
    <row r="39" customFormat="false" ht="14.4" hidden="false" customHeight="false" outlineLevel="0" collapsed="false">
      <c r="A39" s="0" t="n">
        <f aca="false">A38+1</f>
        <v>35</v>
      </c>
      <c r="C39" s="0" t="n">
        <v>-1.525347379</v>
      </c>
      <c r="D39" s="0" t="n">
        <v>0.89922103311783</v>
      </c>
      <c r="E39" s="0" t="n">
        <v>0.10077896688217</v>
      </c>
      <c r="F39" s="0" t="n">
        <f aca="false">$P$8*D38+$P$11*E38</f>
        <v>0.918927168725956</v>
      </c>
      <c r="G39" s="0" t="n">
        <f aca="false">$P$9*D38+$P$12*E38</f>
        <v>0.0810728312740445</v>
      </c>
      <c r="H39" s="0" t="n">
        <f aca="false">_xlfn.NORM.S.DIST((1/$P$5)*(C39-$P$3),1)</f>
        <v>0.0394907839723486</v>
      </c>
      <c r="I39" s="3" t="n">
        <f aca="false">_xlfn.NORM.S.DIST((1/$P$6)*(C39-$P$4),1)</f>
        <v>0.30284302721647</v>
      </c>
      <c r="J39" s="0" t="n">
        <f aca="false">H39*F39</f>
        <v>0.0362891543064787</v>
      </c>
      <c r="K39" s="0" t="n">
        <f aca="false">I39*G39</f>
        <v>0.0245523416480417</v>
      </c>
      <c r="L39" s="6" t="n">
        <f aca="false">SUM(J39:K39)</f>
        <v>0.0608414959545204</v>
      </c>
      <c r="M39" s="7" t="n">
        <f aca="false">_xlfn.NORM.S.INV(L39)</f>
        <v>-1.54774795285678</v>
      </c>
    </row>
    <row r="40" customFormat="false" ht="14.4" hidden="false" customHeight="false" outlineLevel="0" collapsed="false">
      <c r="A40" s="0" t="n">
        <f aca="false">A39+1</f>
        <v>36</v>
      </c>
      <c r="C40" s="0" t="n">
        <v>1.065891407</v>
      </c>
      <c r="D40" s="0" t="n">
        <v>0.952122390107168</v>
      </c>
      <c r="E40" s="0" t="n">
        <v>0.0478776098928316</v>
      </c>
      <c r="F40" s="0" t="n">
        <f aca="false">$P$8*D39+$P$11*E39</f>
        <v>0.867361247156621</v>
      </c>
      <c r="G40" s="0" t="n">
        <f aca="false">$P$9*D39+$P$12*E39</f>
        <v>0.132638752843379</v>
      </c>
      <c r="H40" s="0" t="n">
        <f aca="false">_xlfn.NORM.S.DIST((1/$P$5)*(C40-$P$3),1)</f>
        <v>0.662334665328152</v>
      </c>
      <c r="I40" s="3" t="n">
        <f aca="false">_xlfn.NORM.S.DIST((1/$P$6)*(C40-$P$4),1)</f>
        <v>0.548982310419602</v>
      </c>
      <c r="J40" s="0" t="n">
        <f aca="false">H40*F40</f>
        <v>0.574483421354088</v>
      </c>
      <c r="K40" s="0" t="n">
        <f aca="false">I40*G40</f>
        <v>0.072816328987133</v>
      </c>
      <c r="L40" s="6" t="n">
        <f aca="false">SUM(J40:K40)</f>
        <v>0.647299750341221</v>
      </c>
      <c r="M40" s="7" t="n">
        <f aca="false">_xlfn.NORM.S.INV(L40)</f>
        <v>0.378040511613801</v>
      </c>
    </row>
    <row r="41" customFormat="false" ht="14.4" hidden="false" customHeight="false" outlineLevel="0" collapsed="false">
      <c r="A41" s="0" t="n">
        <f aca="false">A40+1</f>
        <v>37</v>
      </c>
      <c r="C41" s="0" t="n">
        <v>0.741953163</v>
      </c>
      <c r="D41" s="0" t="n">
        <v>0.970353148599009</v>
      </c>
      <c r="E41" s="0" t="n">
        <v>0.0296468514009913</v>
      </c>
      <c r="F41" s="0" t="n">
        <f aca="false">$P$8*D40+$P$11*E40</f>
        <v>0.910740359887878</v>
      </c>
      <c r="G41" s="0" t="n">
        <f aca="false">$P$9*D40+$P$12*E40</f>
        <v>0.0892596401121219</v>
      </c>
      <c r="H41" s="0" t="n">
        <f aca="false">_xlfn.NORM.S.DIST((1/$P$5)*(C41-$P$3),1)</f>
        <v>0.5583872537295</v>
      </c>
      <c r="I41" s="3" t="n">
        <f aca="false">_xlfn.NORM.S.DIST((1/$P$6)*(C41-$P$4),1)</f>
        <v>0.517215346482742</v>
      </c>
      <c r="J41" s="0" t="n">
        <f aca="false">H41*F41</f>
        <v>0.508545808418408</v>
      </c>
      <c r="K41" s="0" t="n">
        <f aca="false">I41*G41</f>
        <v>0.046166455687516</v>
      </c>
      <c r="L41" s="6" t="n">
        <f aca="false">SUM(J41:K41)</f>
        <v>0.554712264105924</v>
      </c>
      <c r="M41" s="7" t="n">
        <f aca="false">_xlfn.NORM.S.INV(L41)</f>
        <v>0.137576066517392</v>
      </c>
    </row>
    <row r="42" customFormat="false" ht="14.4" hidden="false" customHeight="false" outlineLevel="0" collapsed="false">
      <c r="A42" s="0" t="n">
        <f aca="false">A41+1</f>
        <v>38</v>
      </c>
      <c r="C42" s="0" t="n">
        <v>1.834371005</v>
      </c>
      <c r="D42" s="0" t="n">
        <v>0.959701641543514</v>
      </c>
      <c r="E42" s="0" t="n">
        <v>0.040298358456486</v>
      </c>
      <c r="F42" s="0" t="n">
        <f aca="false">$P$8*D41+$P$11*E41</f>
        <v>0.925689581851187</v>
      </c>
      <c r="G42" s="0" t="n">
        <f aca="false">$P$9*D41+$P$12*E41</f>
        <v>0.0743104181488129</v>
      </c>
      <c r="H42" s="0" t="n">
        <f aca="false">_xlfn.NORM.S.DIST((1/$P$5)*(C42-$P$3),1)</f>
        <v>0.856339907239558</v>
      </c>
      <c r="I42" s="3" t="n">
        <f aca="false">_xlfn.NORM.S.DIST((1/$P$6)*(C42-$P$4),1)</f>
        <v>0.622744236667004</v>
      </c>
      <c r="J42" s="0" t="n">
        <f aca="false">H42*F42</f>
        <v>0.792704930655071</v>
      </c>
      <c r="K42" s="0" t="n">
        <f aca="false">I42*G42</f>
        <v>0.0462763846264883</v>
      </c>
      <c r="L42" s="6" t="n">
        <f aca="false">SUM(J42:K42)</f>
        <v>0.83898131528156</v>
      </c>
      <c r="M42" s="7" t="n">
        <f aca="false">_xlfn.NORM.S.INV(L42)</f>
        <v>0.990279815729123</v>
      </c>
    </row>
    <row r="43" customFormat="false" ht="14.4" hidden="false" customHeight="false" outlineLevel="0" collapsed="false">
      <c r="A43" s="0" t="n">
        <f aca="false">A42+1</f>
        <v>39</v>
      </c>
      <c r="C43" s="0" t="n">
        <v>-0.658970008</v>
      </c>
      <c r="D43" s="0" t="n">
        <v>0.956453584011174</v>
      </c>
      <c r="E43" s="0" t="n">
        <v>0.0435464159888258</v>
      </c>
      <c r="F43" s="0" t="n">
        <f aca="false">$P$8*D42+$P$11*E42</f>
        <v>0.916955346065681</v>
      </c>
      <c r="G43" s="0" t="n">
        <f aca="false">$P$9*D42+$P$12*E42</f>
        <v>0.0830446539343185</v>
      </c>
      <c r="H43" s="0" t="n">
        <f aca="false">_xlfn.NORM.S.DIST((1/$P$5)*(C43-$P$3),1)</f>
        <v>0.151678599742458</v>
      </c>
      <c r="I43" s="3" t="n">
        <f aca="false">_xlfn.NORM.S.DIST((1/$P$6)*(C43-$P$4),1)</f>
        <v>0.381142574397204</v>
      </c>
      <c r="J43" s="0" t="n">
        <f aca="false">H43*F43</f>
        <v>0.139082502917604</v>
      </c>
      <c r="K43" s="0" t="n">
        <f aca="false">I43*G43</f>
        <v>0.031651853190451</v>
      </c>
      <c r="L43" s="6" t="n">
        <f aca="false">SUM(J43:K43)</f>
        <v>0.170734356108055</v>
      </c>
      <c r="M43" s="7" t="n">
        <f aca="false">_xlfn.NORM.S.INV(L43)</f>
        <v>-0.951267280222558</v>
      </c>
    </row>
    <row r="44" customFormat="false" ht="14.4" hidden="false" customHeight="false" outlineLevel="0" collapsed="false">
      <c r="A44" s="0" t="n">
        <f aca="false">A43+1</f>
        <v>40</v>
      </c>
      <c r="C44" s="0" t="n">
        <v>-0.77770099</v>
      </c>
      <c r="D44" s="0" t="n">
        <v>0.950656963028203</v>
      </c>
      <c r="E44" s="0" t="n">
        <v>0.0493430369717968</v>
      </c>
      <c r="F44" s="0" t="n">
        <f aca="false">$P$8*D43+$P$11*E43</f>
        <v>0.914291938889163</v>
      </c>
      <c r="G44" s="0" t="n">
        <f aca="false">$P$9*D43+$P$12*E43</f>
        <v>0.0857080611108372</v>
      </c>
      <c r="H44" s="0" t="n">
        <f aca="false">_xlfn.NORM.S.DIST((1/$P$5)*(C44-$P$3),1)</f>
        <v>0.129461355661079</v>
      </c>
      <c r="I44" s="3" t="n">
        <f aca="false">_xlfn.NORM.S.DIST((1/$P$6)*(C44-$P$4),1)</f>
        <v>0.370029344128331</v>
      </c>
      <c r="J44" s="0" t="n">
        <f aca="false">H44*F44</f>
        <v>0.118365473878587</v>
      </c>
      <c r="K44" s="0" t="n">
        <f aca="false">I44*G44</f>
        <v>0.031714497639354</v>
      </c>
      <c r="L44" s="6" t="n">
        <f aca="false">SUM(J44:K44)</f>
        <v>0.150079971517941</v>
      </c>
      <c r="M44" s="7" t="n">
        <f aca="false">_xlfn.NORM.S.INV(L44)</f>
        <v>-1.0360904587663</v>
      </c>
    </row>
    <row r="45" customFormat="false" ht="14.4" hidden="false" customHeight="false" outlineLevel="0" collapsed="false">
      <c r="A45" s="0" t="n">
        <f aca="false">A44+1</f>
        <v>41</v>
      </c>
      <c r="C45" s="0" t="n">
        <v>3.632423111</v>
      </c>
      <c r="D45" s="0" t="n">
        <v>0.612648342435984</v>
      </c>
      <c r="E45" s="0" t="n">
        <v>0.387351657564016</v>
      </c>
      <c r="F45" s="0" t="n">
        <f aca="false">$P$8*D44+$P$11*E44</f>
        <v>0.909538709683127</v>
      </c>
      <c r="G45" s="0" t="n">
        <f aca="false">$P$9*D44+$P$12*E44</f>
        <v>0.0904612903168734</v>
      </c>
      <c r="H45" s="0" t="n">
        <f aca="false">_xlfn.NORM.S.DIST((1/$P$5)*(C45-$P$3),1)</f>
        <v>0.994967233606569</v>
      </c>
      <c r="I45" s="3" t="n">
        <f aca="false">_xlfn.NORM.S.DIST((1/$P$6)*(C45-$P$4),1)</f>
        <v>0.775273198477745</v>
      </c>
      <c r="J45" s="0" t="n">
        <f aca="false">H45*F45</f>
        <v>0.904961213831509</v>
      </c>
      <c r="K45" s="0" t="n">
        <f aca="false">I45*G45</f>
        <v>0.0701322138823863</v>
      </c>
      <c r="L45" s="6" t="n">
        <f aca="false">SUM(J45:K45)</f>
        <v>0.975093427713895</v>
      </c>
      <c r="M45" s="7" t="n">
        <f aca="false">_xlfn.NORM.S.INV(L45)</f>
        <v>1.96156505064185</v>
      </c>
    </row>
    <row r="46" customFormat="false" ht="14.4" hidden="false" customHeight="false" outlineLevel="0" collapsed="false">
      <c r="A46" s="0" t="n">
        <f aca="false">A45+1</f>
        <v>42</v>
      </c>
      <c r="C46" s="0" t="n">
        <v>1.668976277</v>
      </c>
      <c r="D46" s="0" t="n">
        <v>0.796962639788578</v>
      </c>
      <c r="E46" s="0" t="n">
        <v>0.203037360211422</v>
      </c>
      <c r="F46" s="0" t="n">
        <f aca="false">$P$8*D45+$P$11*E45</f>
        <v>0.632371640797507</v>
      </c>
      <c r="G46" s="0" t="n">
        <f aca="false">$P$9*D45+$P$12*E45</f>
        <v>0.367628359202493</v>
      </c>
      <c r="H46" s="0" t="n">
        <f aca="false">_xlfn.NORM.S.DIST((1/$P$5)*(C46-$P$3),1)</f>
        <v>0.82255917180373</v>
      </c>
      <c r="I46" s="3" t="n">
        <f aca="false">_xlfn.NORM.S.DIST((1/$P$6)*(C46-$P$4),1)</f>
        <v>0.607146162249999</v>
      </c>
      <c r="J46" s="0" t="n">
        <f aca="false">H46*F46</f>
        <v>0.520163093126563</v>
      </c>
      <c r="K46" s="0" t="n">
        <f aca="false">I46*G46</f>
        <v>0.223204147424058</v>
      </c>
      <c r="L46" s="6" t="n">
        <f aca="false">SUM(J46:K46)</f>
        <v>0.743367240550621</v>
      </c>
      <c r="M46" s="7" t="n">
        <f aca="false">_xlfn.NORM.S.INV(L46)</f>
        <v>0.653761430558768</v>
      </c>
    </row>
    <row r="47" customFormat="false" ht="14.4" hidden="false" customHeight="false" outlineLevel="0" collapsed="false">
      <c r="A47" s="0" t="n">
        <f aca="false">A46+1</f>
        <v>43</v>
      </c>
      <c r="C47" s="0" t="n">
        <v>0.216244115</v>
      </c>
      <c r="D47" s="0" t="n">
        <v>0.92077371276169</v>
      </c>
      <c r="E47" s="0" t="n">
        <v>0.0792262872383103</v>
      </c>
      <c r="F47" s="0" t="n">
        <f aca="false">$P$8*D46+$P$11*E46</f>
        <v>0.783509364626634</v>
      </c>
      <c r="G47" s="0" t="n">
        <f aca="false">$P$9*D46+$P$12*E46</f>
        <v>0.216490635373366</v>
      </c>
      <c r="H47" s="0" t="n">
        <f aca="false">_xlfn.NORM.S.DIST((1/$P$5)*(C47-$P$3),1)</f>
        <v>0.384196946342992</v>
      </c>
      <c r="I47" s="3" t="n">
        <f aca="false">_xlfn.NORM.S.DIST((1/$P$6)*(C47-$P$4),1)</f>
        <v>0.465518038879189</v>
      </c>
      <c r="J47" s="0" t="n">
        <f aca="false">H47*F47</f>
        <v>0.30102190532069</v>
      </c>
      <c r="K47" s="0" t="n">
        <f aca="false">I47*G47</f>
        <v>0.100780296014719</v>
      </c>
      <c r="L47" s="6" t="n">
        <f aca="false">SUM(J47:K47)</f>
        <v>0.401802201335409</v>
      </c>
      <c r="M47" s="7" t="n">
        <f aca="false">_xlfn.NORM.S.INV(L47)</f>
        <v>-0.248685064626923</v>
      </c>
    </row>
    <row r="48" customFormat="false" ht="14.4" hidden="false" customHeight="false" outlineLevel="0" collapsed="false">
      <c r="A48" s="0" t="n">
        <f aca="false">A47+1</f>
        <v>44</v>
      </c>
      <c r="C48" s="0" t="n">
        <v>-3.977364647</v>
      </c>
      <c r="D48" s="0" t="n">
        <v>0.0316367485971016</v>
      </c>
      <c r="E48" s="0" t="n">
        <v>0.968363251402898</v>
      </c>
      <c r="F48" s="0" t="n">
        <f aca="false">$P$8*D47+$P$11*E47</f>
        <v>0.885034444464586</v>
      </c>
      <c r="G48" s="0" t="n">
        <f aca="false">$P$9*D47+$P$12*E47</f>
        <v>0.114965555535414</v>
      </c>
      <c r="H48" s="0" t="n">
        <f aca="false">_xlfn.NORM.S.DIST((1/$P$5)*(C48-$P$3),1)</f>
        <v>6.80329624352104E-005</v>
      </c>
      <c r="I48" s="3" t="n">
        <f aca="false">_xlfn.NORM.S.DIST((1/$P$6)*(C48-$P$4),1)</f>
        <v>0.13109651383745</v>
      </c>
      <c r="J48" s="0" t="n">
        <f aca="false">H48*F48</f>
        <v>6.02115151141265E-005</v>
      </c>
      <c r="K48" s="0" t="n">
        <f aca="false">I48*G48</f>
        <v>0.0150715835420786</v>
      </c>
      <c r="L48" s="6" t="n">
        <f aca="false">SUM(J48:K48)</f>
        <v>0.0151317950571927</v>
      </c>
      <c r="M48" s="7" t="n">
        <f aca="false">_xlfn.NORM.S.INV(L48)</f>
        <v>-2.16662328906817</v>
      </c>
    </row>
    <row r="49" customFormat="false" ht="14.4" hidden="false" customHeight="false" outlineLevel="0" collapsed="false">
      <c r="A49" s="0" t="n">
        <f aca="false">A48+1</f>
        <v>45</v>
      </c>
      <c r="C49" s="0" t="n">
        <v>0.337554146</v>
      </c>
      <c r="D49" s="0" t="n">
        <v>0.384828500080807</v>
      </c>
      <c r="E49" s="0" t="n">
        <v>0.615171499919193</v>
      </c>
      <c r="F49" s="0" t="n">
        <f aca="false">$P$8*D48+$P$11*E48</f>
        <v>0.155942133849623</v>
      </c>
      <c r="G49" s="0" t="n">
        <f aca="false">$P$9*D48+$P$12*E48</f>
        <v>0.844057866150376</v>
      </c>
      <c r="H49" s="0" t="n">
        <f aca="false">_xlfn.NORM.S.DIST((1/$P$5)*(C49-$P$3),1)</f>
        <v>0.423624057667622</v>
      </c>
      <c r="I49" s="3" t="n">
        <f aca="false">_xlfn.NORM.S.DIST((1/$P$6)*(C49-$P$4),1)</f>
        <v>0.477427632271288</v>
      </c>
      <c r="J49" s="0" t="n">
        <f aca="false">H49*F49</f>
        <v>0.0660608395027249</v>
      </c>
      <c r="K49" s="0" t="n">
        <f aca="false">I49*G49</f>
        <v>0.40297654853613</v>
      </c>
      <c r="L49" s="6" t="n">
        <f aca="false">SUM(J49:K49)</f>
        <v>0.469037388038855</v>
      </c>
      <c r="M49" s="7" t="n">
        <f aca="false">_xlfn.NORM.S.INV(L49)</f>
        <v>-0.0776898401338717</v>
      </c>
    </row>
    <row r="50" customFormat="false" ht="14.4" hidden="false" customHeight="false" outlineLevel="0" collapsed="false">
      <c r="A50" s="0" t="n">
        <f aca="false">A49+1</f>
        <v>46</v>
      </c>
      <c r="C50" s="0" t="n">
        <v>0.791931895</v>
      </c>
      <c r="D50" s="0" t="n">
        <v>0.728550367788729</v>
      </c>
      <c r="E50" s="0" t="n">
        <v>0.271449632211271</v>
      </c>
      <c r="F50" s="0" t="n">
        <f aca="false">$P$8*D49+$P$11*E49</f>
        <v>0.445559370066262</v>
      </c>
      <c r="G50" s="0" t="n">
        <f aca="false">$P$9*D49+$P$12*E49</f>
        <v>0.554440629933738</v>
      </c>
      <c r="H50" s="0" t="n">
        <f aca="false">_xlfn.NORM.S.DIST((1/$P$5)*(C50-$P$3),1)</f>
        <v>0.574891329890873</v>
      </c>
      <c r="I50" s="3" t="n">
        <f aca="false">_xlfn.NORM.S.DIST((1/$P$6)*(C50-$P$4),1)</f>
        <v>0.522128754871545</v>
      </c>
      <c r="J50" s="0" t="n">
        <f aca="false">H50*F50</f>
        <v>0.256148218802733</v>
      </c>
      <c r="K50" s="0" t="n">
        <f aca="false">I50*G50</f>
        <v>0.289489395757498</v>
      </c>
      <c r="L50" s="6" t="n">
        <f aca="false">SUM(J50:K50)</f>
        <v>0.545637614560231</v>
      </c>
      <c r="M50" s="7" t="n">
        <f aca="false">_xlfn.NORM.S.INV(L50)</f>
        <v>0.114647194031015</v>
      </c>
    </row>
    <row r="51" customFormat="false" ht="14.4" hidden="false" customHeight="false" outlineLevel="0" collapsed="false">
      <c r="A51" s="0" t="n">
        <f aca="false">A50+1</f>
        <v>47</v>
      </c>
      <c r="C51" s="0" t="n">
        <v>-0.192779782</v>
      </c>
      <c r="D51" s="0" t="n">
        <v>0.881496596361422</v>
      </c>
      <c r="E51" s="0" t="n">
        <v>0.118503403638578</v>
      </c>
      <c r="F51" s="0" t="n">
        <f aca="false">$P$8*D50+$P$11*E50</f>
        <v>0.727411301586758</v>
      </c>
      <c r="G51" s="0" t="n">
        <f aca="false">$P$9*D50+$P$12*E50</f>
        <v>0.272588698413242</v>
      </c>
      <c r="H51" s="0" t="n">
        <f aca="false">_xlfn.NORM.S.DIST((1/$P$5)*(C51-$P$3),1)</f>
        <v>0.261778633904141</v>
      </c>
      <c r="I51" s="3" t="n">
        <f aca="false">_xlfn.NORM.S.DIST((1/$P$6)*(C51-$P$4),1)</f>
        <v>0.425650350858886</v>
      </c>
      <c r="J51" s="0" t="n">
        <f aca="false">H51*F51</f>
        <v>0.190420736815815</v>
      </c>
      <c r="K51" s="0" t="n">
        <f aca="false">I51*G51</f>
        <v>0.116027475119764</v>
      </c>
      <c r="L51" s="6" t="n">
        <f aca="false">SUM(J51:K51)</f>
        <v>0.306448211935579</v>
      </c>
      <c r="M51" s="7" t="n">
        <f aca="false">_xlfn.NORM.S.INV(L51)</f>
        <v>-0.505943343109492</v>
      </c>
    </row>
    <row r="52" customFormat="false" ht="14.4" hidden="false" customHeight="false" outlineLevel="0" collapsed="false">
      <c r="A52" s="0" t="n">
        <f aca="false">A51+1</f>
        <v>48</v>
      </c>
      <c r="C52" s="0" t="n">
        <v>0.14698891</v>
      </c>
      <c r="D52" s="0" t="n">
        <v>0.947649547432459</v>
      </c>
      <c r="E52" s="0" t="n">
        <v>0.0523504525675413</v>
      </c>
      <c r="F52" s="0" t="n">
        <f aca="false">$P$8*D51+$P$11*E51</f>
        <v>0.852827209016366</v>
      </c>
      <c r="G52" s="0" t="n">
        <f aca="false">$P$9*D51+$P$12*E51</f>
        <v>0.147172790983634</v>
      </c>
      <c r="H52" s="0" t="n">
        <f aca="false">_xlfn.NORM.S.DIST((1/$P$5)*(C52-$P$3),1)</f>
        <v>0.362186869094028</v>
      </c>
      <c r="I52" s="3" t="n">
        <f aca="false">_xlfn.NORM.S.DIST((1/$P$6)*(C52-$P$4),1)</f>
        <v>0.458732056231579</v>
      </c>
      <c r="J52" s="0" t="n">
        <f aca="false">H52*F52</f>
        <v>0.308882816711835</v>
      </c>
      <c r="K52" s="0" t="n">
        <f aca="false">I52*G52</f>
        <v>0.0675128770292628</v>
      </c>
      <c r="L52" s="6" t="n">
        <f aca="false">SUM(J52:K52)</f>
        <v>0.376395693741098</v>
      </c>
      <c r="M52" s="7" t="n">
        <f aca="false">_xlfn.NORM.S.INV(L52)</f>
        <v>-0.314960839210449</v>
      </c>
    </row>
    <row r="53" customFormat="false" ht="14.4" hidden="false" customHeight="false" outlineLevel="0" collapsed="false">
      <c r="A53" s="0" t="n">
        <f aca="false">A52+1</f>
        <v>49</v>
      </c>
      <c r="C53" s="0" t="n">
        <v>-3.649447304</v>
      </c>
      <c r="D53" s="0" t="n">
        <v>0.0937756273998423</v>
      </c>
      <c r="E53" s="0" t="n">
        <v>0.906224372600158</v>
      </c>
      <c r="F53" s="0" t="n">
        <f aca="false">$P$8*D52+$P$11*E52</f>
        <v>0.907072628894617</v>
      </c>
      <c r="G53" s="0" t="n">
        <f aca="false">$P$9*D52+$P$12*E52</f>
        <v>0.0929273711053839</v>
      </c>
      <c r="H53" s="0" t="n">
        <f aca="false">_xlfn.NORM.S.DIST((1/$P$5)*(C53-$P$3),1)</f>
        <v>0.000200131822847812</v>
      </c>
      <c r="I53" s="3" t="n">
        <f aca="false">_xlfn.NORM.S.DIST((1/$P$6)*(C53-$P$4),1)</f>
        <v>0.149096470066464</v>
      </c>
      <c r="J53" s="0" t="n">
        <f aca="false">H53*F53</f>
        <v>0.000181534098676036</v>
      </c>
      <c r="K53" s="0" t="n">
        <f aca="false">I53*G53</f>
        <v>0.0138551430043691</v>
      </c>
      <c r="L53" s="6" t="n">
        <f aca="false">SUM(J53:K53)</f>
        <v>0.0140366771030451</v>
      </c>
      <c r="M53" s="7" t="n">
        <f aca="false">_xlfn.NORM.S.INV(L53)</f>
        <v>-2.1962597875565</v>
      </c>
    </row>
    <row r="54" customFormat="false" ht="14.4" hidden="false" customHeight="false" outlineLevel="0" collapsed="false">
      <c r="A54" s="0" t="n">
        <f aca="false">A53+1</f>
        <v>50</v>
      </c>
      <c r="C54" s="0" t="n">
        <v>-3.923273392</v>
      </c>
      <c r="D54" s="0" t="n">
        <v>0.00135344985149221</v>
      </c>
      <c r="E54" s="0" t="n">
        <v>0.998646550148508</v>
      </c>
      <c r="F54" s="0" t="n">
        <f aca="false">$P$8*D53+$P$11*E53</f>
        <v>0.206896014467871</v>
      </c>
      <c r="G54" s="0" t="n">
        <f aca="false">$P$9*D53+$P$12*E53</f>
        <v>0.79310398553213</v>
      </c>
      <c r="H54" s="0" t="n">
        <f aca="false">_xlfn.NORM.S.DIST((1/$P$5)*(C54-$P$3),1)</f>
        <v>8.16891916901367E-005</v>
      </c>
      <c r="I54" s="3" t="n">
        <f aca="false">_xlfn.NORM.S.DIST((1/$P$6)*(C54-$P$4),1)</f>
        <v>0.133957473220489</v>
      </c>
      <c r="J54" s="0" t="n">
        <f aca="false">H54*F54</f>
        <v>1.69011681857912E-005</v>
      </c>
      <c r="K54" s="0" t="n">
        <f aca="false">I54*G54</f>
        <v>0.106242205902983</v>
      </c>
      <c r="L54" s="6" t="n">
        <f aca="false">SUM(J54:K54)</f>
        <v>0.106259107071169</v>
      </c>
      <c r="M54" s="7" t="n">
        <f aca="false">_xlfn.NORM.S.INV(L54)</f>
        <v>-1.2466708426023</v>
      </c>
    </row>
    <row r="55" customFormat="false" ht="14.4" hidden="false" customHeight="false" outlineLevel="0" collapsed="false">
      <c r="A55" s="0" t="n">
        <f aca="false">A54+1</f>
        <v>51</v>
      </c>
      <c r="C55" s="0" t="n">
        <v>2.488501833</v>
      </c>
      <c r="D55" s="0" t="n">
        <v>0.137051683679809</v>
      </c>
      <c r="E55" s="0" t="n">
        <v>0.862948316320192</v>
      </c>
      <c r="F55" s="0" t="n">
        <f aca="false">$P$8*D54+$P$11*E54</f>
        <v>0.131109828878224</v>
      </c>
      <c r="G55" s="0" t="n">
        <f aca="false">$P$9*D54+$P$12*E54</f>
        <v>0.868890171121777</v>
      </c>
      <c r="H55" s="0" t="n">
        <f aca="false">_xlfn.NORM.S.DIST((1/$P$5)*(C55-$P$3),1)</f>
        <v>0.946648710706146</v>
      </c>
      <c r="I55" s="3" t="n">
        <f aca="false">_xlfn.NORM.S.DIST((1/$P$6)*(C55-$P$4),1)</f>
        <v>0.682281654545519</v>
      </c>
      <c r="J55" s="0" t="n">
        <f aca="false">H55*F55</f>
        <v>0.124114950468474</v>
      </c>
      <c r="K55" s="0" t="n">
        <f aca="false">I55*G55</f>
        <v>0.592827823571305</v>
      </c>
      <c r="L55" s="6" t="n">
        <f aca="false">SUM(J55:K55)</f>
        <v>0.716942774039779</v>
      </c>
      <c r="M55" s="7" t="n">
        <f aca="false">_xlfn.NORM.S.INV(L55)</f>
        <v>0.57378329859954</v>
      </c>
    </row>
    <row r="56" customFormat="false" ht="14.4" hidden="false" customHeight="false" outlineLevel="0" collapsed="false">
      <c r="A56" s="0" t="n">
        <f aca="false">A55+1</f>
        <v>52</v>
      </c>
      <c r="C56" s="0" t="n">
        <v>1.987827456</v>
      </c>
      <c r="D56" s="0" t="n">
        <v>0.363542394671086</v>
      </c>
      <c r="E56" s="0" t="n">
        <v>0.636457605328914</v>
      </c>
      <c r="F56" s="0" t="n">
        <f aca="false">$P$8*D55+$P$11*E55</f>
        <v>0.242382380617444</v>
      </c>
      <c r="G56" s="0" t="n">
        <f aca="false">$P$9*D55+$P$12*E55</f>
        <v>0.757617619382558</v>
      </c>
      <c r="H56" s="0" t="n">
        <f aca="false">_xlfn.NORM.S.DIST((1/$P$5)*(C56-$P$3),1)</f>
        <v>0.88353649638392</v>
      </c>
      <c r="I56" s="3" t="n">
        <f aca="false">_xlfn.NORM.S.DIST((1/$P$6)*(C56-$P$4),1)</f>
        <v>0.637040079857724</v>
      </c>
      <c r="J56" s="0" t="n">
        <f aca="false">H56*F56</f>
        <v>0.21415367935593</v>
      </c>
      <c r="K56" s="0" t="n">
        <f aca="false">I56*G56</f>
        <v>0.482632788753083</v>
      </c>
      <c r="L56" s="6" t="n">
        <f aca="false">SUM(J56:K56)</f>
        <v>0.696786468109013</v>
      </c>
      <c r="M56" s="7" t="n">
        <f aca="false">_xlfn.NORM.S.INV(L56)</f>
        <v>0.515180257192536</v>
      </c>
    </row>
    <row r="57" customFormat="false" ht="14.4" hidden="false" customHeight="false" outlineLevel="0" collapsed="false">
      <c r="A57" s="0" t="n">
        <f aca="false">A56+1</f>
        <v>53</v>
      </c>
      <c r="C57" s="0" t="n">
        <v>2.999862862</v>
      </c>
      <c r="D57" s="0" t="n">
        <v>0.274344855861467</v>
      </c>
      <c r="E57" s="0" t="n">
        <v>0.725655144138533</v>
      </c>
      <c r="F57" s="0" t="n">
        <f aca="false">$P$8*D56+$P$11*E56</f>
        <v>0.428104763630291</v>
      </c>
      <c r="G57" s="0" t="n">
        <f aca="false">$P$9*D56+$P$12*E56</f>
        <v>0.57189523636971</v>
      </c>
      <c r="H57" s="0" t="n">
        <f aca="false">_xlfn.NORM.S.DIST((1/$P$5)*(C57-$P$3),1)</f>
        <v>0.979449275643469</v>
      </c>
      <c r="I57" s="3" t="n">
        <f aca="false">_xlfn.NORM.S.DIST((1/$P$6)*(C57-$P$4),1)</f>
        <v>0.725832123842879</v>
      </c>
      <c r="J57" s="0" t="n">
        <f aca="false">H57*F57</f>
        <v>0.419306900637207</v>
      </c>
      <c r="K57" s="0" t="n">
        <f aca="false">I57*G57</f>
        <v>0.415099934029852</v>
      </c>
      <c r="L57" s="6" t="n">
        <f aca="false">SUM(J57:K57)</f>
        <v>0.834406834667058</v>
      </c>
      <c r="M57" s="7" t="n">
        <f aca="false">_xlfn.NORM.S.INV(L57)</f>
        <v>0.971727100886694</v>
      </c>
    </row>
    <row r="58" customFormat="false" ht="14.4" hidden="false" customHeight="false" outlineLevel="0" collapsed="false">
      <c r="A58" s="0" t="n">
        <f aca="false">A57+1</f>
        <v>54</v>
      </c>
      <c r="C58" s="0" t="n">
        <v>2.7250693</v>
      </c>
      <c r="D58" s="0" t="n">
        <v>0.294854636786116</v>
      </c>
      <c r="E58" s="0" t="n">
        <v>0.705145363213884</v>
      </c>
      <c r="F58" s="0" t="n">
        <f aca="false">$P$8*D57+$P$11*E57</f>
        <v>0.354962781806403</v>
      </c>
      <c r="G58" s="0" t="n">
        <f aca="false">$P$9*D57+$P$12*E57</f>
        <v>0.645037218193597</v>
      </c>
      <c r="H58" s="0" t="n">
        <f aca="false">_xlfn.NORM.S.DIST((1/$P$5)*(C58-$P$3),1)</f>
        <v>0.964991661367005</v>
      </c>
      <c r="I58" s="3" t="n">
        <f aca="false">_xlfn.NORM.S.DIST((1/$P$6)*(C58-$P$4),1)</f>
        <v>0.702795073122021</v>
      </c>
      <c r="J58" s="0" t="n">
        <f aca="false">H58*F58</f>
        <v>0.342536124538814</v>
      </c>
      <c r="K58" s="0" t="n">
        <f aca="false">I58*G58</f>
        <v>0.453328978926794</v>
      </c>
      <c r="L58" s="6" t="n">
        <f aca="false">SUM(J58:K58)</f>
        <v>0.795865103465608</v>
      </c>
      <c r="M58" s="7" t="n">
        <f aca="false">_xlfn.NORM.S.INV(L58)</f>
        <v>0.826942252932349</v>
      </c>
    </row>
    <row r="59" customFormat="false" ht="14.4" hidden="false" customHeight="false" outlineLevel="0" collapsed="false">
      <c r="A59" s="0" t="n">
        <f aca="false">A58+1</f>
        <v>55</v>
      </c>
      <c r="C59" s="0" t="n">
        <v>-1.485042909</v>
      </c>
      <c r="D59" s="0" t="n">
        <v>0.34165379757073</v>
      </c>
      <c r="E59" s="0" t="n">
        <v>0.65834620242927</v>
      </c>
      <c r="F59" s="0" t="n">
        <f aca="false">$P$8*D58+$P$11*E58</f>
        <v>0.371780802164615</v>
      </c>
      <c r="G59" s="0" t="n">
        <f aca="false">$P$9*D58+$P$12*E58</f>
        <v>0.628219197835385</v>
      </c>
      <c r="H59" s="0" t="n">
        <f aca="false">_xlfn.NORM.S.DIST((1/$P$5)*(C59-$P$3),1)</f>
        <v>0.0424633874651174</v>
      </c>
      <c r="I59" s="3" t="n">
        <f aca="false">_xlfn.NORM.S.DIST((1/$P$6)*(C59-$P$4),1)</f>
        <v>0.306324149752758</v>
      </c>
      <c r="J59" s="0" t="n">
        <f aca="false">H59*F59</f>
        <v>0.0157870722544082</v>
      </c>
      <c r="K59" s="0" t="n">
        <f aca="false">I59*G59</f>
        <v>0.192438711635284</v>
      </c>
      <c r="L59" s="6" t="n">
        <f aca="false">SUM(J59:K59)</f>
        <v>0.208225783889692</v>
      </c>
      <c r="M59" s="7" t="n">
        <f aca="false">_xlfn.NORM.S.INV(L59)</f>
        <v>-0.812592788140187</v>
      </c>
    </row>
    <row r="60" customFormat="false" ht="14.4" hidden="false" customHeight="false" outlineLevel="0" collapsed="false">
      <c r="A60" s="0" t="n">
        <f aca="false">A59+1</f>
        <v>56</v>
      </c>
      <c r="C60" s="0" t="n">
        <v>0.300624031</v>
      </c>
      <c r="D60" s="0" t="n">
        <v>0.69785244823837</v>
      </c>
      <c r="E60" s="0" t="n">
        <v>0.30214755176163</v>
      </c>
      <c r="F60" s="0" t="n">
        <f aca="false">$P$8*D59+$P$11*E59</f>
        <v>0.410156114007999</v>
      </c>
      <c r="G60" s="0" t="n">
        <f aca="false">$P$9*D59+$P$12*E59</f>
        <v>0.589843885992001</v>
      </c>
      <c r="H60" s="0" t="n">
        <f aca="false">_xlfn.NORM.S.DIST((1/$P$5)*(C60-$P$3),1)</f>
        <v>0.411520503157524</v>
      </c>
      <c r="I60" s="3" t="n">
        <f aca="false">_xlfn.NORM.S.DIST((1/$P$6)*(C60-$P$4),1)</f>
        <v>0.473799395998116</v>
      </c>
      <c r="J60" s="0" t="n">
        <f aca="false">H60*F60</f>
        <v>0.168787650409706</v>
      </c>
      <c r="K60" s="0" t="n">
        <f aca="false">I60*G60</f>
        <v>0.279467676916192</v>
      </c>
      <c r="L60" s="6" t="n">
        <f aca="false">SUM(J60:K60)</f>
        <v>0.448255327325898</v>
      </c>
      <c r="M60" s="7" t="n">
        <f aca="false">_xlfn.NORM.S.INV(L60)</f>
        <v>-0.130070493364697</v>
      </c>
    </row>
    <row r="61" customFormat="false" ht="14.4" hidden="false" customHeight="false" outlineLevel="0" collapsed="false">
      <c r="A61" s="0" t="n">
        <f aca="false">A60+1</f>
        <v>57</v>
      </c>
      <c r="C61" s="0" t="n">
        <v>-0.359640182</v>
      </c>
      <c r="D61" s="0" t="n">
        <v>0.857432531244908</v>
      </c>
      <c r="E61" s="0" t="n">
        <v>0.142567468755092</v>
      </c>
      <c r="F61" s="0" t="n">
        <f aca="false">$P$8*D60+$P$11*E60</f>
        <v>0.702239007555463</v>
      </c>
      <c r="G61" s="0" t="n">
        <f aca="false">$P$9*D60+$P$12*E60</f>
        <v>0.297760992444537</v>
      </c>
      <c r="H61" s="0" t="n">
        <f aca="false">_xlfn.NORM.S.DIST((1/$P$5)*(C61-$P$3),1)</f>
        <v>0.218296617774286</v>
      </c>
      <c r="I61" s="3" t="n">
        <f aca="false">_xlfn.NORM.S.DIST((1/$P$6)*(C61-$P$4),1)</f>
        <v>0.409578934309117</v>
      </c>
      <c r="J61" s="0" t="n">
        <f aca="false">H61*F61</f>
        <v>0.153296400218529</v>
      </c>
      <c r="K61" s="0" t="n">
        <f aca="false">I61*G61</f>
        <v>0.121956629964258</v>
      </c>
      <c r="L61" s="6" t="n">
        <f aca="false">SUM(J61:K61)</f>
        <v>0.275253030182787</v>
      </c>
      <c r="M61" s="7" t="n">
        <f aca="false">_xlfn.NORM.S.INV(L61)</f>
        <v>-0.597001977456411</v>
      </c>
    </row>
    <row r="62" customFormat="false" ht="14.4" hidden="false" customHeight="false" outlineLevel="0" collapsed="false">
      <c r="A62" s="0" t="n">
        <f aca="false">A61+1</f>
        <v>58</v>
      </c>
      <c r="C62" s="0" t="n">
        <v>0.958991898</v>
      </c>
      <c r="D62" s="0" t="n">
        <v>0.940358222798941</v>
      </c>
      <c r="E62" s="0" t="n">
        <v>0.0596417772010585</v>
      </c>
      <c r="F62" s="0" t="n">
        <f aca="false">$P$8*D61+$P$11*E61</f>
        <v>0.833094675620825</v>
      </c>
      <c r="G62" s="0" t="n">
        <f aca="false">$P$9*D61+$P$12*E61</f>
        <v>0.166905324379175</v>
      </c>
      <c r="H62" s="0" t="n">
        <f aca="false">_xlfn.NORM.S.DIST((1/$P$5)*(C62-$P$3),1)</f>
        <v>0.628958441743945</v>
      </c>
      <c r="I62" s="3" t="n">
        <f aca="false">_xlfn.NORM.S.DIST((1/$P$6)*(C62-$P$4),1)</f>
        <v>0.538523814131993</v>
      </c>
      <c r="J62" s="0" t="n">
        <f aca="false">H62*F62</f>
        <v>0.523981929003651</v>
      </c>
      <c r="K62" s="0" t="n">
        <f aca="false">I62*G62</f>
        <v>0.089882491883611</v>
      </c>
      <c r="L62" s="6" t="n">
        <f aca="false">SUM(J62:K62)</f>
        <v>0.613864420887262</v>
      </c>
      <c r="M62" s="7" t="n">
        <f aca="false">_xlfn.NORM.S.INV(L62)</f>
        <v>0.289405406402031</v>
      </c>
    </row>
    <row r="63" customFormat="false" ht="14.4" hidden="false" customHeight="false" outlineLevel="0" collapsed="false">
      <c r="A63" s="0" t="n">
        <f aca="false">A62+1</f>
        <v>59</v>
      </c>
      <c r="C63" s="0" t="n">
        <v>0.143666007</v>
      </c>
      <c r="D63" s="0" t="n">
        <v>0.965517126706642</v>
      </c>
      <c r="E63" s="0" t="n">
        <v>0.0344828732933581</v>
      </c>
      <c r="F63" s="0" t="n">
        <f aca="false">$P$8*D62+$P$11*E62</f>
        <v>0.901093742695132</v>
      </c>
      <c r="G63" s="0" t="n">
        <f aca="false">$P$9*D62+$P$12*E62</f>
        <v>0.0989062573048679</v>
      </c>
      <c r="H63" s="0" t="n">
        <f aca="false">_xlfn.NORM.S.DIST((1/$P$5)*(C63-$P$3),1)</f>
        <v>0.361141525865357</v>
      </c>
      <c r="I63" s="3" t="n">
        <f aca="false">_xlfn.NORM.S.DIST((1/$P$6)*(C63-$P$4),1)</f>
        <v>0.458406747237845</v>
      </c>
      <c r="J63" s="0" t="n">
        <f aca="false">H63*F63</f>
        <v>0.325422369184646</v>
      </c>
      <c r="K63" s="0" t="n">
        <f aca="false">I63*G63</f>
        <v>0.0453392956925939</v>
      </c>
      <c r="L63" s="6" t="n">
        <f aca="false">SUM(J63:K63)</f>
        <v>0.370761664877239</v>
      </c>
      <c r="M63" s="7" t="n">
        <f aca="false">_xlfn.NORM.S.INV(L63)</f>
        <v>-0.32983673359971</v>
      </c>
    </row>
    <row r="64" customFormat="false" ht="14.4" hidden="false" customHeight="false" outlineLevel="0" collapsed="false">
      <c r="A64" s="0" t="n">
        <f aca="false">A63+1</f>
        <v>60</v>
      </c>
      <c r="C64" s="0" t="n">
        <v>-0.737228968</v>
      </c>
      <c r="D64" s="0" t="n">
        <v>0.956338689107038</v>
      </c>
      <c r="E64" s="0" t="n">
        <v>0.0436613108929616</v>
      </c>
      <c r="F64" s="0" t="n">
        <f aca="false">$P$8*D63+$P$11*E63</f>
        <v>0.921724043899446</v>
      </c>
      <c r="G64" s="0" t="n">
        <f aca="false">$P$9*D63+$P$12*E63</f>
        <v>0.0782759561005536</v>
      </c>
      <c r="H64" s="0" t="n">
        <f aca="false">_xlfn.NORM.S.DIST((1/$P$5)*(C64-$P$3),1)</f>
        <v>0.136766461915879</v>
      </c>
      <c r="I64" s="3" t="n">
        <f aca="false">_xlfn.NORM.S.DIST((1/$P$6)*(C64-$P$4),1)</f>
        <v>0.373805879928946</v>
      </c>
      <c r="J64" s="0" t="n">
        <f aca="false">H64*F64</f>
        <v>0.126060936346924</v>
      </c>
      <c r="K64" s="0" t="n">
        <f aca="false">I64*G64</f>
        <v>0.029260012647447</v>
      </c>
      <c r="L64" s="6" t="n">
        <f aca="false">SUM(J64:K64)</f>
        <v>0.155320948994371</v>
      </c>
      <c r="M64" s="7" t="n">
        <f aca="false">_xlfn.NORM.S.INV(L64)</f>
        <v>-1.01387605594111</v>
      </c>
    </row>
    <row r="65" customFormat="false" ht="14.4" hidden="false" customHeight="false" outlineLevel="0" collapsed="false">
      <c r="A65" s="0" t="n">
        <f aca="false">A64+1</f>
        <v>61</v>
      </c>
      <c r="C65" s="0" t="n">
        <v>0.629787491</v>
      </c>
      <c r="D65" s="0" t="n">
        <v>0.971753381679178</v>
      </c>
      <c r="E65" s="0" t="n">
        <v>0.0282466183208224</v>
      </c>
      <c r="F65" s="0" t="n">
        <f aca="false">$P$8*D64+$P$11*E64</f>
        <v>0.914197725067771</v>
      </c>
      <c r="G65" s="0" t="n">
        <f aca="false">$P$9*D64+$P$12*E64</f>
        <v>0.0858022749322285</v>
      </c>
      <c r="H65" s="0" t="n">
        <f aca="false">_xlfn.NORM.S.DIST((1/$P$5)*(C65-$P$3),1)</f>
        <v>0.521019754392893</v>
      </c>
      <c r="I65" s="3" t="n">
        <f aca="false">_xlfn.NORM.S.DIST((1/$P$6)*(C65-$P$4),1)</f>
        <v>0.506179944583845</v>
      </c>
      <c r="J65" s="0" t="n">
        <f aca="false">H65*F65</f>
        <v>0.476315074181352</v>
      </c>
      <c r="K65" s="0" t="n">
        <f aca="false">I65*G65</f>
        <v>0.0434313907703633</v>
      </c>
      <c r="L65" s="6" t="n">
        <f aca="false">SUM(J65:K65)</f>
        <v>0.519746464951715</v>
      </c>
      <c r="M65" s="7" t="n">
        <f aca="false">_xlfn.NORM.S.INV(L65)</f>
        <v>0.0495172756663061</v>
      </c>
    </row>
    <row r="66" customFormat="false" ht="14.4" hidden="false" customHeight="false" outlineLevel="0" collapsed="false">
      <c r="A66" s="0" t="n">
        <f aca="false">A65+1</f>
        <v>62</v>
      </c>
      <c r="C66" s="0" t="n">
        <v>0.593558008</v>
      </c>
      <c r="D66" s="0" t="n">
        <v>0.975947095820081</v>
      </c>
      <c r="E66" s="0" t="n">
        <v>0.0240529041799186</v>
      </c>
      <c r="F66" s="0" t="n">
        <f aca="false">$P$8*D65+$P$11*E65</f>
        <v>0.926837772976926</v>
      </c>
      <c r="G66" s="0" t="n">
        <f aca="false">$P$9*D65+$P$12*E65</f>
        <v>0.0731622270230744</v>
      </c>
      <c r="H66" s="0" t="n">
        <f aca="false">_xlfn.NORM.S.DIST((1/$P$5)*(C66-$P$3),1)</f>
        <v>0.508894368366887</v>
      </c>
      <c r="I66" s="3" t="n">
        <f aca="false">_xlfn.NORM.S.DIST((1/$P$6)*(C66-$P$4),1)</f>
        <v>0.502614094069118</v>
      </c>
      <c r="J66" s="0" t="n">
        <f aca="false">H66*F66</f>
        <v>0.471662523057665</v>
      </c>
      <c r="K66" s="0" t="n">
        <f aca="false">I66*G66</f>
        <v>0.0367723664552817</v>
      </c>
      <c r="L66" s="6" t="n">
        <f aca="false">SUM(J66:K66)</f>
        <v>0.508434889512946</v>
      </c>
      <c r="M66" s="7" t="n">
        <f aca="false">_xlfn.NORM.S.INV(L66)</f>
        <v>0.0211447080693853</v>
      </c>
    </row>
    <row r="67" customFormat="false" ht="14.4" hidden="false" customHeight="false" outlineLevel="0" collapsed="false">
      <c r="A67" s="0" t="n">
        <f aca="false">A66+1</f>
        <v>63</v>
      </c>
      <c r="C67" s="0" t="n">
        <v>0.018733879</v>
      </c>
      <c r="D67" s="0" t="n">
        <v>0.974800829561514</v>
      </c>
      <c r="E67" s="0" t="n">
        <v>0.0251991704384864</v>
      </c>
      <c r="F67" s="0" t="n">
        <f aca="false">$P$8*D66+$P$11*E66</f>
        <v>0.930276618572466</v>
      </c>
      <c r="G67" s="0" t="n">
        <f aca="false">$P$9*D66+$P$12*E66</f>
        <v>0.0697233814275332</v>
      </c>
      <c r="H67" s="0" t="n">
        <f aca="false">_xlfn.NORM.S.DIST((1/$P$5)*(C67-$P$3),1)</f>
        <v>0.322651984203798</v>
      </c>
      <c r="I67" s="3" t="n">
        <f aca="false">_xlfn.NORM.S.DIST((1/$P$6)*(C67-$P$4),1)</f>
        <v>0.446198133431796</v>
      </c>
      <c r="J67" s="0" t="n">
        <f aca="false">H67*F67</f>
        <v>0.300155596840806</v>
      </c>
      <c r="K67" s="0" t="n">
        <f aca="false">I67*G67</f>
        <v>0.0311104426495185</v>
      </c>
      <c r="L67" s="6" t="n">
        <f aca="false">SUM(J67:K67)</f>
        <v>0.331266039490324</v>
      </c>
      <c r="M67" s="7" t="n">
        <f aca="false">_xlfn.NORM.S.INV(L67)</f>
        <v>-0.436419933531121</v>
      </c>
    </row>
    <row r="68" customFormat="false" ht="14.4" hidden="false" customHeight="false" outlineLevel="0" collapsed="false">
      <c r="A68" s="0" t="n">
        <f aca="false">A67+1</f>
        <v>64</v>
      </c>
      <c r="C68" s="0" t="n">
        <v>-0.161495808</v>
      </c>
      <c r="D68" s="0" t="n">
        <v>0.972556251538462</v>
      </c>
      <c r="E68" s="0" t="n">
        <v>0.0274437484615377</v>
      </c>
      <c r="F68" s="0" t="n">
        <f aca="false">$P$8*D67+$P$11*E67</f>
        <v>0.929336680240442</v>
      </c>
      <c r="G68" s="0" t="n">
        <f aca="false">$P$9*D67+$P$12*E67</f>
        <v>0.0706633197595589</v>
      </c>
      <c r="H68" s="0" t="n">
        <f aca="false">_xlfn.NORM.S.DIST((1/$P$5)*(C68-$P$3),1)</f>
        <v>0.270398836718318</v>
      </c>
      <c r="I68" s="3" t="n">
        <f aca="false">_xlfn.NORM.S.DIST((1/$P$6)*(C68-$P$4),1)</f>
        <v>0.428678169844797</v>
      </c>
      <c r="J68" s="0" t="n">
        <f aca="false">H68*F68</f>
        <v>0.251291557256679</v>
      </c>
      <c r="K68" s="0" t="n">
        <f aca="false">I68*G68</f>
        <v>0.0302918225896854</v>
      </c>
      <c r="L68" s="6" t="n">
        <f aca="false">SUM(J68:K68)</f>
        <v>0.281583379846365</v>
      </c>
      <c r="M68" s="7" t="n">
        <f aca="false">_xlfn.NORM.S.INV(L68)</f>
        <v>-0.578144212189752</v>
      </c>
    </row>
    <row r="69" customFormat="false" ht="14.4" hidden="false" customHeight="false" outlineLevel="0" collapsed="false">
      <c r="A69" s="0" t="n">
        <f aca="false">A68+1</f>
        <v>65</v>
      </c>
      <c r="C69" s="0" t="n">
        <v>1.197583065</v>
      </c>
      <c r="D69" s="0" t="n">
        <v>0.972999396876796</v>
      </c>
      <c r="E69" s="0" t="n">
        <v>0.0270006031232042</v>
      </c>
      <c r="F69" s="0" t="n">
        <f aca="false">$P$8*D68+$P$11*E68</f>
        <v>0.927496126261539</v>
      </c>
      <c r="G69" s="0" t="n">
        <f aca="false">$P$9*D68+$P$12*E68</f>
        <v>0.0725038737384609</v>
      </c>
      <c r="H69" s="0" t="n">
        <f aca="false">_xlfn.NORM.S.DIST((1/$P$5)*(C69-$P$3),1)</f>
        <v>0.70173764881082</v>
      </c>
      <c r="I69" s="3" t="n">
        <f aca="false">_xlfn.NORM.S.DIST((1/$P$6)*(C69-$P$4),1)</f>
        <v>0.561818984342845</v>
      </c>
      <c r="J69" s="0" t="n">
        <f aca="false">H69*F69</f>
        <v>0.650858950923915</v>
      </c>
      <c r="K69" s="0" t="n">
        <f aca="false">I69*G69</f>
        <v>0.040734052704664</v>
      </c>
      <c r="L69" s="6" t="n">
        <f aca="false">SUM(J69:K69)</f>
        <v>0.691593003628579</v>
      </c>
      <c r="M69" s="7" t="n">
        <f aca="false">_xlfn.NORM.S.INV(L69)</f>
        <v>0.500370824531939</v>
      </c>
    </row>
    <row r="70" customFormat="false" ht="14.4" hidden="false" customHeight="false" outlineLevel="0" collapsed="false">
      <c r="A70" s="0" t="n">
        <f aca="false">A69+1</f>
        <v>66</v>
      </c>
      <c r="C70" s="0" t="n">
        <v>-0.390570429</v>
      </c>
      <c r="D70" s="0" t="n">
        <v>0.968399042670041</v>
      </c>
      <c r="E70" s="0" t="n">
        <v>0.0316009573299593</v>
      </c>
      <c r="F70" s="0" t="n">
        <f aca="false">$P$8*D69+$P$11*E69</f>
        <v>0.927859505438973</v>
      </c>
      <c r="G70" s="0" t="n">
        <f aca="false">$P$9*D69+$P$12*E69</f>
        <v>0.0721404945610275</v>
      </c>
      <c r="H70" s="0" t="n">
        <f aca="false">_xlfn.NORM.S.DIST((1/$P$5)*(C70-$P$3),1)</f>
        <v>0.210719758461733</v>
      </c>
      <c r="I70" s="3" t="n">
        <f aca="false">_xlfn.NORM.S.DIST((1/$P$6)*(C70-$P$4),1)</f>
        <v>0.406615613238676</v>
      </c>
      <c r="J70" s="0" t="n">
        <f aca="false">H70*F70</f>
        <v>0.195518330872523</v>
      </c>
      <c r="K70" s="0" t="n">
        <f aca="false">I70*G70</f>
        <v>0.0293334514352736</v>
      </c>
      <c r="L70" s="6" t="n">
        <f aca="false">SUM(J70:K70)</f>
        <v>0.224851782307797</v>
      </c>
      <c r="M70" s="7" t="n">
        <f aca="false">_xlfn.NORM.S.INV(L70)</f>
        <v>-0.75590932174582</v>
      </c>
    </row>
    <row r="71" customFormat="false" ht="14.4" hidden="false" customHeight="false" outlineLevel="0" collapsed="false">
      <c r="A71" s="0" t="n">
        <f aca="false">A70+1</f>
        <v>67</v>
      </c>
      <c r="C71" s="0" t="n">
        <v>-1.455180699</v>
      </c>
      <c r="D71" s="0" t="n">
        <v>0.912864520162586</v>
      </c>
      <c r="E71" s="0" t="n">
        <v>0.087135479837414</v>
      </c>
      <c r="F71" s="0" t="n">
        <f aca="false">$P$8*D70+$P$11*E70</f>
        <v>0.924087214989434</v>
      </c>
      <c r="G71" s="0" t="n">
        <f aca="false">$P$9*D70+$P$12*E70</f>
        <v>0.0759127850105666</v>
      </c>
      <c r="H71" s="0" t="n">
        <f aca="false">_xlfn.NORM.S.DIST((1/$P$5)*(C71-$P$3),1)</f>
        <v>0.0447805216235395</v>
      </c>
      <c r="I71" s="3" t="n">
        <f aca="false">_xlfn.NORM.S.DIST((1/$P$6)*(C71-$P$4),1)</f>
        <v>0.308914713948556</v>
      </c>
      <c r="J71" s="0" t="n">
        <f aca="false">H71*F71</f>
        <v>0.0413811075128707</v>
      </c>
      <c r="K71" s="0" t="n">
        <f aca="false">I71*G71</f>
        <v>0.0234505762665774</v>
      </c>
      <c r="L71" s="6" t="n">
        <f aca="false">SUM(J71:K71)</f>
        <v>0.0648316837794482</v>
      </c>
      <c r="M71" s="7" t="n">
        <f aca="false">_xlfn.NORM.S.INV(L71)</f>
        <v>-1.51543070066544</v>
      </c>
    </row>
    <row r="72" customFormat="false" ht="14.4" hidden="false" customHeight="false" outlineLevel="0" collapsed="false">
      <c r="A72" s="0" t="n">
        <f aca="false">A71+1</f>
        <v>68</v>
      </c>
      <c r="C72" s="0" t="n">
        <v>-0.24913661</v>
      </c>
      <c r="D72" s="0" t="n">
        <v>0.95042597175358</v>
      </c>
      <c r="E72" s="0" t="n">
        <v>0.0495740282464204</v>
      </c>
      <c r="F72" s="0" t="n">
        <f aca="false">$P$8*D71+$P$11*E71</f>
        <v>0.878548906533321</v>
      </c>
      <c r="G72" s="0" t="n">
        <f aca="false">$P$9*D71+$P$12*E71</f>
        <v>0.121451093466679</v>
      </c>
      <c r="H72" s="0" t="n">
        <f aca="false">_xlfn.NORM.S.DIST((1/$P$5)*(C72-$P$3),1)</f>
        <v>0.246613322739065</v>
      </c>
      <c r="I72" s="3" t="n">
        <f aca="false">_xlfn.NORM.S.DIST((1/$P$6)*(C72-$P$4),1)</f>
        <v>0.420207019942639</v>
      </c>
      <c r="J72" s="0" t="n">
        <f aca="false">H72*F72</f>
        <v>0.216661865028954</v>
      </c>
      <c r="K72" s="0" t="n">
        <f aca="false">I72*G72</f>
        <v>0.0510346020544083</v>
      </c>
      <c r="L72" s="6" t="n">
        <f aca="false">SUM(J72:K72)</f>
        <v>0.267696467083363</v>
      </c>
      <c r="M72" s="7" t="n">
        <f aca="false">_xlfn.NORM.S.INV(L72)</f>
        <v>-0.619794736915575</v>
      </c>
    </row>
    <row r="73" customFormat="false" ht="14.4" hidden="false" customHeight="false" outlineLevel="0" collapsed="false">
      <c r="A73" s="0" t="n">
        <f aca="false">A72+1</f>
        <v>69</v>
      </c>
      <c r="C73" s="0" t="n">
        <v>1.131326743</v>
      </c>
      <c r="D73" s="0" t="n">
        <v>0.967054566639334</v>
      </c>
      <c r="E73" s="0" t="n">
        <v>0.0329454333606663</v>
      </c>
      <c r="F73" s="0" t="n">
        <f aca="false">$P$8*D72+$P$11*E72</f>
        <v>0.909349296837936</v>
      </c>
      <c r="G73" s="0" t="n">
        <f aca="false">$P$9*D72+$P$12*E72</f>
        <v>0.0906507031620648</v>
      </c>
      <c r="H73" s="0" t="n">
        <f aca="false">_xlfn.NORM.S.DIST((1/$P$5)*(C73-$P$3),1)</f>
        <v>0.68217138320088</v>
      </c>
      <c r="I73" s="3" t="n">
        <f aca="false">_xlfn.NORM.S.DIST((1/$P$6)*(C73-$P$4),1)</f>
        <v>0.555367896796011</v>
      </c>
      <c r="J73" s="0" t="n">
        <f aca="false">H73*F73</f>
        <v>0.620332067636682</v>
      </c>
      <c r="K73" s="0" t="n">
        <f aca="false">I73*G73</f>
        <v>0.0503444903581954</v>
      </c>
      <c r="L73" s="6" t="n">
        <f aca="false">SUM(J73:K73)</f>
        <v>0.670676557994878</v>
      </c>
      <c r="M73" s="7" t="n">
        <f aca="false">_xlfn.NORM.S.INV(L73)</f>
        <v>0.441782112099355</v>
      </c>
    </row>
    <row r="74" customFormat="false" ht="14.4" hidden="false" customHeight="false" outlineLevel="0" collapsed="false">
      <c r="A74" s="0" t="n">
        <f aca="false">A73+1</f>
        <v>70</v>
      </c>
      <c r="C74" s="0" t="n">
        <v>0.523229541</v>
      </c>
      <c r="D74" s="0" t="n">
        <v>0.974676176682826</v>
      </c>
      <c r="E74" s="0" t="n">
        <v>0.025323823317174</v>
      </c>
      <c r="F74" s="0" t="n">
        <f aca="false">$P$8*D73+$P$11*E73</f>
        <v>0.922984744644254</v>
      </c>
      <c r="G74" s="0" t="n">
        <f aca="false">$P$9*D73+$P$12*E73</f>
        <v>0.0770152553557464</v>
      </c>
      <c r="H74" s="0" t="n">
        <f aca="false">_xlfn.NORM.S.DIST((1/$P$5)*(C74-$P$3),1)</f>
        <v>0.48534320665441</v>
      </c>
      <c r="I74" s="3" t="n">
        <f aca="false">_xlfn.NORM.S.DIST((1/$P$6)*(C74-$P$4),1)</f>
        <v>0.49569174419936</v>
      </c>
      <c r="J74" s="0" t="n">
        <f aca="false">H74*F74</f>
        <v>0.447964375658744</v>
      </c>
      <c r="K74" s="0" t="n">
        <f aca="false">I74*G74</f>
        <v>0.038175826257249</v>
      </c>
      <c r="L74" s="6" t="n">
        <f aca="false">SUM(J74:K74)</f>
        <v>0.486140201915993</v>
      </c>
      <c r="M74" s="7" t="n">
        <f aca="false">_xlfn.NORM.S.INV(L74)</f>
        <v>-0.0347483532969916</v>
      </c>
    </row>
    <row r="75" customFormat="false" ht="14.4" hidden="false" customHeight="false" outlineLevel="0" collapsed="false">
      <c r="A75" s="0" t="n">
        <f aca="false">A74+1</f>
        <v>71</v>
      </c>
      <c r="C75" s="0" t="n">
        <v>-0.830886898</v>
      </c>
      <c r="D75" s="0" t="n">
        <v>0.957223013028796</v>
      </c>
      <c r="E75" s="0" t="n">
        <v>0.042776986971204</v>
      </c>
      <c r="F75" s="0" t="n">
        <f aca="false">$P$8*D74+$P$11*E74</f>
        <v>0.929234464879917</v>
      </c>
      <c r="G75" s="0" t="n">
        <f aca="false">$P$9*D74+$P$12*E74</f>
        <v>0.0707655351200827</v>
      </c>
      <c r="H75" s="0" t="n">
        <f aca="false">_xlfn.NORM.S.DIST((1/$P$5)*(C75-$P$3),1)</f>
        <v>0.120279012796646</v>
      </c>
      <c r="I75" s="3" t="n">
        <f aca="false">_xlfn.NORM.S.DIST((1/$P$6)*(C75-$P$4),1)</f>
        <v>0.365085492839851</v>
      </c>
      <c r="J75" s="0" t="n">
        <f aca="false">H75*F75</f>
        <v>0.111767404092376</v>
      </c>
      <c r="K75" s="0" t="n">
        <f aca="false">I75*G75</f>
        <v>0.0258354702653912</v>
      </c>
      <c r="L75" s="6" t="n">
        <f aca="false">SUM(J75:K75)</f>
        <v>0.137602874357767</v>
      </c>
      <c r="M75" s="7" t="n">
        <f aca="false">_xlfn.NORM.S.INV(L75)</f>
        <v>-1.0911525822575</v>
      </c>
    </row>
    <row r="76" customFormat="false" ht="14.4" hidden="false" customHeight="false" outlineLevel="0" collapsed="false">
      <c r="A76" s="0" t="n">
        <f aca="false">A75+1</f>
        <v>72</v>
      </c>
      <c r="C76" s="0" t="n">
        <v>-0.401016625</v>
      </c>
      <c r="D76" s="0" t="n">
        <v>0.962548336990057</v>
      </c>
      <c r="E76" s="0" t="n">
        <v>0.0374516630099431</v>
      </c>
      <c r="F76" s="0" t="n">
        <f aca="false">$P$8*D75+$P$11*E75</f>
        <v>0.914922870683613</v>
      </c>
      <c r="G76" s="0" t="n">
        <f aca="false">$P$9*D75+$P$12*E75</f>
        <v>0.0850771293163873</v>
      </c>
      <c r="H76" s="0" t="n">
        <f aca="false">_xlfn.NORM.S.DIST((1/$P$5)*(C76-$P$3),1)</f>
        <v>0.208196066284754</v>
      </c>
      <c r="I76" s="3" t="n">
        <f aca="false">_xlfn.NORM.S.DIST((1/$P$6)*(C76-$P$4),1)</f>
        <v>0.405615996694099</v>
      </c>
      <c r="J76" s="0" t="n">
        <f aca="false">H76*F76</f>
        <v>0.190483342630283</v>
      </c>
      <c r="K76" s="0" t="n">
        <f aca="false">I76*G76</f>
        <v>0.0345086446035392</v>
      </c>
      <c r="L76" s="6" t="n">
        <f aca="false">SUM(J76:K76)</f>
        <v>0.224991987233822</v>
      </c>
      <c r="M76" s="7" t="n">
        <f aca="false">_xlfn.NORM.S.INV(L76)</f>
        <v>-0.755441743641822</v>
      </c>
    </row>
    <row r="77" customFormat="false" ht="14.4" hidden="false" customHeight="false" outlineLevel="0" collapsed="false">
      <c r="A77" s="0" t="n">
        <f aca="false">A76+1</f>
        <v>73</v>
      </c>
      <c r="C77" s="0" t="n">
        <v>-2.34669128</v>
      </c>
      <c r="D77" s="0" t="n">
        <v>0.704610339924165</v>
      </c>
      <c r="E77" s="0" t="n">
        <v>0.295389660075835</v>
      </c>
      <c r="F77" s="0" t="n">
        <f aca="false">$P$8*D76+$P$11*E76</f>
        <v>0.919289636331847</v>
      </c>
      <c r="G77" s="0" t="n">
        <f aca="false">$P$9*D76+$P$12*E76</f>
        <v>0.0807103636681534</v>
      </c>
      <c r="H77" s="0" t="n">
        <f aca="false">_xlfn.NORM.S.DIST((1/$P$5)*(C77-$P$3),1)</f>
        <v>0.00721887104520649</v>
      </c>
      <c r="I77" s="3" t="n">
        <f aca="false">_xlfn.NORM.S.DIST((1/$P$6)*(C77-$P$4),1)</f>
        <v>0.236104426629714</v>
      </c>
      <c r="J77" s="0" t="n">
        <f aca="false">H77*F77</f>
        <v>0.00663623333787437</v>
      </c>
      <c r="K77" s="0" t="n">
        <f aca="false">I77*G77</f>
        <v>0.0190560741369451</v>
      </c>
      <c r="L77" s="6" t="n">
        <f aca="false">SUM(J77:K77)</f>
        <v>0.0256923074748194</v>
      </c>
      <c r="M77" s="7" t="n">
        <f aca="false">_xlfn.NORM.S.INV(L77)</f>
        <v>-1.94825369372397</v>
      </c>
    </row>
    <row r="78" customFormat="false" ht="14.4" hidden="false" customHeight="false" outlineLevel="0" collapsed="false">
      <c r="A78" s="0" t="n">
        <f aca="false">A77+1</f>
        <v>74</v>
      </c>
      <c r="C78" s="0" t="n">
        <v>-3.078602253</v>
      </c>
      <c r="D78" s="0" t="n">
        <v>0.101350039058236</v>
      </c>
      <c r="E78" s="0" t="n">
        <v>0.898649960941764</v>
      </c>
      <c r="F78" s="0" t="n">
        <f aca="false">$P$8*D77+$P$11*E77</f>
        <v>0.707780478737815</v>
      </c>
      <c r="G78" s="0" t="n">
        <f aca="false">$P$9*D77+$P$12*E77</f>
        <v>0.292219521262185</v>
      </c>
      <c r="H78" s="0" t="n">
        <f aca="false">_xlfn.NORM.S.DIST((1/$P$5)*(C78-$P$3),1)</f>
        <v>0.00110425568852608</v>
      </c>
      <c r="I78" s="3" t="n">
        <f aca="false">_xlfn.NORM.S.DIST((1/$P$6)*(C78-$P$4),1)</f>
        <v>0.184200435714862</v>
      </c>
      <c r="J78" s="0" t="n">
        <f aca="false">H78*F78</f>
        <v>0.000781570619873946</v>
      </c>
      <c r="K78" s="0" t="n">
        <f aca="false">I78*G78</f>
        <v>0.0538269631408828</v>
      </c>
      <c r="L78" s="6" t="n">
        <f aca="false">SUM(J78:K78)</f>
        <v>0.0546085337607568</v>
      </c>
      <c r="M78" s="7" t="n">
        <f aca="false">_xlfn.NORM.S.INV(L78)</f>
        <v>-1.60172213780726</v>
      </c>
    </row>
    <row r="79" customFormat="false" ht="14.4" hidden="false" customHeight="false" outlineLevel="0" collapsed="false">
      <c r="A79" s="0" t="n">
        <f aca="false">A78+1</f>
        <v>75</v>
      </c>
      <c r="C79" s="0" t="n">
        <v>-0.88661724</v>
      </c>
      <c r="D79" s="0" t="n">
        <v>0.319700150470756</v>
      </c>
      <c r="E79" s="0" t="n">
        <v>0.680299849529244</v>
      </c>
      <c r="F79" s="0" t="n">
        <f aca="false">$P$8*D78+$P$11*E78</f>
        <v>0.213107032027753</v>
      </c>
      <c r="G79" s="0" t="n">
        <f aca="false">$P$9*D78+$P$12*E78</f>
        <v>0.786892967972246</v>
      </c>
      <c r="H79" s="0" t="n">
        <f aca="false">_xlfn.NORM.S.DIST((1/$P$5)*(C79-$P$3),1)</f>
        <v>0.111160153243614</v>
      </c>
      <c r="I79" s="3" t="n">
        <f aca="false">_xlfn.NORM.S.DIST((1/$P$6)*(C79-$P$4),1)</f>
        <v>0.359929090714883</v>
      </c>
      <c r="J79" s="0" t="n">
        <f aca="false">H79*F79</f>
        <v>0.0236890103374969</v>
      </c>
      <c r="K79" s="0" t="n">
        <f aca="false">I79*G79</f>
        <v>0.283225670452186</v>
      </c>
      <c r="L79" s="6" t="n">
        <f aca="false">SUM(J79:K79)</f>
        <v>0.306914680789683</v>
      </c>
      <c r="M79" s="7" t="n">
        <f aca="false">_xlfn.NORM.S.INV(L79)</f>
        <v>-0.504614872915023</v>
      </c>
    </row>
    <row r="80" customFormat="false" ht="14.4" hidden="false" customHeight="false" outlineLevel="0" collapsed="false">
      <c r="A80" s="0" t="n">
        <f aca="false">A79+1</f>
        <v>76</v>
      </c>
      <c r="C80" s="0" t="n">
        <v>-0.453682998</v>
      </c>
      <c r="D80" s="0" t="n">
        <v>0.610666922174151</v>
      </c>
      <c r="E80" s="0" t="n">
        <v>0.389333077825849</v>
      </c>
      <c r="F80" s="0" t="n">
        <f aca="false">$P$8*D79+$P$11*E79</f>
        <v>0.39215412338602</v>
      </c>
      <c r="G80" s="0" t="n">
        <f aca="false">$P$9*D79+$P$12*E79</f>
        <v>0.60784587661398</v>
      </c>
      <c r="H80" s="0" t="n">
        <f aca="false">_xlfn.NORM.S.DIST((1/$P$5)*(C80-$P$3),1)</f>
        <v>0.195746657599011</v>
      </c>
      <c r="I80" s="3" t="n">
        <f aca="false">_xlfn.NORM.S.DIST((1/$P$6)*(C80-$P$4),1)</f>
        <v>0.400585747237226</v>
      </c>
      <c r="J80" s="0" t="n">
        <f aca="false">H80*F80</f>
        <v>0.0767628589164834</v>
      </c>
      <c r="K80" s="0" t="n">
        <f aca="false">I80*G80</f>
        <v>0.243494394688478</v>
      </c>
      <c r="L80" s="6" t="n">
        <f aca="false">SUM(J80:K80)</f>
        <v>0.320257253604962</v>
      </c>
      <c r="M80" s="7" t="n">
        <f aca="false">_xlfn.NORM.S.INV(L80)</f>
        <v>-0.46697955279103</v>
      </c>
    </row>
    <row r="81" customFormat="false" ht="14.4" hidden="false" customHeight="false" outlineLevel="0" collapsed="false">
      <c r="A81" s="0" t="n">
        <f aca="false">A80+1</f>
        <v>77</v>
      </c>
      <c r="C81" s="0" t="n">
        <v>-2.739790737</v>
      </c>
      <c r="D81" s="0" t="n">
        <v>0.145637004623321</v>
      </c>
      <c r="E81" s="0" t="n">
        <v>0.854362995376679</v>
      </c>
      <c r="F81" s="0" t="n">
        <f aca="false">$P$8*D80+$P$11*E80</f>
        <v>0.630746876182804</v>
      </c>
      <c r="G81" s="0" t="n">
        <f aca="false">$P$9*D80+$P$12*E80</f>
        <v>0.369253123817196</v>
      </c>
      <c r="H81" s="0" t="n">
        <f aca="false">_xlfn.NORM.S.DIST((1/$P$5)*(C81-$P$3),1)</f>
        <v>0.00274983743173721</v>
      </c>
      <c r="I81" s="3" t="n">
        <f aca="false">_xlfn.NORM.S.DIST((1/$P$6)*(C81-$P$4),1)</f>
        <v>0.207284825714638</v>
      </c>
      <c r="J81" s="0" t="n">
        <f aca="false">H81*F81</f>
        <v>0.00173445137007879</v>
      </c>
      <c r="K81" s="0" t="n">
        <f aca="false">I81*G81</f>
        <v>0.0765405694150333</v>
      </c>
      <c r="L81" s="6" t="n">
        <f aca="false">SUM(J81:K81)</f>
        <v>0.0782750207851121</v>
      </c>
      <c r="M81" s="7" t="n">
        <f aca="false">_xlfn.NORM.S.INV(L81)</f>
        <v>-1.41677048523586</v>
      </c>
    </row>
    <row r="82" customFormat="false" ht="14.4" hidden="false" customHeight="false" outlineLevel="0" collapsed="false">
      <c r="A82" s="0" t="n">
        <f aca="false">A81+1</f>
        <v>78</v>
      </c>
      <c r="C82" s="0" t="n">
        <v>-2.656389773</v>
      </c>
      <c r="D82" s="0" t="n">
        <v>0.0385010769487366</v>
      </c>
      <c r="E82" s="0" t="n">
        <v>0.961498923051263</v>
      </c>
      <c r="F82" s="0" t="n">
        <f aca="false">$P$8*D81+$P$11*E81</f>
        <v>0.249422343791123</v>
      </c>
      <c r="G82" s="0" t="n">
        <f aca="false">$P$9*D81+$P$12*E81</f>
        <v>0.750577656208877</v>
      </c>
      <c r="H82" s="0" t="n">
        <f aca="false">_xlfn.NORM.S.DIST((1/$P$5)*(C82-$P$3),1)</f>
        <v>0.00340300014214481</v>
      </c>
      <c r="I82" s="3" t="n">
        <f aca="false">_xlfn.NORM.S.DIST((1/$P$6)*(C82-$P$4),1)</f>
        <v>0.213219188548066</v>
      </c>
      <c r="J82" s="0" t="n">
        <f aca="false">H82*F82</f>
        <v>0.000848784271375285</v>
      </c>
      <c r="K82" s="0" t="n">
        <f aca="false">I82*G82</f>
        <v>0.160037558799166</v>
      </c>
      <c r="L82" s="6" t="n">
        <f aca="false">SUM(J82:K82)</f>
        <v>0.160886343070541</v>
      </c>
      <c r="M82" s="7" t="n">
        <f aca="false">_xlfn.NORM.S.INV(L82)</f>
        <v>-0.990821628619186</v>
      </c>
    </row>
    <row r="83" customFormat="false" ht="14.4" hidden="false" customHeight="false" outlineLevel="0" collapsed="false">
      <c r="A83" s="0" t="n">
        <f aca="false">A82+1</f>
        <v>79</v>
      </c>
      <c r="C83" s="0" t="n">
        <v>1.949729305</v>
      </c>
      <c r="D83" s="0" t="n">
        <v>0.263801926856939</v>
      </c>
      <c r="E83" s="0" t="n">
        <v>0.736198073143062</v>
      </c>
      <c r="F83" s="0" t="n">
        <f aca="false">$P$8*D82+$P$11*E82</f>
        <v>0.161570883097964</v>
      </c>
      <c r="G83" s="0" t="n">
        <f aca="false">$P$9*D82+$P$12*E82</f>
        <v>0.838429116902036</v>
      </c>
      <c r="H83" s="0" t="n">
        <f aca="false">_xlfn.NORM.S.DIST((1/$P$5)*(C83-$P$3),1)</f>
        <v>0.877152131644614</v>
      </c>
      <c r="I83" s="3" t="n">
        <f aca="false">_xlfn.NORM.S.DIST((1/$P$6)*(C83-$P$4),1)</f>
        <v>0.633507787732069</v>
      </c>
      <c r="J83" s="0" t="n">
        <f aca="false">H83*F83</f>
        <v>0.141722244521082</v>
      </c>
      <c r="K83" s="0" t="n">
        <f aca="false">I83*G83</f>
        <v>0.531151375018761</v>
      </c>
      <c r="L83" s="6" t="n">
        <f aca="false">SUM(J83:K83)</f>
        <v>0.672873619539843</v>
      </c>
      <c r="M83" s="7" t="n">
        <f aca="false">_xlfn.NORM.S.INV(L83)</f>
        <v>0.447862046557439</v>
      </c>
    </row>
    <row r="84" customFormat="false" ht="14.4" hidden="false" customHeight="false" outlineLevel="0" collapsed="false">
      <c r="A84" s="0" t="n">
        <f aca="false">A83+1</f>
        <v>80</v>
      </c>
      <c r="C84" s="0" t="n">
        <v>-0.859209116</v>
      </c>
      <c r="D84" s="0" t="n">
        <v>0.483782414383898</v>
      </c>
      <c r="E84" s="0" t="n">
        <v>0.516217585616102</v>
      </c>
      <c r="F84" s="0" t="n">
        <f aca="false">$P$8*D83+$P$11*E83</f>
        <v>0.34631758002269</v>
      </c>
      <c r="G84" s="0" t="n">
        <f aca="false">$P$9*D83+$P$12*E83</f>
        <v>0.653682419977311</v>
      </c>
      <c r="H84" s="0" t="n">
        <f aca="false">_xlfn.NORM.S.DIST((1/$P$5)*(C84-$P$3),1)</f>
        <v>0.115580988342132</v>
      </c>
      <c r="I84" s="3" t="n">
        <f aca="false">_xlfn.NORM.S.DIST((1/$P$6)*(C84-$P$4),1)</f>
        <v>0.362461886787022</v>
      </c>
      <c r="J84" s="0" t="n">
        <f aca="false">H84*F84</f>
        <v>0.040027728179278</v>
      </c>
      <c r="K84" s="0" t="n">
        <f aca="false">I84*G84</f>
        <v>0.236934963304483</v>
      </c>
      <c r="L84" s="6" t="n">
        <f aca="false">SUM(J84:K84)</f>
        <v>0.276962691483761</v>
      </c>
      <c r="M84" s="7" t="n">
        <f aca="false">_xlfn.NORM.S.INV(L84)</f>
        <v>-0.591888309056096</v>
      </c>
    </row>
    <row r="85" customFormat="false" ht="14.4" hidden="false" customHeight="false" outlineLevel="0" collapsed="false">
      <c r="A85" s="0" t="n">
        <f aca="false">A84+1</f>
        <v>81</v>
      </c>
      <c r="C85" s="0" t="n">
        <v>1.231209948</v>
      </c>
      <c r="D85" s="0" t="n">
        <v>0.765778885487314</v>
      </c>
      <c r="E85" s="0" t="n">
        <v>0.234221114512686</v>
      </c>
      <c r="F85" s="0" t="n">
        <f aca="false">$P$8*D84+$P$11*E84</f>
        <v>0.526701579794796</v>
      </c>
      <c r="G85" s="0" t="n">
        <f aca="false">$P$9*D84+$P$12*E84</f>
        <v>0.473298420205204</v>
      </c>
      <c r="H85" s="0" t="n">
        <f aca="false">_xlfn.NORM.S.DIST((1/$P$5)*(C85-$P$3),1)</f>
        <v>0.711453561680843</v>
      </c>
      <c r="I85" s="3" t="n">
        <f aca="false">_xlfn.NORM.S.DIST((1/$P$6)*(C85-$P$4),1)</f>
        <v>0.565086923263714</v>
      </c>
      <c r="J85" s="0" t="n">
        <f aca="false">H85*F85</f>
        <v>0.374723714887935</v>
      </c>
      <c r="K85" s="0" t="n">
        <f aca="false">I85*G85</f>
        <v>0.267454748059335</v>
      </c>
      <c r="L85" s="6" t="n">
        <f aca="false">SUM(J85:K85)</f>
        <v>0.64217846294727</v>
      </c>
      <c r="M85" s="7" t="n">
        <f aca="false">_xlfn.NORM.S.INV(L85)</f>
        <v>0.364287846885779</v>
      </c>
    </row>
    <row r="86" customFormat="false" ht="14.4" hidden="false" customHeight="false" outlineLevel="0" collapsed="false">
      <c r="A86" s="0" t="n">
        <f aca="false">A85+1</f>
        <v>82</v>
      </c>
      <c r="C86" s="0" t="n">
        <v>1.757935572</v>
      </c>
      <c r="D86" s="0" t="n">
        <v>0.869141014420829</v>
      </c>
      <c r="E86" s="0" t="n">
        <v>0.130858985579171</v>
      </c>
      <c r="F86" s="0" t="n">
        <f aca="false">$P$8*D85+$P$11*E85</f>
        <v>0.757938686099598</v>
      </c>
      <c r="G86" s="0" t="n">
        <f aca="false">$P$9*D85+$P$12*E85</f>
        <v>0.242061313900403</v>
      </c>
      <c r="H86" s="0" t="n">
        <f aca="false">_xlfn.NORM.S.DIST((1/$P$5)*(C86-$P$3),1)</f>
        <v>0.841307861951443</v>
      </c>
      <c r="I86" s="3" t="n">
        <f aca="false">_xlfn.NORM.S.DIST((1/$P$6)*(C86-$P$4),1)</f>
        <v>0.615558909963421</v>
      </c>
      <c r="J86" s="0" t="n">
        <f aca="false">H86*F86</f>
        <v>0.637659775492738</v>
      </c>
      <c r="K86" s="0" t="n">
        <f aca="false">I86*G86</f>
        <v>0.149002998528845</v>
      </c>
      <c r="L86" s="6" t="n">
        <f aca="false">SUM(J86:K86)</f>
        <v>0.786662774021583</v>
      </c>
      <c r="M86" s="7" t="n">
        <f aca="false">_xlfn.NORM.S.INV(L86)</f>
        <v>0.794895225243826</v>
      </c>
    </row>
    <row r="87" customFormat="false" ht="14.4" hidden="false" customHeight="false" outlineLevel="0" collapsed="false">
      <c r="A87" s="0" t="n">
        <f aca="false">A86+1</f>
        <v>83</v>
      </c>
      <c r="C87" s="0" t="n">
        <v>1.978286137</v>
      </c>
      <c r="D87" s="0" t="n">
        <v>0.9033504798637</v>
      </c>
      <c r="E87" s="0" t="n">
        <v>0.0966495201363003</v>
      </c>
      <c r="F87" s="0" t="n">
        <f aca="false">$P$8*D86+$P$11*E86</f>
        <v>0.84269563182508</v>
      </c>
      <c r="G87" s="0" t="n">
        <f aca="false">$P$9*D86+$P$12*E86</f>
        <v>0.15730436817492</v>
      </c>
      <c r="H87" s="0" t="n">
        <f aca="false">_xlfn.NORM.S.DIST((1/$P$5)*(C87-$P$3),1)</f>
        <v>0.881960128629828</v>
      </c>
      <c r="I87" s="3" t="n">
        <f aca="false">_xlfn.NORM.S.DIST((1/$P$6)*(C87-$P$4),1)</f>
        <v>0.636156530934017</v>
      </c>
      <c r="J87" s="0" t="n">
        <f aca="false">H87*F87</f>
        <v>0.743223947840242</v>
      </c>
      <c r="K87" s="0" t="n">
        <f aca="false">I87*G87</f>
        <v>0.100070201158925</v>
      </c>
      <c r="L87" s="6" t="n">
        <f aca="false">SUM(J87:K87)</f>
        <v>0.843294148999166</v>
      </c>
      <c r="M87" s="7" t="n">
        <f aca="false">_xlfn.NORM.S.INV(L87)</f>
        <v>1.00808907482274</v>
      </c>
    </row>
    <row r="88" customFormat="false" ht="14.4" hidden="false" customHeight="false" outlineLevel="0" collapsed="false">
      <c r="A88" s="0" t="n">
        <f aca="false">A87+1</f>
        <v>84</v>
      </c>
      <c r="C88" s="0" t="n">
        <v>-6.520117969</v>
      </c>
      <c r="D88" s="14" t="n">
        <v>2.10089096857642E-006</v>
      </c>
      <c r="E88" s="0" t="n">
        <v>0.999997899109031</v>
      </c>
      <c r="F88" s="0" t="n">
        <f aca="false">$P$8*D87+$P$11*E87</f>
        <v>0.870747393488234</v>
      </c>
      <c r="G88" s="0" t="n">
        <f aca="false">$P$9*D87+$P$12*E87</f>
        <v>0.129252606511766</v>
      </c>
      <c r="H88" s="0" t="n">
        <f aca="false">_xlfn.NORM.S.DIST((1/$P$5)*(C88-$P$3),1)</f>
        <v>1.34091128066014E-009</v>
      </c>
      <c r="I88" s="3" t="n">
        <f aca="false">_xlfn.NORM.S.DIST((1/$P$6)*(C88-$P$4),1)</f>
        <v>0.0401808090336496</v>
      </c>
      <c r="J88" s="0" t="n">
        <f aca="false">H88*F88</f>
        <v>1.16759500253379E-009</v>
      </c>
      <c r="K88" s="0" t="n">
        <f aca="false">I88*G88</f>
        <v>0.00519347429935074</v>
      </c>
      <c r="L88" s="6" t="n">
        <f aca="false">SUM(J88:K88)</f>
        <v>0.00519347546694574</v>
      </c>
      <c r="M88" s="7" t="n">
        <f aca="false">_xlfn.NORM.S.INV(L88)</f>
        <v>-2.56267405664681</v>
      </c>
    </row>
    <row r="89" customFormat="false" ht="14.4" hidden="false" customHeight="false" outlineLevel="0" collapsed="false">
      <c r="A89" s="0" t="n">
        <f aca="false">A88+1</f>
        <v>85</v>
      </c>
      <c r="C89" s="0" t="n">
        <v>-8.179224067</v>
      </c>
      <c r="D89" s="14" t="n">
        <v>1.03804359299263E-011</v>
      </c>
      <c r="E89" s="0" t="n">
        <v>0.99999999998962</v>
      </c>
      <c r="F89" s="0" t="n">
        <f aca="false">$P$8*D88+$P$11*E88</f>
        <v>0.130001722730594</v>
      </c>
      <c r="G89" s="0" t="n">
        <f aca="false">$P$9*D88+$P$12*E88</f>
        <v>0.869998277269406</v>
      </c>
      <c r="H89" s="0" t="n">
        <f aca="false">_xlfn.NORM.S.DIST((1/$P$5)*(C89-$P$3),1)</f>
        <v>1.04526928214604E-013</v>
      </c>
      <c r="I89" s="3" t="n">
        <f aca="false">_xlfn.NORM.S.DIST((1/$P$6)*(C89-$P$4),1)</f>
        <v>0.0154662503724894</v>
      </c>
      <c r="J89" s="0" t="n">
        <f aca="false">H89*F89</f>
        <v>1.35886807396357E-014</v>
      </c>
      <c r="K89" s="0" t="n">
        <f aca="false">I89*G89</f>
        <v>0.0134556111798831</v>
      </c>
      <c r="L89" s="6" t="n">
        <f aca="false">SUM(J89:K89)</f>
        <v>0.0134556111798967</v>
      </c>
      <c r="M89" s="7" t="n">
        <f aca="false">_xlfn.NORM.S.INV(L89)</f>
        <v>-2.21280311616156</v>
      </c>
    </row>
    <row r="90" customFormat="false" ht="14.4" hidden="false" customHeight="false" outlineLevel="0" collapsed="false">
      <c r="A90" s="0" t="n">
        <f aca="false">A89+1</f>
        <v>86</v>
      </c>
      <c r="C90" s="0" t="n">
        <v>-6.073946656</v>
      </c>
      <c r="D90" s="14" t="n">
        <v>3.51609488674209E-007</v>
      </c>
      <c r="E90" s="0" t="n">
        <v>0.999999648390511</v>
      </c>
      <c r="F90" s="0" t="n">
        <f aca="false">$P$8*D89+$P$11*E89</f>
        <v>0.130000000008512</v>
      </c>
      <c r="G90" s="0" t="n">
        <f aca="false">$P$9*D89+$P$12*E89</f>
        <v>0.869999999991488</v>
      </c>
      <c r="H90" s="0" t="n">
        <f aca="false">_xlfn.NORM.S.DIST((1/$P$5)*(C90-$P$3),1)</f>
        <v>1.23485485892425E-008</v>
      </c>
      <c r="I90" s="3" t="n">
        <f aca="false">_xlfn.NORM.S.DIST((1/$P$6)*(C90-$P$4),1)</f>
        <v>0.0506578117362339</v>
      </c>
      <c r="J90" s="0" t="n">
        <f aca="false">H90*F90</f>
        <v>1.60531131670663E-009</v>
      </c>
      <c r="K90" s="0" t="n">
        <f aca="false">I90*G90</f>
        <v>0.0440722962100923</v>
      </c>
      <c r="L90" s="6" t="n">
        <f aca="false">SUM(J90:K90)</f>
        <v>0.0440722978154036</v>
      </c>
      <c r="M90" s="7" t="n">
        <f aca="false">_xlfn.NORM.S.INV(L90)</f>
        <v>-1.7052672339851</v>
      </c>
    </row>
    <row r="91" customFormat="false" ht="14.4" hidden="false" customHeight="false" outlineLevel="0" collapsed="false">
      <c r="A91" s="0" t="n">
        <f aca="false">A90+1</f>
        <v>87</v>
      </c>
      <c r="C91" s="0" t="n">
        <v>2.502962862</v>
      </c>
      <c r="D91" s="0" t="n">
        <v>0.133825568256242</v>
      </c>
      <c r="E91" s="0" t="n">
        <v>0.866174431743758</v>
      </c>
      <c r="F91" s="0" t="n">
        <f aca="false">$P$8*D90+$P$11*E90</f>
        <v>0.130000288319781</v>
      </c>
      <c r="G91" s="0" t="n">
        <f aca="false">$P$9*D90+$P$12*E90</f>
        <v>0.869999711680219</v>
      </c>
      <c r="H91" s="0" t="n">
        <f aca="false">_xlfn.NORM.S.DIST((1/$P$5)*(C91-$P$3),1)</f>
        <v>0.947954268293269</v>
      </c>
      <c r="I91" s="3" t="n">
        <f aca="false">_xlfn.NORM.S.DIST((1/$P$6)*(C91-$P$4),1)</f>
        <v>0.683552678735769</v>
      </c>
      <c r="J91" s="0" t="n">
        <f aca="false">H91*F91</f>
        <v>0.123234328192092</v>
      </c>
      <c r="K91" s="0" t="n">
        <f aca="false">I91*G91</f>
        <v>0.59469063341836</v>
      </c>
      <c r="L91" s="6" t="n">
        <f aca="false">SUM(J91:K91)</f>
        <v>0.717924961610452</v>
      </c>
      <c r="M91" s="7" t="n">
        <f aca="false">_xlfn.NORM.S.INV(L91)</f>
        <v>0.576688241934664</v>
      </c>
    </row>
    <row r="92" customFormat="false" ht="14.4" hidden="false" customHeight="false" outlineLevel="0" collapsed="false">
      <c r="A92" s="0" t="n">
        <f aca="false">A91+1</f>
        <v>88</v>
      </c>
      <c r="C92" s="0" t="n">
        <v>-0.041152005</v>
      </c>
      <c r="D92" s="0" t="n">
        <v>0.489159574066044</v>
      </c>
      <c r="E92" s="0" t="n">
        <v>0.510840425933956</v>
      </c>
      <c r="F92" s="0" t="n">
        <f aca="false">$P$8*D91+$P$11*E91</f>
        <v>0.239736965970118</v>
      </c>
      <c r="G92" s="0" t="n">
        <f aca="false">$P$9*D91+$P$12*E91</f>
        <v>0.760263034029882</v>
      </c>
      <c r="H92" s="0" t="n">
        <f aca="false">_xlfn.NORM.S.DIST((1/$P$5)*(C92-$P$3),1)</f>
        <v>0.30482511286827</v>
      </c>
      <c r="I92" s="3" t="n">
        <f aca="false">_xlfn.NORM.S.DIST((1/$P$6)*(C92-$P$4),1)</f>
        <v>0.440363278888036</v>
      </c>
      <c r="J92" s="0" t="n">
        <f aca="false">H92*F92</f>
        <v>0.073077847710538</v>
      </c>
      <c r="K92" s="0" t="n">
        <f aca="false">I92*G92</f>
        <v>0.334791922482765</v>
      </c>
      <c r="L92" s="6" t="n">
        <f aca="false">SUM(J92:K92)</f>
        <v>0.407869770193303</v>
      </c>
      <c r="M92" s="7" t="n">
        <f aca="false">_xlfn.NORM.S.INV(L92)</f>
        <v>-0.233028158345416</v>
      </c>
    </row>
    <row r="93" customFormat="false" ht="14.4" hidden="false" customHeight="false" outlineLevel="0" collapsed="false">
      <c r="A93" s="0" t="n">
        <f aca="false">A92+1</f>
        <v>89</v>
      </c>
      <c r="C93" s="0" t="n">
        <v>2.190371787</v>
      </c>
      <c r="D93" s="0" t="n">
        <v>0.621443725916038</v>
      </c>
      <c r="E93" s="0" t="n">
        <v>0.378556274083962</v>
      </c>
      <c r="F93" s="0" t="n">
        <f aca="false">$P$8*D92+$P$11*E92</f>
        <v>0.531110850734156</v>
      </c>
      <c r="G93" s="0" t="n">
        <f aca="false">$P$9*D92+$P$12*E92</f>
        <v>0.468889149265844</v>
      </c>
      <c r="H93" s="0" t="n">
        <f aca="false">_xlfn.NORM.S.DIST((1/$P$5)*(C93-$P$3),1)</f>
        <v>0.913542755471499</v>
      </c>
      <c r="I93" s="3" t="n">
        <f aca="false">_xlfn.NORM.S.DIST((1/$P$6)*(C93-$P$4),1)</f>
        <v>0.655617481273311</v>
      </c>
      <c r="J93" s="0" t="n">
        <f aca="false">H93*F93</f>
        <v>0.485192470040493</v>
      </c>
      <c r="K93" s="0" t="n">
        <f aca="false">I93*G93</f>
        <v>0.307411923038058</v>
      </c>
      <c r="L93" s="6" t="n">
        <f aca="false">SUM(J93:K93)</f>
        <v>0.792604393078551</v>
      </c>
      <c r="M93" s="7" t="n">
        <f aca="false">_xlfn.NORM.S.INV(L93)</f>
        <v>0.815491175325016</v>
      </c>
    </row>
    <row r="94" customFormat="false" ht="14.4" hidden="false" customHeight="false" outlineLevel="0" collapsed="false">
      <c r="A94" s="0" t="n">
        <f aca="false">A93+1</f>
        <v>90</v>
      </c>
      <c r="C94" s="0" t="n">
        <v>9.90189473</v>
      </c>
      <c r="D94" s="14" t="n">
        <v>3.90543965224522E-012</v>
      </c>
      <c r="E94" s="0" t="n">
        <v>0.999999999996095</v>
      </c>
      <c r="F94" s="0" t="n">
        <f aca="false">$P$8*D93+$P$11*E93</f>
        <v>0.639583855251151</v>
      </c>
      <c r="G94" s="0" t="n">
        <f aca="false">$P$9*D93+$P$12*E93</f>
        <v>0.360416144748849</v>
      </c>
      <c r="H94" s="0" t="n">
        <f aca="false">_xlfn.NORM.S.DIST((1/$P$5)*(C94-$P$3),1)</f>
        <v>0.999999999999998</v>
      </c>
      <c r="I94" s="3" t="n">
        <f aca="false">_xlfn.NORM.S.DIST((1/$P$6)*(C94-$P$4),1)</f>
        <v>0.989365686006238</v>
      </c>
      <c r="J94" s="0" t="n">
        <f aca="false">H94*F94</f>
        <v>0.63958385525115</v>
      </c>
      <c r="K94" s="0" t="n">
        <f aca="false">I94*G94</f>
        <v>0.356583366297169</v>
      </c>
      <c r="L94" s="15" t="n">
        <f aca="false">SUM(J94:K94)-1E-016</f>
        <v>0.996167221548318</v>
      </c>
      <c r="M94" s="7" t="n">
        <f aca="false">_xlfn.NORM.S.INV(L94)</f>
        <v>2.66645631087802</v>
      </c>
    </row>
    <row r="95" customFormat="false" ht="14.4" hidden="false" customHeight="false" outlineLevel="0" collapsed="false">
      <c r="A95" s="0" t="n">
        <f aca="false">A94+1</f>
        <v>91</v>
      </c>
      <c r="C95" s="0" t="n">
        <v>5.284261007</v>
      </c>
      <c r="D95" s="0" t="n">
        <v>0.000399142840157356</v>
      </c>
      <c r="E95" s="0" t="n">
        <v>0.999600857159843</v>
      </c>
      <c r="F95" s="0" t="n">
        <f aca="false">$P$8*D94+$P$11*E94</f>
        <v>0.130000000003203</v>
      </c>
      <c r="G95" s="0" t="n">
        <f aca="false">$P$9*D94+$P$12*E94</f>
        <v>0.869999999996798</v>
      </c>
      <c r="H95" s="0" t="n">
        <f aca="false">_xlfn.NORM.S.DIST((1/$P$5)*(C95-$P$3),1)</f>
        <v>0.999962582676225</v>
      </c>
      <c r="I95" s="3" t="n">
        <f aca="false">_xlfn.NORM.S.DIST((1/$P$6)*(C95-$P$4),1)</f>
        <v>0.877763925623833</v>
      </c>
      <c r="J95" s="0" t="n">
        <f aca="false">H95*F95</f>
        <v>0.129995135751112</v>
      </c>
      <c r="K95" s="0" t="n">
        <f aca="false">I95*G95</f>
        <v>0.763654615289924</v>
      </c>
      <c r="L95" s="15" t="n">
        <f aca="false">SUM(J95:K95)</f>
        <v>0.893649751041036</v>
      </c>
      <c r="M95" s="7" t="n">
        <f aca="false">_xlfn.NORM.S.INV(L95)</f>
        <v>1.24617406596977</v>
      </c>
      <c r="O95" s="0" t="e">
        <f aca="false">_xlfn.NORM.S.INV(1)</f>
        <v>#VALUE!</v>
      </c>
    </row>
    <row r="96" customFormat="false" ht="14.4" hidden="false" customHeight="false" outlineLevel="0" collapsed="false">
      <c r="A96" s="0" t="n">
        <f aca="false">A95+1</f>
        <v>92</v>
      </c>
      <c r="C96" s="0" t="n">
        <v>3.488094695</v>
      </c>
      <c r="D96" s="0" t="n">
        <v>0.0321277949867266</v>
      </c>
      <c r="E96" s="0" t="n">
        <v>0.967872205013273</v>
      </c>
      <c r="F96" s="0" t="n">
        <f aca="false">$P$8*D95+$P$11*E95</f>
        <v>0.130327297128929</v>
      </c>
      <c r="G96" s="0" t="n">
        <f aca="false">$P$9*D95+$P$12*E95</f>
        <v>0.869672702871071</v>
      </c>
      <c r="H96" s="0" t="n">
        <f aca="false">_xlfn.NORM.S.DIST((1/$P$5)*(C96-$P$3),1)</f>
        <v>0.992904643662296</v>
      </c>
      <c r="I96" s="3" t="n">
        <f aca="false">_xlfn.NORM.S.DIST((1/$P$6)*(C96-$P$4),1)</f>
        <v>0.764457983753193</v>
      </c>
      <c r="J96" s="0" t="n">
        <f aca="false">H96*F96</f>
        <v>0.129402578515269</v>
      </c>
      <c r="K96" s="0" t="n">
        <f aca="false">I96*G96</f>
        <v>0.664828240962009</v>
      </c>
      <c r="L96" s="6" t="n">
        <f aca="false">SUM(J96:K96)</f>
        <v>0.794230819477279</v>
      </c>
      <c r="M96" s="7" t="n">
        <f aca="false">_xlfn.NORM.S.INV(L96)</f>
        <v>0.821189456785002</v>
      </c>
    </row>
    <row r="97" customFormat="false" ht="14.4" hidden="false" customHeight="false" outlineLevel="0" collapsed="false">
      <c r="A97" s="0" t="n">
        <f aca="false">A96+1</f>
        <v>93</v>
      </c>
      <c r="C97" s="0" t="n">
        <v>-0.288322759</v>
      </c>
      <c r="D97" s="0" t="n">
        <v>0.335216397826194</v>
      </c>
      <c r="E97" s="0" t="n">
        <v>0.664783602173807</v>
      </c>
      <c r="F97" s="0" t="n">
        <f aca="false">$P$8*D96+$P$11*E96</f>
        <v>0.156344791889116</v>
      </c>
      <c r="G97" s="0" t="n">
        <f aca="false">$P$9*D96+$P$12*E96</f>
        <v>0.843655208110884</v>
      </c>
      <c r="H97" s="0" t="n">
        <f aca="false">_xlfn.NORM.S.DIST((1/$P$5)*(C97-$P$3),1)</f>
        <v>0.236352589320593</v>
      </c>
      <c r="I97" s="3" t="n">
        <f aca="false">_xlfn.NORM.S.DIST((1/$P$6)*(C97-$P$4),1)</f>
        <v>0.416431061555563</v>
      </c>
      <c r="J97" s="0" t="n">
        <f aca="false">H97*F97</f>
        <v>0.0369524963897818</v>
      </c>
      <c r="K97" s="0" t="n">
        <f aca="false">I97*G97</f>
        <v>0.351324233900495</v>
      </c>
      <c r="L97" s="6" t="n">
        <f aca="false">SUM(J97:K97)</f>
        <v>0.388276730290276</v>
      </c>
      <c r="M97" s="7" t="n">
        <f aca="false">_xlfn.NORM.S.INV(L97)</f>
        <v>-0.283813301255204</v>
      </c>
    </row>
    <row r="98" customFormat="false" ht="14.4" hidden="false" customHeight="false" outlineLevel="0" collapsed="false">
      <c r="A98" s="0" t="n">
        <f aca="false">A97+1</f>
        <v>94</v>
      </c>
      <c r="C98" s="0" t="n">
        <v>2.494437145</v>
      </c>
      <c r="D98" s="0" t="n">
        <v>0.411446372195492</v>
      </c>
      <c r="E98" s="0" t="n">
        <v>0.588553627804508</v>
      </c>
      <c r="F98" s="0" t="n">
        <f aca="false">$P$8*D97+$P$11*E97</f>
        <v>0.404877446217479</v>
      </c>
      <c r="G98" s="0" t="n">
        <f aca="false">$P$9*D97+$P$12*E97</f>
        <v>0.595122553782522</v>
      </c>
      <c r="H98" s="0" t="n">
        <f aca="false">_xlfn.NORM.S.DIST((1/$P$5)*(C98-$P$3),1)</f>
        <v>0.947187663593219</v>
      </c>
      <c r="I98" s="3" t="n">
        <f aca="false">_xlfn.NORM.S.DIST((1/$P$6)*(C98-$P$4),1)</f>
        <v>0.682803588376298</v>
      </c>
      <c r="J98" s="0" t="n">
        <f aca="false">H98*F98</f>
        <v>0.383494922324323</v>
      </c>
      <c r="K98" s="0" t="n">
        <f aca="false">I98*G98</f>
        <v>0.406351815246373</v>
      </c>
      <c r="L98" s="6" t="n">
        <f aca="false">SUM(J98:K98)</f>
        <v>0.789846737570696</v>
      </c>
      <c r="M98" s="7" t="n">
        <f aca="false">_xlfn.NORM.S.INV(L98)</f>
        <v>0.805889571441309</v>
      </c>
    </row>
    <row r="99" customFormat="false" ht="14.4" hidden="false" customHeight="false" outlineLevel="0" collapsed="false">
      <c r="A99" s="0" t="n">
        <f aca="false">A98+1</f>
        <v>95</v>
      </c>
      <c r="C99" s="0" t="n">
        <v>2.659066709</v>
      </c>
      <c r="D99" s="0" t="n">
        <v>0.421074621306979</v>
      </c>
      <c r="E99" s="0" t="n">
        <v>0.578925378693021</v>
      </c>
      <c r="F99" s="0" t="n">
        <f aca="false">$P$8*D98+$P$11*E98</f>
        <v>0.467386025200304</v>
      </c>
      <c r="G99" s="0" t="n">
        <f aca="false">$P$9*D98+$P$12*E98</f>
        <v>0.532613974799697</v>
      </c>
      <c r="H99" s="0" t="n">
        <f aca="false">_xlfn.NORM.S.DIST((1/$P$5)*(C99-$P$3),1)</f>
        <v>0.96048911665014</v>
      </c>
      <c r="I99" s="3" t="n">
        <f aca="false">_xlfn.NORM.S.DIST((1/$P$6)*(C99-$P$4),1)</f>
        <v>0.697132792477674</v>
      </c>
      <c r="J99" s="0" t="n">
        <f aca="false">H99*F99</f>
        <v>0.44891919047926</v>
      </c>
      <c r="K99" s="0" t="n">
        <f aca="false">I99*G99</f>
        <v>0.371302667564746</v>
      </c>
      <c r="L99" s="6" t="n">
        <f aca="false">SUM(J99:K99)</f>
        <v>0.820221858044006</v>
      </c>
      <c r="M99" s="7" t="n">
        <f aca="false">_xlfn.NORM.S.INV(L99)</f>
        <v>0.916210910830927</v>
      </c>
    </row>
    <row r="100" customFormat="false" ht="14.4" hidden="false" customHeight="false" outlineLevel="0" collapsed="false">
      <c r="A100" s="0" t="n">
        <f aca="false">A99+1</f>
        <v>96</v>
      </c>
      <c r="C100" s="0" t="n">
        <v>1.813948697</v>
      </c>
      <c r="D100" s="0" t="n">
        <v>0.650605713001175</v>
      </c>
      <c r="E100" s="0" t="n">
        <v>0.349394286998825</v>
      </c>
      <c r="F100" s="0" t="n">
        <f aca="false">$P$8*D99+$P$11*E99</f>
        <v>0.475281189471723</v>
      </c>
      <c r="G100" s="0" t="n">
        <f aca="false">$P$9*D99+$P$12*E99</f>
        <v>0.524718810528277</v>
      </c>
      <c r="H100" s="0" t="n">
        <f aca="false">_xlfn.NORM.S.DIST((1/$P$5)*(C100-$P$3),1)</f>
        <v>0.852420988054018</v>
      </c>
      <c r="I100" s="3" t="n">
        <f aca="false">_xlfn.NORM.S.DIST((1/$P$6)*(C100-$P$4),1)</f>
        <v>0.620828474580091</v>
      </c>
      <c r="J100" s="0" t="n">
        <f aca="false">H100*F100</f>
        <v>0.405139661132975</v>
      </c>
      <c r="K100" s="0" t="n">
        <f aca="false">I100*G100</f>
        <v>0.32576037872375</v>
      </c>
      <c r="L100" s="6" t="n">
        <f aca="false">SUM(J100:K100)</f>
        <v>0.730900039856725</v>
      </c>
      <c r="M100" s="7" t="n">
        <f aca="false">_xlfn.NORM.S.INV(L100)</f>
        <v>0.615537336092716</v>
      </c>
    </row>
    <row r="101" customFormat="false" ht="14.4" hidden="false" customHeight="false" outlineLevel="0" collapsed="false">
      <c r="A101" s="0" t="n">
        <f aca="false">A100+1</f>
        <v>97</v>
      </c>
      <c r="C101" s="0" t="n">
        <v>0.923349326</v>
      </c>
      <c r="D101" s="0" t="n">
        <v>0.8644401621601</v>
      </c>
      <c r="E101" s="0" t="n">
        <v>0.1355598378399</v>
      </c>
      <c r="F101" s="0" t="n">
        <f aca="false">$P$8*D100+$P$11*E100</f>
        <v>0.663496684660964</v>
      </c>
      <c r="G101" s="0" t="n">
        <f aca="false">$P$9*D100+$P$12*E100</f>
        <v>0.336503315339037</v>
      </c>
      <c r="H101" s="0" t="n">
        <f aca="false">_xlfn.NORM.S.DIST((1/$P$5)*(C101-$P$3),1)</f>
        <v>0.617595732941219</v>
      </c>
      <c r="I101" s="3" t="n">
        <f aca="false">_xlfn.NORM.S.DIST((1/$P$6)*(C101-$P$4),1)</f>
        <v>0.535030434442154</v>
      </c>
      <c r="J101" s="0" t="n">
        <f aca="false">H101*F101</f>
        <v>0.409772721267257</v>
      </c>
      <c r="K101" s="0" t="n">
        <f aca="false">I101*G101</f>
        <v>0.18003951499707</v>
      </c>
      <c r="L101" s="6" t="n">
        <f aca="false">SUM(J101:K101)</f>
        <v>0.589812236264326</v>
      </c>
      <c r="M101" s="7" t="n">
        <f aca="false">_xlfn.NORM.S.INV(L101)</f>
        <v>0.227062005729108</v>
      </c>
    </row>
    <row r="102" customFormat="false" ht="14.4" hidden="false" customHeight="false" outlineLevel="0" collapsed="false">
      <c r="A102" s="0" t="n">
        <f aca="false">A101+1</f>
        <v>98</v>
      </c>
      <c r="C102" s="0" t="n">
        <v>2.863647114</v>
      </c>
      <c r="D102" s="0" t="n">
        <v>0.759492438712585</v>
      </c>
      <c r="E102" s="0" t="n">
        <v>0.240507561287415</v>
      </c>
      <c r="F102" s="0" t="n">
        <f aca="false">$P$8*D101+$P$11*E101</f>
        <v>0.838840932971282</v>
      </c>
      <c r="G102" s="0" t="n">
        <f aca="false">$P$9*D101+$P$12*E101</f>
        <v>0.161159067028718</v>
      </c>
      <c r="H102" s="0" t="n">
        <f aca="false">_xlfn.NORM.S.DIST((1/$P$5)*(C102-$P$3),1)</f>
        <v>0.973081484245086</v>
      </c>
      <c r="I102" s="3" t="n">
        <f aca="false">_xlfn.NORM.S.DIST((1/$P$6)*(C102-$P$4),1)</f>
        <v>0.714523173658083</v>
      </c>
      <c r="J102" s="0" t="n">
        <f aca="false">H102*F102</f>
        <v>0.816260580101228</v>
      </c>
      <c r="K102" s="0" t="n">
        <f aca="false">I102*G102</f>
        <v>0.115151888037135</v>
      </c>
      <c r="L102" s="6" t="n">
        <f aca="false">SUM(J102:K102)</f>
        <v>0.931412468138363</v>
      </c>
      <c r="M102" s="7" t="n">
        <f aca="false">_xlfn.NORM.S.INV(L102)</f>
        <v>1.48639351658636</v>
      </c>
    </row>
    <row r="103" customFormat="false" ht="14.4" hidden="false" customHeight="false" outlineLevel="0" collapsed="false">
      <c r="A103" s="0" t="n">
        <f aca="false">A102+1</f>
        <v>99</v>
      </c>
      <c r="C103" s="0" t="n">
        <v>0.129542112</v>
      </c>
      <c r="D103" s="0" t="n">
        <v>0.905596489539839</v>
      </c>
      <c r="E103" s="0" t="n">
        <v>0.0944035104601615</v>
      </c>
      <c r="F103" s="0" t="n">
        <f aca="false">$P$8*D102+$P$11*E102</f>
        <v>0.75278379974432</v>
      </c>
      <c r="G103" s="0" t="n">
        <f aca="false">$P$9*D102+$P$12*E102</f>
        <v>0.24721620025568</v>
      </c>
      <c r="H103" s="0" t="n">
        <f aca="false">_xlfn.NORM.S.DIST((1/$P$5)*(C103-$P$3),1)</f>
        <v>0.356709972373607</v>
      </c>
      <c r="I103" s="3" t="n">
        <f aca="false">_xlfn.NORM.S.DIST((1/$P$6)*(C103-$P$4),1)</f>
        <v>0.457024345003523</v>
      </c>
      <c r="J103" s="0" t="n">
        <f aca="false">H103*F103</f>
        <v>0.268525488410095</v>
      </c>
      <c r="K103" s="0" t="n">
        <f aca="false">I103*G103</f>
        <v>0.112983821996112</v>
      </c>
      <c r="L103" s="6" t="n">
        <f aca="false">SUM(J103:K103)</f>
        <v>0.381509310406207</v>
      </c>
      <c r="M103" s="7" t="n">
        <f aca="false">_xlfn.NORM.S.INV(L103)</f>
        <v>-0.301519187600132</v>
      </c>
    </row>
    <row r="104" customFormat="false" ht="14.4" hidden="false" customHeight="false" outlineLevel="0" collapsed="false">
      <c r="A104" s="0" t="n">
        <f aca="false">A103+1</f>
        <v>100</v>
      </c>
      <c r="C104" s="0" t="n">
        <v>1.04832146</v>
      </c>
      <c r="D104" s="0" t="n">
        <v>0.954364833472793</v>
      </c>
      <c r="E104" s="0" t="n">
        <v>0.0456351665272076</v>
      </c>
      <c r="F104" s="0" t="n">
        <f aca="false">$P$8*D103+$P$11*E103</f>
        <v>0.872589121422668</v>
      </c>
      <c r="G104" s="0" t="n">
        <f aca="false">$P$9*D103+$P$12*E103</f>
        <v>0.127410878577332</v>
      </c>
      <c r="H104" s="0" t="n">
        <f aca="false">_xlfn.NORM.S.DIST((1/$P$5)*(C104-$P$3),1)</f>
        <v>0.656927638948494</v>
      </c>
      <c r="I104" s="3" t="n">
        <f aca="false">_xlfn.NORM.S.DIST((1/$P$6)*(C104-$P$4),1)</f>
        <v>0.547265494517716</v>
      </c>
      <c r="J104" s="0" t="n">
        <f aca="false">H104*F104</f>
        <v>0.573227911308334</v>
      </c>
      <c r="K104" s="0" t="n">
        <f aca="false">I104*G104</f>
        <v>0.0697275774715606</v>
      </c>
      <c r="L104" s="6" t="n">
        <f aca="false">SUM(J104:K104)</f>
        <v>0.642955488779894</v>
      </c>
      <c r="M104" s="7" t="n">
        <f aca="false">_xlfn.NORM.S.INV(L104)</f>
        <v>0.366369973148832</v>
      </c>
    </row>
    <row r="105" customFormat="false" ht="14.4" hidden="false" customHeight="false" outlineLevel="0" collapsed="false">
      <c r="A105" s="0" t="n">
        <f aca="false">A104+1</f>
        <v>101</v>
      </c>
      <c r="C105" s="0" t="n">
        <v>3.121927405</v>
      </c>
      <c r="D105" s="0" t="n">
        <v>0.805034938490283</v>
      </c>
      <c r="E105" s="0" t="n">
        <v>0.194965061509717</v>
      </c>
      <c r="F105" s="0" t="n">
        <f aca="false">$P$8*D104+$P$11*E104</f>
        <v>0.91257916344769</v>
      </c>
      <c r="G105" s="0" t="n">
        <f aca="false">$P$9*D104+$P$12*E104</f>
        <v>0.0874208365523103</v>
      </c>
      <c r="H105" s="0" t="n">
        <f aca="false">_xlfn.NORM.S.DIST((1/$P$5)*(C105-$P$3),1)</f>
        <v>0.984022944738761</v>
      </c>
      <c r="I105" s="3" t="n">
        <f aca="false">_xlfn.NORM.S.DIST((1/$P$6)*(C105-$P$4),1)</f>
        <v>0.735774580210528</v>
      </c>
      <c r="J105" s="0" t="n">
        <f aca="false">H105*F105</f>
        <v>0.897998835723031</v>
      </c>
      <c r="K105" s="0" t="n">
        <f aca="false">I105*G105</f>
        <v>0.0643220293159292</v>
      </c>
      <c r="L105" s="6" t="n">
        <f aca="false">SUM(J105:K105)</f>
        <v>0.96232086503896</v>
      </c>
      <c r="M105" s="7" t="n">
        <f aca="false">_xlfn.NORM.S.INV(L105)</f>
        <v>1.77827762134789</v>
      </c>
    </row>
    <row r="106" customFormat="false" ht="14.4" hidden="false" customHeight="false" outlineLevel="0" collapsed="false">
      <c r="A106" s="0" t="n">
        <f aca="false">A105+1</f>
        <v>102</v>
      </c>
      <c r="C106" s="0" t="n">
        <v>2.157370567</v>
      </c>
      <c r="D106" s="0" t="n">
        <v>0.847721762408907</v>
      </c>
      <c r="E106" s="0" t="n">
        <v>0.152278237591093</v>
      </c>
      <c r="F106" s="0" t="n">
        <f aca="false">$P$8*D105+$P$11*E105</f>
        <v>0.790128649562032</v>
      </c>
      <c r="G106" s="0" t="n">
        <f aca="false">$P$9*D105+$P$12*E105</f>
        <v>0.209871350437968</v>
      </c>
      <c r="H106" s="0" t="n">
        <f aca="false">_xlfn.NORM.S.DIST((1/$P$5)*(C106-$P$3),1)</f>
        <v>0.909093313297486</v>
      </c>
      <c r="I106" s="3" t="n">
        <f aca="false">_xlfn.NORM.S.DIST((1/$P$6)*(C106-$P$4),1)</f>
        <v>0.652614681195716</v>
      </c>
      <c r="J106" s="0" t="n">
        <f aca="false">H106*F106</f>
        <v>0.718300671961616</v>
      </c>
      <c r="K106" s="0" t="n">
        <f aca="false">I106*G106</f>
        <v>0.136965124458189</v>
      </c>
      <c r="L106" s="6" t="n">
        <f aca="false">SUM(J106:K106)</f>
        <v>0.855265796419805</v>
      </c>
      <c r="M106" s="7" t="n">
        <f aca="false">_xlfn.NORM.S.INV(L106)</f>
        <v>1.05928850773013</v>
      </c>
    </row>
    <row r="107" customFormat="false" ht="14.4" hidden="false" customHeight="false" outlineLevel="0" collapsed="false">
      <c r="A107" s="0" t="n">
        <f aca="false">A106+1</f>
        <v>103</v>
      </c>
      <c r="C107" s="0" t="n">
        <v>0.892268473</v>
      </c>
      <c r="D107" s="0" t="n">
        <v>0.938104080073443</v>
      </c>
      <c r="E107" s="0" t="n">
        <v>0.0618959199265576</v>
      </c>
      <c r="F107" s="0" t="n">
        <f aca="false">$P$8*D106+$P$11*E106</f>
        <v>0.825131845175304</v>
      </c>
      <c r="G107" s="0" t="n">
        <f aca="false">$P$9*D106+$P$12*E106</f>
        <v>0.174868154824696</v>
      </c>
      <c r="H107" s="0" t="n">
        <f aca="false">_xlfn.NORM.S.DIST((1/$P$5)*(C107-$P$3),1)</f>
        <v>0.607603561971182</v>
      </c>
      <c r="I107" s="3" t="n">
        <f aca="false">_xlfn.NORM.S.DIST((1/$P$6)*(C107-$P$4),1)</f>
        <v>0.531981940595793</v>
      </c>
      <c r="J107" s="0" t="n">
        <f aca="false">H107*F107</f>
        <v>0.501353048224369</v>
      </c>
      <c r="K107" s="0" t="n">
        <f aca="false">I107*G107</f>
        <v>0.0930267003520474</v>
      </c>
      <c r="L107" s="6" t="n">
        <f aca="false">SUM(J107:K107)</f>
        <v>0.594379748576416</v>
      </c>
      <c r="M107" s="7" t="n">
        <f aca="false">_xlfn.NORM.S.INV(L107)</f>
        <v>0.238826007209647</v>
      </c>
    </row>
    <row r="108" customFormat="false" ht="14.4" hidden="false" customHeight="false" outlineLevel="0" collapsed="false">
      <c r="A108" s="0" t="n">
        <f aca="false">A107+1</f>
        <v>104</v>
      </c>
      <c r="C108" s="0" t="n">
        <v>0.059117148</v>
      </c>
      <c r="D108" s="0" t="n">
        <v>0.963984830133048</v>
      </c>
      <c r="E108" s="0" t="n">
        <v>0.036015169866952</v>
      </c>
      <c r="F108" s="0" t="n">
        <f aca="false">$P$8*D107+$P$11*E107</f>
        <v>0.899245345660224</v>
      </c>
      <c r="G108" s="0" t="n">
        <f aca="false">$P$9*D107+$P$12*E107</f>
        <v>0.100754654339777</v>
      </c>
      <c r="H108" s="0" t="n">
        <f aca="false">_xlfn.NORM.S.DIST((1/$P$5)*(C108-$P$3),1)</f>
        <v>0.334911102725874</v>
      </c>
      <c r="I108" s="3" t="n">
        <f aca="false">_xlfn.NORM.S.DIST((1/$P$6)*(C108-$P$4),1)</f>
        <v>0.450139458904177</v>
      </c>
      <c r="J108" s="0" t="n">
        <f aca="false">H108*F108</f>
        <v>0.301167250336175</v>
      </c>
      <c r="K108" s="0" t="n">
        <f aca="false">I108*G108</f>
        <v>0.0453536455865847</v>
      </c>
      <c r="L108" s="6" t="n">
        <f aca="false">SUM(J108:K108)</f>
        <v>0.34652089592276</v>
      </c>
      <c r="M108" s="7" t="n">
        <f aca="false">_xlfn.NORM.S.INV(L108)</f>
        <v>-0.394730498947623</v>
      </c>
    </row>
    <row r="109" customFormat="false" ht="14.4" hidden="false" customHeight="false" outlineLevel="0" collapsed="false">
      <c r="A109" s="0" t="n">
        <f aca="false">A108+1</f>
        <v>105</v>
      </c>
      <c r="C109" s="0" t="n">
        <v>1.121178263</v>
      </c>
      <c r="D109" s="0" t="n">
        <v>0.971224803468183</v>
      </c>
      <c r="E109" s="0" t="n">
        <v>0.0287751965318167</v>
      </c>
      <c r="F109" s="0" t="n">
        <f aca="false">$P$8*D108+$P$11*E108</f>
        <v>0.920467560709099</v>
      </c>
      <c r="G109" s="0" t="n">
        <f aca="false">$P$9*D108+$P$12*E108</f>
        <v>0.0795324392909007</v>
      </c>
      <c r="H109" s="0" t="n">
        <f aca="false">_xlfn.NORM.S.DIST((1/$P$5)*(C109-$P$3),1)</f>
        <v>0.679127094653725</v>
      </c>
      <c r="I109" s="3" t="n">
        <f aca="false">_xlfn.NORM.S.DIST((1/$P$6)*(C109-$P$4),1)</f>
        <v>0.554378443369723</v>
      </c>
      <c r="J109" s="0" t="n">
        <f aca="false">H109*F109</f>
        <v>0.625114460227372</v>
      </c>
      <c r="K109" s="0" t="n">
        <f aca="false">I109*G109</f>
        <v>0.0440910698914865</v>
      </c>
      <c r="L109" s="6" t="n">
        <f aca="false">SUM(J109:K109)</f>
        <v>0.669205530118858</v>
      </c>
      <c r="M109" s="7" t="n">
        <f aca="false">_xlfn.NORM.S.INV(L109)</f>
        <v>0.437720454868996</v>
      </c>
    </row>
    <row r="110" customFormat="false" ht="14.4" hidden="false" customHeight="false" outlineLevel="0" collapsed="false">
      <c r="A110" s="0" t="n">
        <f aca="false">A109+1</f>
        <v>106</v>
      </c>
      <c r="C110" s="0" t="n">
        <v>0.617148922</v>
      </c>
      <c r="D110" s="0" t="n">
        <v>0.975791792266381</v>
      </c>
      <c r="E110" s="0" t="n">
        <v>0.0242082077336186</v>
      </c>
      <c r="F110" s="0" t="n">
        <f aca="false">$P$8*D109+$P$11*E109</f>
        <v>0.92640433884391</v>
      </c>
      <c r="G110" s="0" t="n">
        <f aca="false">$P$9*D109+$P$12*E109</f>
        <v>0.0735956611560897</v>
      </c>
      <c r="H110" s="0" t="n">
        <f aca="false">_xlfn.NORM.S.DIST((1/$P$5)*(C110-$P$3),1)</f>
        <v>0.516791477387038</v>
      </c>
      <c r="I110" s="3" t="n">
        <f aca="false">_xlfn.NORM.S.DIST((1/$P$6)*(C110-$P$4),1)</f>
        <v>0.504936047642566</v>
      </c>
      <c r="J110" s="0" t="n">
        <f aca="false">H110*F110</f>
        <v>0.478757866928907</v>
      </c>
      <c r="K110" s="0" t="n">
        <f aca="false">I110*G110</f>
        <v>0.0371611022677974</v>
      </c>
      <c r="L110" s="6" t="n">
        <f aca="false">SUM(J110:K110)</f>
        <v>0.515918969196704</v>
      </c>
      <c r="M110" s="7" t="n">
        <f aca="false">_xlfn.NORM.S.INV(L110)</f>
        <v>0.0399135334022791</v>
      </c>
    </row>
    <row r="111" customFormat="false" ht="14.4" hidden="false" customHeight="false" outlineLevel="0" collapsed="false">
      <c r="A111" s="0" t="n">
        <f aca="false">A110+1</f>
        <v>107</v>
      </c>
      <c r="C111" s="0" t="n">
        <v>1.18842506</v>
      </c>
      <c r="D111" s="0" t="n">
        <v>0.974067845039809</v>
      </c>
      <c r="E111" s="0" t="n">
        <v>0.0259321549601909</v>
      </c>
      <c r="F111" s="0" t="n">
        <f aca="false">$P$8*D110+$P$11*E110</f>
        <v>0.930149269658432</v>
      </c>
      <c r="G111" s="0" t="n">
        <f aca="false">$P$9*D110+$P$12*E110</f>
        <v>0.0698507303415672</v>
      </c>
      <c r="H111" s="0" t="n">
        <f aca="false">_xlfn.NORM.S.DIST((1/$P$5)*(C111-$P$3),1)</f>
        <v>0.69906601681377</v>
      </c>
      <c r="I111" s="3" t="n">
        <f aca="false">_xlfn.NORM.S.DIST((1/$P$6)*(C111-$P$4),1)</f>
        <v>0.560928247506136</v>
      </c>
      <c r="J111" s="0" t="n">
        <f aca="false">H111*F111</f>
        <v>0.650235744982358</v>
      </c>
      <c r="K111" s="0" t="n">
        <f aca="false">I111*G111</f>
        <v>0.039181247757519</v>
      </c>
      <c r="L111" s="6" t="n">
        <f aca="false">SUM(J111:K111)</f>
        <v>0.689416992739877</v>
      </c>
      <c r="M111" s="7" t="n">
        <f aca="false">_xlfn.NORM.S.INV(L111)</f>
        <v>0.4941984780339</v>
      </c>
    </row>
    <row r="112" customFormat="false" ht="14.4" hidden="false" customHeight="false" outlineLevel="0" collapsed="false">
      <c r="A112" s="0" t="n">
        <f aca="false">A111+1</f>
        <v>108</v>
      </c>
      <c r="C112" s="0" t="n">
        <v>1.041771523</v>
      </c>
      <c r="D112" s="0" t="n">
        <v>0.974851381388294</v>
      </c>
      <c r="E112" s="0" t="n">
        <v>0.0251486186117059</v>
      </c>
      <c r="F112" s="0" t="n">
        <f aca="false">$P$8*D111+$P$11*E111</f>
        <v>0.928735632932643</v>
      </c>
      <c r="G112" s="0" t="n">
        <f aca="false">$P$9*D111+$P$12*E111</f>
        <v>0.0712643670673565</v>
      </c>
      <c r="H112" s="0" t="n">
        <f aca="false">_xlfn.NORM.S.DIST((1/$P$5)*(C112-$P$3),1)</f>
        <v>0.654903617955709</v>
      </c>
      <c r="I112" s="3" t="n">
        <f aca="false">_xlfn.NORM.S.DIST((1/$P$6)*(C112-$P$4),1)</f>
        <v>0.546625251238925</v>
      </c>
      <c r="J112" s="0" t="n">
        <f aca="false">H112*F112</f>
        <v>0.608232326131974</v>
      </c>
      <c r="K112" s="0" t="n">
        <f aca="false">I112*G112</f>
        <v>0.0389549025525768</v>
      </c>
      <c r="L112" s="6" t="n">
        <f aca="false">SUM(J112:K112)</f>
        <v>0.64718722868455</v>
      </c>
      <c r="M112" s="7" t="n">
        <f aca="false">_xlfn.NORM.S.INV(L112)</f>
        <v>0.377737586898551</v>
      </c>
    </row>
    <row r="113" customFormat="false" ht="14.4" hidden="false" customHeight="false" outlineLevel="0" collapsed="false">
      <c r="A113" s="0" t="n">
        <f aca="false">A112+1</f>
        <v>109</v>
      </c>
      <c r="C113" s="0" t="n">
        <v>0.752726114</v>
      </c>
      <c r="D113" s="0" t="n">
        <v>0.976526604477647</v>
      </c>
      <c r="E113" s="0" t="n">
        <v>0.0234733955223528</v>
      </c>
      <c r="F113" s="0" t="n">
        <f aca="false">$P$8*D112+$P$11*E112</f>
        <v>0.929378132738401</v>
      </c>
      <c r="G113" s="0" t="n">
        <f aca="false">$P$9*D112+$P$12*E112</f>
        <v>0.0706218672615989</v>
      </c>
      <c r="H113" s="0" t="n">
        <f aca="false">_xlfn.NORM.S.DIST((1/$P$5)*(C113-$P$3),1)</f>
        <v>0.561954319746535</v>
      </c>
      <c r="I113" s="3" t="n">
        <f aca="false">_xlfn.NORM.S.DIST((1/$P$6)*(C113-$P$4),1)</f>
        <v>0.518274681851055</v>
      </c>
      <c r="J113" s="0" t="n">
        <f aca="false">H113*F113</f>
        <v>0.522268056370314</v>
      </c>
      <c r="K113" s="0" t="n">
        <f aca="false">I113*G113</f>
        <v>0.0366015257867326</v>
      </c>
      <c r="L113" s="6" t="n">
        <f aca="false">SUM(J113:K113)</f>
        <v>0.558869582157046</v>
      </c>
      <c r="M113" s="7" t="n">
        <f aca="false">_xlfn.NORM.S.INV(L113)</f>
        <v>0.148103818840508</v>
      </c>
    </row>
    <row r="114" customFormat="false" ht="14.4" hidden="false" customHeight="false" outlineLevel="0" collapsed="false">
      <c r="A114" s="0" t="n">
        <f aca="false">A113+1</f>
        <v>110</v>
      </c>
      <c r="C114" s="0" t="n">
        <v>-1.65003123</v>
      </c>
      <c r="D114" s="0" t="n">
        <v>0.898122336557714</v>
      </c>
      <c r="E114" s="0" t="n">
        <v>0.101877663442286</v>
      </c>
      <c r="F114" s="0" t="n">
        <f aca="false">$P$8*D113+$P$11*E113</f>
        <v>0.930751815671671</v>
      </c>
      <c r="G114" s="0" t="n">
        <f aca="false">$P$9*D113+$P$12*E113</f>
        <v>0.0692481843283293</v>
      </c>
      <c r="H114" s="0" t="n">
        <f aca="false">_xlfn.NORM.S.DIST((1/$P$5)*(C114-$P$3),1)</f>
        <v>0.0313506195332687</v>
      </c>
      <c r="I114" s="3" t="n">
        <f aca="false">_xlfn.NORM.S.DIST((1/$P$6)*(C114-$P$4),1)</f>
        <v>0.292187963876277</v>
      </c>
      <c r="J114" s="0" t="n">
        <f aca="false">H114*F114</f>
        <v>0.0291796460530216</v>
      </c>
      <c r="K114" s="0" t="n">
        <f aca="false">I114*G114</f>
        <v>0.0202334859810237</v>
      </c>
      <c r="L114" s="6" t="n">
        <f aca="false">SUM(J114:K114)</f>
        <v>0.0494131320340452</v>
      </c>
      <c r="M114" s="7" t="n">
        <f aca="false">_xlfn.NORM.S.INV(L114)</f>
        <v>-1.65057070861723</v>
      </c>
    </row>
    <row r="115" customFormat="false" ht="14.4" hidden="false" customHeight="false" outlineLevel="0" collapsed="false">
      <c r="A115" s="0" t="n">
        <f aca="false">A114+1</f>
        <v>111</v>
      </c>
      <c r="C115" s="0" t="n">
        <v>1.020288632</v>
      </c>
      <c r="D115" s="0" t="n">
        <v>0.952413819961444</v>
      </c>
      <c r="E115" s="0" t="n">
        <v>0.0475861800385564</v>
      </c>
      <c r="F115" s="0" t="n">
        <f aca="false">$P$8*D114+$P$11*E114</f>
        <v>0.866460315977326</v>
      </c>
      <c r="G115" s="0" t="n">
        <f aca="false">$P$9*D114+$P$12*E114</f>
        <v>0.133539684022675</v>
      </c>
      <c r="H115" s="0" t="n">
        <f aca="false">_xlfn.NORM.S.DIST((1/$P$5)*(C115-$P$3),1)</f>
        <v>0.648234212952702</v>
      </c>
      <c r="I115" s="3" t="n">
        <f aca="false">_xlfn.NORM.S.DIST((1/$P$6)*(C115-$P$4),1)</f>
        <v>0.544524499541988</v>
      </c>
      <c r="J115" s="0" t="n">
        <f aca="false">H115*F115</f>
        <v>0.561669220982311</v>
      </c>
      <c r="K115" s="0" t="n">
        <f aca="false">I115*G115</f>
        <v>0.0727156296114421</v>
      </c>
      <c r="L115" s="6" t="n">
        <f aca="false">SUM(J115:K115)</f>
        <v>0.634384850593753</v>
      </c>
      <c r="M115" s="7" t="n">
        <f aca="false">_xlfn.NORM.S.INV(L115)</f>
        <v>0.343489420041048</v>
      </c>
    </row>
    <row r="116" customFormat="false" ht="14.4" hidden="false" customHeight="false" outlineLevel="0" collapsed="false">
      <c r="A116" s="0" t="n">
        <f aca="false">A115+1</f>
        <v>112</v>
      </c>
      <c r="C116" s="0" t="n">
        <v>0.856093567</v>
      </c>
      <c r="D116" s="0" t="n">
        <v>0.969940417253511</v>
      </c>
      <c r="E116" s="0" t="n">
        <v>0.0300595827464887</v>
      </c>
      <c r="F116" s="0" t="n">
        <f aca="false">$P$8*D115+$P$11*E115</f>
        <v>0.910979332368384</v>
      </c>
      <c r="G116" s="0" t="n">
        <f aca="false">$P$9*D115+$P$12*E115</f>
        <v>0.0890206676316163</v>
      </c>
      <c r="H116" s="0" t="n">
        <f aca="false">_xlfn.NORM.S.DIST((1/$P$5)*(C116-$P$3),1)</f>
        <v>0.595884166689696</v>
      </c>
      <c r="I116" s="3" t="n">
        <f aca="false">_xlfn.NORM.S.DIST((1/$P$6)*(C116-$P$4),1)</f>
        <v>0.528431457309981</v>
      </c>
      <c r="J116" s="0" t="n">
        <f aca="false">H116*F116</f>
        <v>0.54283816033987</v>
      </c>
      <c r="K116" s="0" t="n">
        <f aca="false">I116*G116</f>
        <v>0.0470413211272824</v>
      </c>
      <c r="L116" s="6" t="n">
        <f aca="false">SUM(J116:K116)</f>
        <v>0.589879481467153</v>
      </c>
      <c r="M116" s="7" t="n">
        <f aca="false">_xlfn.NORM.S.INV(L116)</f>
        <v>0.22723496954823</v>
      </c>
    </row>
    <row r="117" customFormat="false" ht="14.4" hidden="false" customHeight="false" outlineLevel="0" collapsed="false">
      <c r="A117" s="0" t="n">
        <f aca="false">A116+1</f>
        <v>113</v>
      </c>
      <c r="C117" s="0" t="n">
        <v>2.636660611</v>
      </c>
      <c r="D117" s="0" t="n">
        <v>0.909176649776437</v>
      </c>
      <c r="E117" s="0" t="n">
        <v>0.0908233502235627</v>
      </c>
      <c r="F117" s="0" t="n">
        <f aca="false">$P$8*D116+$P$11*E116</f>
        <v>0.925351142147879</v>
      </c>
      <c r="G117" s="0" t="n">
        <f aca="false">$P$9*D116+$P$12*E116</f>
        <v>0.0746488578521207</v>
      </c>
      <c r="H117" s="0" t="n">
        <f aca="false">_xlfn.NORM.S.DIST((1/$P$5)*(C117-$P$3),1)</f>
        <v>0.958857526518277</v>
      </c>
      <c r="I117" s="3" t="n">
        <f aca="false">_xlfn.NORM.S.DIST((1/$P$6)*(C117-$P$4),1)</f>
        <v>0.695199678976978</v>
      </c>
      <c r="J117" s="0" t="n">
        <f aca="false">H117*F117</f>
        <v>0.887279907320778</v>
      </c>
      <c r="K117" s="0" t="n">
        <f aca="false">I117*G117</f>
        <v>0.0518958620147924</v>
      </c>
      <c r="L117" s="6" t="n">
        <f aca="false">SUM(J117:K117)</f>
        <v>0.93917576933557</v>
      </c>
      <c r="M117" s="7" t="n">
        <f aca="false">_xlfn.NORM.S.INV(L117)</f>
        <v>1.54789133443988</v>
      </c>
    </row>
    <row r="118" customFormat="false" ht="14.4" hidden="false" customHeight="false" outlineLevel="0" collapsed="false">
      <c r="A118" s="0" t="n">
        <f aca="false">A117+1</f>
        <v>114</v>
      </c>
      <c r="C118" s="0" t="n">
        <v>1.528057772</v>
      </c>
      <c r="D118" s="0" t="n">
        <v>0.944974576014551</v>
      </c>
      <c r="E118" s="0" t="n">
        <v>0.0550254239854494</v>
      </c>
      <c r="F118" s="0" t="n">
        <f aca="false">$P$8*D117+$P$11*E117</f>
        <v>0.875524852816678</v>
      </c>
      <c r="G118" s="0" t="n">
        <f aca="false">$P$9*D117+$P$12*E117</f>
        <v>0.124475147183321</v>
      </c>
      <c r="H118" s="0" t="n">
        <f aca="false">_xlfn.NORM.S.DIST((1/$P$5)*(C118-$P$3),1)</f>
        <v>0.790124736193301</v>
      </c>
      <c r="I118" s="3" t="n">
        <f aca="false">_xlfn.NORM.S.DIST((1/$P$6)*(C118-$P$4),1)</f>
        <v>0.59371816532079</v>
      </c>
      <c r="J118" s="0" t="n">
        <f aca="false">H118*F118</f>
        <v>0.691773843362456</v>
      </c>
      <c r="K118" s="0" t="n">
        <f aca="false">I118*G118</f>
        <v>0.0739031560137169</v>
      </c>
      <c r="L118" s="6" t="n">
        <f aca="false">SUM(J118:K118)</f>
        <v>0.765676999376173</v>
      </c>
      <c r="M118" s="7" t="n">
        <f aca="false">_xlfn.NORM.S.INV(L118)</f>
        <v>0.724683856250998</v>
      </c>
    </row>
    <row r="119" customFormat="false" ht="14.4" hidden="false" customHeight="false" outlineLevel="0" collapsed="false">
      <c r="A119" s="0" t="n">
        <f aca="false">A118+1</f>
        <v>115</v>
      </c>
      <c r="C119" s="0" t="n">
        <v>1.028082488</v>
      </c>
      <c r="D119" s="0" t="n">
        <v>0.966521548255569</v>
      </c>
      <c r="E119" s="0" t="n">
        <v>0.0334784517444313</v>
      </c>
      <c r="F119" s="0" t="n">
        <f aca="false">$P$8*D118+$P$11*E118</f>
        <v>0.904879152331932</v>
      </c>
      <c r="G119" s="0" t="n">
        <f aca="false">$P$9*D118+$P$12*E118</f>
        <v>0.0951208476680685</v>
      </c>
      <c r="H119" s="0" t="n">
        <f aca="false">_xlfn.NORM.S.DIST((1/$P$5)*(C119-$P$3),1)</f>
        <v>0.650659237422572</v>
      </c>
      <c r="I119" s="3" t="n">
        <f aca="false">_xlfn.NORM.S.DIST((1/$P$6)*(C119-$P$4),1)</f>
        <v>0.545286785920605</v>
      </c>
      <c r="J119" s="0" t="n">
        <f aca="false">H119*F119</f>
        <v>0.588767979215878</v>
      </c>
      <c r="K119" s="0" t="n">
        <f aca="false">I119*G119</f>
        <v>0.0518681412989646</v>
      </c>
      <c r="L119" s="6" t="n">
        <f aca="false">SUM(J119:K119)</f>
        <v>0.640636120514843</v>
      </c>
      <c r="M119" s="7" t="n">
        <f aca="false">_xlfn.NORM.S.INV(L119)</f>
        <v>0.360159634445587</v>
      </c>
    </row>
    <row r="120" customFormat="false" ht="14.4" hidden="false" customHeight="false" outlineLevel="0" collapsed="false">
      <c r="A120" s="0" t="n">
        <f aca="false">A119+1</f>
        <v>116</v>
      </c>
      <c r="C120" s="0" t="n">
        <v>0.628723872</v>
      </c>
      <c r="D120" s="0" t="n">
        <v>0.974517384102533</v>
      </c>
      <c r="E120" s="0" t="n">
        <v>0.025482615897467</v>
      </c>
      <c r="F120" s="0" t="n">
        <f aca="false">$P$8*D119+$P$11*E119</f>
        <v>0.922547669569567</v>
      </c>
      <c r="G120" s="0" t="n">
        <f aca="false">$P$9*D119+$P$12*E119</f>
        <v>0.0774523304304337</v>
      </c>
      <c r="H120" s="0" t="n">
        <f aca="false">_xlfn.NORM.S.DIST((1/$P$5)*(C120-$P$3),1)</f>
        <v>0.520664001477881</v>
      </c>
      <c r="I120" s="3" t="n">
        <f aca="false">_xlfn.NORM.S.DIST((1/$P$6)*(C120-$P$4),1)</f>
        <v>0.506075264593298</v>
      </c>
      <c r="J120" s="0" t="n">
        <f aca="false">H120*F120</f>
        <v>0.480337361192184</v>
      </c>
      <c r="K120" s="0" t="n">
        <f aca="false">I120*G120</f>
        <v>0.0391967086159493</v>
      </c>
      <c r="L120" s="6" t="n">
        <f aca="false">SUM(J120:K120)</f>
        <v>0.519534069808134</v>
      </c>
      <c r="M120" s="7" t="n">
        <f aca="false">_xlfn.NORM.S.INV(L120)</f>
        <v>0.0489842338967186</v>
      </c>
    </row>
    <row r="121" customFormat="false" ht="14.4" hidden="false" customHeight="false" outlineLevel="0" collapsed="false">
      <c r="A121" s="0" t="n">
        <f aca="false">A120+1</f>
        <v>117</v>
      </c>
      <c r="C121" s="0" t="n">
        <v>0.961164283</v>
      </c>
      <c r="D121" s="0" t="n">
        <v>0.975524230623816</v>
      </c>
      <c r="E121" s="0" t="n">
        <v>0.0244757693761843</v>
      </c>
      <c r="F121" s="0" t="n">
        <f aca="false">$P$8*D120+$P$11*E120</f>
        <v>0.929104254964077</v>
      </c>
      <c r="G121" s="0" t="n">
        <f aca="false">$P$9*D120+$P$12*E120</f>
        <v>0.0708957450359229</v>
      </c>
      <c r="H121" s="0" t="n">
        <f aca="false">_xlfn.NORM.S.DIST((1/$P$5)*(C121-$P$3),1)</f>
        <v>0.629647480847786</v>
      </c>
      <c r="I121" s="3" t="n">
        <f aca="false">_xlfn.NORM.S.DIST((1/$P$6)*(C121-$P$4),1)</f>
        <v>0.538736639391466</v>
      </c>
      <c r="J121" s="0" t="n">
        <f aca="false">H121*F121</f>
        <v>0.58500815358309</v>
      </c>
      <c r="K121" s="0" t="n">
        <f aca="false">I121*G121</f>
        <v>0.0381941354278074</v>
      </c>
      <c r="L121" s="6" t="n">
        <f aca="false">SUM(J121:K121)</f>
        <v>0.623202289010898</v>
      </c>
      <c r="M121" s="7" t="n">
        <f aca="false">_xlfn.NORM.S.INV(L121)</f>
        <v>0.313902064973751</v>
      </c>
    </row>
    <row r="122" customFormat="false" ht="14.4" hidden="false" customHeight="false" outlineLevel="0" collapsed="false">
      <c r="A122" s="0" t="n">
        <f aca="false">A121+1</f>
        <v>118</v>
      </c>
      <c r="C122" s="0" t="n">
        <v>1.827261759</v>
      </c>
      <c r="D122" s="0" t="n">
        <v>0.962157971943432</v>
      </c>
      <c r="E122" s="0" t="n">
        <v>0.0378420280565684</v>
      </c>
      <c r="F122" s="0" t="n">
        <f aca="false">$P$8*D121+$P$11*E121</f>
        <v>0.929929869111529</v>
      </c>
      <c r="G122" s="0" t="n">
        <f aca="false">$P$9*D121+$P$12*E121</f>
        <v>0.0700701308884712</v>
      </c>
      <c r="H122" s="0" t="n">
        <f aca="false">_xlfn.NORM.S.DIST((1/$P$5)*(C122-$P$3),1)</f>
        <v>0.854983731076959</v>
      </c>
      <c r="I122" s="3" t="n">
        <f aca="false">_xlfn.NORM.S.DIST((1/$P$6)*(C122-$P$4),1)</f>
        <v>0.622077677300039</v>
      </c>
      <c r="J122" s="0" t="n">
        <f aca="false">H122*F122</f>
        <v>0.795074909132883</v>
      </c>
      <c r="K122" s="0" t="n">
        <f aca="false">I122*G122</f>
        <v>0.0435890642712099</v>
      </c>
      <c r="L122" s="6" t="n">
        <f aca="false">SUM(J122:K122)</f>
        <v>0.838663973404093</v>
      </c>
      <c r="M122" s="7" t="n">
        <f aca="false">_xlfn.NORM.S.INV(L122)</f>
        <v>0.988981786044859</v>
      </c>
    </row>
    <row r="123" customFormat="false" ht="14.4" hidden="false" customHeight="false" outlineLevel="0" collapsed="false">
      <c r="A123" s="0" t="n">
        <f aca="false">A122+1</f>
        <v>119</v>
      </c>
      <c r="C123" s="0" t="n">
        <v>0.720719028</v>
      </c>
      <c r="D123" s="0" t="n">
        <v>0.97317149169958</v>
      </c>
      <c r="E123" s="0" t="n">
        <v>0.0268285083004201</v>
      </c>
      <c r="F123" s="0" t="n">
        <f aca="false">$P$8*D122+$P$11*E122</f>
        <v>0.918969536993614</v>
      </c>
      <c r="G123" s="0" t="n">
        <f aca="false">$P$9*D122+$P$12*E122</f>
        <v>0.0810304630063861</v>
      </c>
      <c r="H123" s="0" t="n">
        <f aca="false">_xlfn.NORM.S.DIST((1/$P$5)*(C123-$P$3),1)</f>
        <v>0.551342738799342</v>
      </c>
      <c r="I123" s="3" t="n">
        <f aca="false">_xlfn.NORM.S.DIST((1/$P$6)*(C123-$P$4),1)</f>
        <v>0.515126983872293</v>
      </c>
      <c r="J123" s="0" t="n">
        <f aca="false">H123*F123</f>
        <v>0.506667181399223</v>
      </c>
      <c r="K123" s="0" t="n">
        <f aca="false">I123*G123</f>
        <v>0.0417409780102551</v>
      </c>
      <c r="L123" s="6" t="n">
        <f aca="false">SUM(J123:K123)</f>
        <v>0.548408159409478</v>
      </c>
      <c r="M123" s="7" t="n">
        <f aca="false">_xlfn.NORM.S.INV(L123)</f>
        <v>0.121640570821601</v>
      </c>
    </row>
    <row r="124" customFormat="false" ht="14.4" hidden="false" customHeight="false" outlineLevel="0" collapsed="false">
      <c r="A124" s="0" t="n">
        <f aca="false">A123+1</f>
        <v>120</v>
      </c>
      <c r="C124" s="0" t="n">
        <v>0.590439857</v>
      </c>
      <c r="D124" s="0" t="n">
        <v>0.976327518317066</v>
      </c>
      <c r="E124" s="0" t="n">
        <v>0.0236724816829345</v>
      </c>
      <c r="F124" s="0" t="n">
        <f aca="false">$P$8*D123+$P$11*E123</f>
        <v>0.928000623193656</v>
      </c>
      <c r="G124" s="0" t="n">
        <f aca="false">$P$9*D123+$P$12*E123</f>
        <v>0.0719993768063445</v>
      </c>
      <c r="H124" s="0" t="n">
        <f aca="false">_xlfn.NORM.S.DIST((1/$P$5)*(C124-$P$3),1)</f>
        <v>0.507850232616593</v>
      </c>
      <c r="I124" s="3" t="n">
        <f aca="false">_xlfn.NORM.S.DIST((1/$P$6)*(C124-$P$4),1)</f>
        <v>0.502307179366907</v>
      </c>
      <c r="J124" s="0" t="n">
        <f aca="false">H124*F124</f>
        <v>0.471285332357242</v>
      </c>
      <c r="K124" s="0" t="n">
        <f aca="false">I124*G124</f>
        <v>0.03616580387977</v>
      </c>
      <c r="L124" s="6" t="n">
        <f aca="false">SUM(J124:K124)</f>
        <v>0.507451136237012</v>
      </c>
      <c r="M124" s="7" t="n">
        <f aca="false">_xlfn.NORM.S.INV(L124)</f>
        <v>0.0186783147929985</v>
      </c>
    </row>
    <row r="125" customFormat="false" ht="14.4" hidden="false" customHeight="false" outlineLevel="0" collapsed="false">
      <c r="A125" s="0" t="n">
        <f aca="false">A124+1</f>
        <v>121</v>
      </c>
      <c r="C125" s="0" t="n">
        <v>-0.002817756</v>
      </c>
      <c r="D125" s="0" t="n">
        <v>0.974721412191759</v>
      </c>
      <c r="E125" s="0" t="n">
        <v>0.0252785878082413</v>
      </c>
      <c r="F125" s="0" t="n">
        <f aca="false">$P$8*D124+$P$11*E124</f>
        <v>0.930588565019994</v>
      </c>
      <c r="G125" s="0" t="n">
        <f aca="false">$P$9*D124+$P$12*E124</f>
        <v>0.0694114349800063</v>
      </c>
      <c r="H125" s="0" t="n">
        <f aca="false">_xlfn.NORM.S.DIST((1/$P$5)*(C125-$P$3),1)</f>
        <v>0.316186553193466</v>
      </c>
      <c r="I125" s="3" t="n">
        <f aca="false">_xlfn.NORM.S.DIST((1/$P$6)*(C125-$P$4),1)</f>
        <v>0.444096885486399</v>
      </c>
      <c r="J125" s="0" t="n">
        <f aca="false">H125*F125</f>
        <v>0.294239590814926</v>
      </c>
      <c r="K125" s="0" t="n">
        <f aca="false">I125*G125</f>
        <v>0.0308254020917625</v>
      </c>
      <c r="L125" s="6" t="n">
        <f aca="false">SUM(J125:K125)</f>
        <v>0.325064992906688</v>
      </c>
      <c r="M125" s="7" t="n">
        <f aca="false">_xlfn.NORM.S.INV(L125)</f>
        <v>-0.453581618859912</v>
      </c>
    </row>
    <row r="126" customFormat="false" ht="14.4" hidden="false" customHeight="false" outlineLevel="0" collapsed="false">
      <c r="A126" s="0" t="n">
        <f aca="false">A125+1</f>
        <v>122</v>
      </c>
      <c r="C126" s="0" t="n">
        <v>1.785383894</v>
      </c>
      <c r="D126" s="0" t="n">
        <v>0.96302077177009</v>
      </c>
      <c r="E126" s="0" t="n">
        <v>0.0369792282299103</v>
      </c>
      <c r="F126" s="0" t="n">
        <f aca="false">$P$8*D125+$P$11*E125</f>
        <v>0.929271557997243</v>
      </c>
      <c r="G126" s="0" t="n">
        <f aca="false">$P$9*D125+$P$12*E125</f>
        <v>0.0707284420027579</v>
      </c>
      <c r="H126" s="0" t="n">
        <f aca="false">_xlfn.NORM.S.DIST((1/$P$5)*(C126-$P$3),1)</f>
        <v>0.846820487841914</v>
      </c>
      <c r="I126" s="3" t="n">
        <f aca="false">_xlfn.NORM.S.DIST((1/$P$6)*(C126-$P$4),1)</f>
        <v>0.618143910781288</v>
      </c>
      <c r="J126" s="0" t="n">
        <f aca="false">H126*F126</f>
        <v>0.786926194080841</v>
      </c>
      <c r="K126" s="0" t="n">
        <f aca="false">I126*G126</f>
        <v>0.0437203557430522</v>
      </c>
      <c r="L126" s="6" t="n">
        <f aca="false">SUM(J126:K126)</f>
        <v>0.830646549823893</v>
      </c>
      <c r="M126" s="7" t="n">
        <f aca="false">_xlfn.NORM.S.INV(L126)</f>
        <v>0.956723367625161</v>
      </c>
    </row>
    <row r="127" customFormat="false" ht="14.4" hidden="false" customHeight="false" outlineLevel="0" collapsed="false">
      <c r="A127" s="0" t="n">
        <f aca="false">A126+1</f>
        <v>123</v>
      </c>
      <c r="C127" s="0" t="n">
        <v>0.229466657</v>
      </c>
      <c r="D127" s="0" t="n">
        <v>0.972643891514499</v>
      </c>
      <c r="E127" s="0" t="n">
        <v>0.0273561084855013</v>
      </c>
      <c r="F127" s="0" t="n">
        <f aca="false">$P$8*D126+$P$11*E126</f>
        <v>0.919677032851474</v>
      </c>
      <c r="G127" s="0" t="n">
        <f aca="false">$P$9*D126+$P$12*E126</f>
        <v>0.0803229671485265</v>
      </c>
      <c r="H127" s="0" t="n">
        <f aca="false">_xlfn.NORM.S.DIST((1/$P$5)*(C127-$P$3),1)</f>
        <v>0.388444525206114</v>
      </c>
      <c r="I127" s="3" t="n">
        <f aca="false">_xlfn.NORM.S.DIST((1/$P$6)*(C127-$P$4),1)</f>
        <v>0.466814853838244</v>
      </c>
      <c r="J127" s="0" t="n">
        <f aca="false">H127*F127</f>
        <v>0.357243508368958</v>
      </c>
      <c r="K127" s="0" t="n">
        <f aca="false">I127*G127</f>
        <v>0.0374959541692934</v>
      </c>
      <c r="L127" s="6" t="n">
        <f aca="false">SUM(J127:K127)</f>
        <v>0.394739462538252</v>
      </c>
      <c r="M127" s="7" t="n">
        <f aca="false">_xlfn.NORM.S.INV(L127)</f>
        <v>-0.266987318618495</v>
      </c>
    </row>
    <row r="128" customFormat="false" ht="14.4" hidden="false" customHeight="false" outlineLevel="0" collapsed="false">
      <c r="A128" s="0" t="n">
        <f aca="false">A127+1</f>
        <v>124</v>
      </c>
      <c r="C128" s="0" t="n">
        <v>1.006522411</v>
      </c>
      <c r="D128" s="0" t="n">
        <v>0.974701038051776</v>
      </c>
      <c r="E128" s="0" t="n">
        <v>0.0252989619482243</v>
      </c>
      <c r="F128" s="0" t="n">
        <f aca="false">$P$8*D127+$P$11*E127</f>
        <v>0.927567991041889</v>
      </c>
      <c r="G128" s="0" t="n">
        <f aca="false">$P$9*D127+$P$12*E127</f>
        <v>0.0724320089581111</v>
      </c>
      <c r="H128" s="0" t="n">
        <f aca="false">_xlfn.NORM.S.DIST((1/$P$5)*(C128-$P$3),1)</f>
        <v>0.643936197913731</v>
      </c>
      <c r="I128" s="3" t="n">
        <f aca="false">_xlfn.NORM.S.DIST((1/$P$6)*(C128-$P$4),1)</f>
        <v>0.54317768083495</v>
      </c>
      <c r="J128" s="0" t="n">
        <f aca="false">H128*F128</f>
        <v>0.597294605457992</v>
      </c>
      <c r="K128" s="0" t="n">
        <f aca="false">I128*G128</f>
        <v>0.0393434506440831</v>
      </c>
      <c r="L128" s="6" t="n">
        <f aca="false">SUM(J128:K128)</f>
        <v>0.636638056102075</v>
      </c>
      <c r="M128" s="7" t="n">
        <f aca="false">_xlfn.NORM.S.INV(L128)</f>
        <v>0.349486788169939</v>
      </c>
    </row>
    <row r="129" customFormat="false" ht="14.4" hidden="false" customHeight="false" outlineLevel="0" collapsed="false">
      <c r="A129" s="0" t="n">
        <f aca="false">A128+1</f>
        <v>125</v>
      </c>
      <c r="C129" s="0" t="n">
        <v>1.897748499</v>
      </c>
      <c r="D129" s="0" t="n">
        <v>0.95958307994403</v>
      </c>
      <c r="E129" s="0" t="n">
        <v>0.0404169200559698</v>
      </c>
      <c r="F129" s="0" t="n">
        <f aca="false">$P$8*D128+$P$11*E128</f>
        <v>0.929254851202457</v>
      </c>
      <c r="G129" s="0" t="n">
        <f aca="false">$P$9*D128+$P$12*E128</f>
        <v>0.070745148797544</v>
      </c>
      <c r="H129" s="0" t="n">
        <f aca="false">_xlfn.NORM.S.DIST((1/$P$5)*(C129-$P$3),1)</f>
        <v>0.8680514124375</v>
      </c>
      <c r="I129" s="3" t="n">
        <f aca="false">_xlfn.NORM.S.DIST((1/$P$6)*(C129-$P$4),1)</f>
        <v>0.628670111267335</v>
      </c>
      <c r="J129" s="0" t="n">
        <f aca="false">H129*F129</f>
        <v>0.806640986100692</v>
      </c>
      <c r="K129" s="0" t="n">
        <f aca="false">I129*G129</f>
        <v>0.0444753605661762</v>
      </c>
      <c r="L129" s="6" t="n">
        <f aca="false">SUM(J129:K129)</f>
        <v>0.851116346666868</v>
      </c>
      <c r="M129" s="7" t="n">
        <f aca="false">_xlfn.NORM.S.INV(L129)</f>
        <v>1.04123325184362</v>
      </c>
    </row>
    <row r="130" customFormat="false" ht="14.4" hidden="false" customHeight="false" outlineLevel="0" collapsed="false">
      <c r="A130" s="0" t="n">
        <f aca="false">A129+1</f>
        <v>126</v>
      </c>
      <c r="C130" s="0" t="n">
        <v>-0.471819935</v>
      </c>
      <c r="D130" s="0" t="n">
        <v>0.96175191043024</v>
      </c>
      <c r="E130" s="0" t="n">
        <v>0.03824808956976</v>
      </c>
      <c r="F130" s="0" t="n">
        <f aca="false">$P$8*D129+$P$11*E129</f>
        <v>0.916858125554105</v>
      </c>
      <c r="G130" s="0" t="n">
        <f aca="false">$P$9*D129+$P$12*E129</f>
        <v>0.0831418744458953</v>
      </c>
      <c r="H130" s="0" t="n">
        <f aca="false">_xlfn.NORM.S.DIST((1/$P$5)*(C130-$P$3),1)</f>
        <v>0.191566221541455</v>
      </c>
      <c r="I130" s="3" t="n">
        <f aca="false">_xlfn.NORM.S.DIST((1/$P$6)*(C130-$P$4),1)</f>
        <v>0.398857223387164</v>
      </c>
      <c r="J130" s="0" t="n">
        <f aca="false">H130*F130</f>
        <v>0.175639046801981</v>
      </c>
      <c r="K130" s="0" t="n">
        <f aca="false">I130*G130</f>
        <v>0.033161737188694</v>
      </c>
      <c r="L130" s="6" t="n">
        <f aca="false">SUM(J130:K130)</f>
        <v>0.208800783990675</v>
      </c>
      <c r="M130" s="7" t="n">
        <f aca="false">_xlfn.NORM.S.INV(L130)</f>
        <v>-0.810589292377688</v>
      </c>
    </row>
    <row r="131" customFormat="false" ht="14.4" hidden="false" customHeight="false" outlineLevel="0" collapsed="false">
      <c r="A131" s="0" t="n">
        <f aca="false">A130+1</f>
        <v>127</v>
      </c>
      <c r="C131" s="0" t="n">
        <v>-4.121119314</v>
      </c>
      <c r="D131" s="0" t="n">
        <v>0.0298252812644032</v>
      </c>
      <c r="E131" s="0" t="n">
        <v>0.970174718735597</v>
      </c>
      <c r="F131" s="0" t="n">
        <f aca="false">$P$8*D130+$P$11*E130</f>
        <v>0.918636566552797</v>
      </c>
      <c r="G131" s="0" t="n">
        <f aca="false">$P$9*D130+$P$12*E130</f>
        <v>0.0813634334472032</v>
      </c>
      <c r="H131" s="0" t="n">
        <f aca="false">_xlfn.NORM.S.DIST((1/$P$5)*(C131-$P$3),1)</f>
        <v>4.14425345296945E-005</v>
      </c>
      <c r="I131" s="3" t="n">
        <f aca="false">_xlfn.NORM.S.DIST((1/$P$6)*(C131-$P$4),1)</f>
        <v>0.123699283510162</v>
      </c>
      <c r="J131" s="0" t="n">
        <f aca="false">H131*F131</f>
        <v>3.80706276296043E-005</v>
      </c>
      <c r="K131" s="0" t="n">
        <f aca="false">I131*G131</f>
        <v>0.0100645984213458</v>
      </c>
      <c r="L131" s="6" t="n">
        <f aca="false">SUM(J131:K131)</f>
        <v>0.0101026690489754</v>
      </c>
      <c r="M131" s="7" t="n">
        <f aca="false">_xlfn.NORM.S.INV(L131)</f>
        <v>-2.32251283547357</v>
      </c>
    </row>
    <row r="132" customFormat="false" ht="14.4" hidden="false" customHeight="false" outlineLevel="0" collapsed="false">
      <c r="A132" s="0" t="n">
        <f aca="false">A131+1</f>
        <v>128</v>
      </c>
      <c r="C132" s="0" t="n">
        <v>-0.957802185</v>
      </c>
      <c r="D132" s="0" t="n">
        <v>0.229366466451675</v>
      </c>
      <c r="E132" s="0" t="n">
        <v>0.770633533548325</v>
      </c>
      <c r="F132" s="0" t="n">
        <f aca="false">$P$8*D131+$P$11*E131</f>
        <v>0.154456730636811</v>
      </c>
      <c r="G132" s="0" t="n">
        <f aca="false">$P$9*D131+$P$12*E131</f>
        <v>0.84554326936319</v>
      </c>
      <c r="H132" s="0" t="n">
        <f aca="false">_xlfn.NORM.S.DIST((1/$P$5)*(C132-$P$3),1)</f>
        <v>0.100247137986401</v>
      </c>
      <c r="I132" s="3" t="n">
        <f aca="false">_xlfn.NORM.S.DIST((1/$P$6)*(C132-$P$4),1)</f>
        <v>0.353379770477702</v>
      </c>
      <c r="J132" s="0" t="n">
        <f aca="false">H132*F132</f>
        <v>0.0154838451890767</v>
      </c>
      <c r="K132" s="0" t="n">
        <f aca="false">I132*G132</f>
        <v>0.29879788645653</v>
      </c>
      <c r="L132" s="6" t="n">
        <f aca="false">SUM(J132:K132)</f>
        <v>0.314281731645606</v>
      </c>
      <c r="M132" s="7" t="n">
        <f aca="false">_xlfn.NORM.S.INV(L132)</f>
        <v>-0.483749775175685</v>
      </c>
    </row>
    <row r="133" customFormat="false" ht="14.4" hidden="false" customHeight="false" outlineLevel="0" collapsed="false">
      <c r="A133" s="0" t="n">
        <f aca="false">A132+1</f>
        <v>129</v>
      </c>
      <c r="C133" s="0" t="n">
        <v>-0.25803395</v>
      </c>
      <c r="D133" s="0" t="n">
        <v>0.560829034987862</v>
      </c>
      <c r="E133" s="0" t="n">
        <v>0.439170965012138</v>
      </c>
      <c r="F133" s="0" t="n">
        <f aca="false">$P$8*D132+$P$11*E132</f>
        <v>0.318080502490373</v>
      </c>
      <c r="G133" s="0" t="n">
        <f aca="false">$P$9*D132+$P$12*E132</f>
        <v>0.681919497509627</v>
      </c>
      <c r="H133" s="0" t="n">
        <f aca="false">_xlfn.NORM.S.DIST((1/$P$5)*(C133-$P$3),1)</f>
        <v>0.244262853256062</v>
      </c>
      <c r="I133" s="3" t="n">
        <f aca="false">_xlfn.NORM.S.DIST((1/$P$6)*(C133-$P$4),1)</f>
        <v>0.419349018702031</v>
      </c>
      <c r="J133" s="0" t="n">
        <f aca="false">H133*F133</f>
        <v>0.0776952511034206</v>
      </c>
      <c r="K133" s="0" t="n">
        <f aca="false">I133*G133</f>
        <v>0.285962272114444</v>
      </c>
      <c r="L133" s="6" t="n">
        <f aca="false">SUM(J133:K133)</f>
        <v>0.363657523217865</v>
      </c>
      <c r="M133" s="7" t="n">
        <f aca="false">_xlfn.NORM.S.INV(L133)</f>
        <v>-0.348699331170701</v>
      </c>
    </row>
    <row r="134" customFormat="false" ht="14.4" hidden="false" customHeight="false" outlineLevel="0" collapsed="false">
      <c r="A134" s="0" t="n">
        <f aca="false">A133+1</f>
        <v>130</v>
      </c>
      <c r="C134" s="0" t="n">
        <v>-0.00164685</v>
      </c>
      <c r="D134" s="0" t="n">
        <v>0.814126740032833</v>
      </c>
      <c r="E134" s="0" t="n">
        <v>0.185873259967167</v>
      </c>
      <c r="F134" s="0" t="n">
        <f aca="false">$P$8*D133+$P$11*E133</f>
        <v>0.589879808690047</v>
      </c>
      <c r="G134" s="0" t="n">
        <f aca="false">$P$9*D133+$P$12*E133</f>
        <v>0.410120191309953</v>
      </c>
      <c r="H134" s="0" t="n">
        <f aca="false">_xlfn.NORM.S.DIST((1/$P$5)*(C134-$P$3),1)</f>
        <v>0.316536405024029</v>
      </c>
      <c r="I134" s="3" t="n">
        <f aca="false">_xlfn.NORM.S.DIST((1/$P$6)*(C134-$P$4),1)</f>
        <v>0.444211007027313</v>
      </c>
      <c r="J134" s="0" t="n">
        <f aca="false">H134*F134</f>
        <v>0.186718434039009</v>
      </c>
      <c r="K134" s="0" t="n">
        <f aca="false">I134*G134</f>
        <v>0.182179903184028</v>
      </c>
      <c r="L134" s="6" t="n">
        <f aca="false">SUM(J134:K134)</f>
        <v>0.368898337223038</v>
      </c>
      <c r="M134" s="7" t="n">
        <f aca="false">_xlfn.NORM.S.INV(L134)</f>
        <v>-0.334772542513559</v>
      </c>
    </row>
    <row r="135" customFormat="false" ht="14.4" hidden="false" customHeight="false" outlineLevel="0" collapsed="false">
      <c r="A135" s="0" t="n">
        <f aca="false">A134+1</f>
        <v>131</v>
      </c>
      <c r="C135" s="0" t="n">
        <v>0.56524091</v>
      </c>
      <c r="D135" s="0" t="n">
        <v>0.929299163132962</v>
      </c>
      <c r="E135" s="0" t="n">
        <v>0.0707008368670383</v>
      </c>
      <c r="F135" s="0" t="n">
        <f aca="false">$P$8*D134+$P$11*E134</f>
        <v>0.797583926826923</v>
      </c>
      <c r="G135" s="0" t="n">
        <f aca="false">$P$9*D134+$P$12*E134</f>
        <v>0.202416073173077</v>
      </c>
      <c r="H135" s="0" t="n">
        <f aca="false">_xlfn.NORM.S.DIST((1/$P$5)*(C135-$P$3),1)</f>
        <v>0.499410826099674</v>
      </c>
      <c r="I135" s="3" t="n">
        <f aca="false">_xlfn.NORM.S.DIST((1/$P$6)*(C135-$P$4),1)</f>
        <v>0.499826852243641</v>
      </c>
      <c r="J135" s="0" t="n">
        <f aca="false">H135*F135</f>
        <v>0.398322047780455</v>
      </c>
      <c r="K135" s="0" t="n">
        <f aca="false">I135*G135</f>
        <v>0.101172988697618</v>
      </c>
      <c r="L135" s="6" t="n">
        <f aca="false">SUM(J135:K135)</f>
        <v>0.499495036478073</v>
      </c>
      <c r="M135" s="7" t="n">
        <f aca="false">_xlfn.NORM.S.INV(L135)</f>
        <v>-0.00126575617970589</v>
      </c>
    </row>
    <row r="136" customFormat="false" ht="14.4" hidden="false" customHeight="false" outlineLevel="0" collapsed="false">
      <c r="A136" s="0" t="n">
        <f aca="false">A135+1</f>
        <v>132</v>
      </c>
      <c r="C136" s="0" t="n">
        <v>0.335089209</v>
      </c>
      <c r="D136" s="0" t="n">
        <v>0.963689216503186</v>
      </c>
      <c r="E136" s="0" t="n">
        <v>0.0363107834968138</v>
      </c>
      <c r="F136" s="0" t="n">
        <f aca="false">$P$8*D135+$P$11*E135</f>
        <v>0.892025313769029</v>
      </c>
      <c r="G136" s="0" t="n">
        <f aca="false">$P$9*D135+$P$12*E135</f>
        <v>0.107974686230971</v>
      </c>
      <c r="H136" s="0" t="n">
        <f aca="false">_xlfn.NORM.S.DIST((1/$P$5)*(C136-$P$3),1)</f>
        <v>0.422813811566288</v>
      </c>
      <c r="I136" s="3" t="n">
        <f aca="false">_xlfn.NORM.S.DIST((1/$P$6)*(C136-$P$4),1)</f>
        <v>0.477185400427718</v>
      </c>
      <c r="J136" s="0" t="n">
        <f aca="false">H136*F136</f>
        <v>0.377160622928297</v>
      </c>
      <c r="K136" s="0" t="n">
        <f aca="false">I136*G136</f>
        <v>0.0515239438851833</v>
      </c>
      <c r="L136" s="6" t="n">
        <f aca="false">SUM(J136:K136)</f>
        <v>0.42868456681348</v>
      </c>
      <c r="M136" s="7" t="n">
        <f aca="false">_xlfn.NORM.S.INV(L136)</f>
        <v>-0.179724149444958</v>
      </c>
    </row>
    <row r="137" customFormat="false" ht="14.4" hidden="false" customHeight="false" outlineLevel="0" collapsed="false">
      <c r="A137" s="0" t="n">
        <f aca="false">A136+1</f>
        <v>133</v>
      </c>
      <c r="C137" s="0" t="n">
        <v>-0.364333957</v>
      </c>
      <c r="D137" s="0" t="n">
        <v>0.96562837907578</v>
      </c>
      <c r="E137" s="0" t="n">
        <v>0.0343716209242196</v>
      </c>
      <c r="F137" s="0" t="n">
        <f aca="false">$P$8*D136+$P$11*E136</f>
        <v>0.920225157532613</v>
      </c>
      <c r="G137" s="0" t="n">
        <f aca="false">$P$9*D136+$P$12*E136</f>
        <v>0.0797748424673873</v>
      </c>
      <c r="H137" s="0" t="n">
        <f aca="false">_xlfn.NORM.S.DIST((1/$P$5)*(C137-$P$3),1)</f>
        <v>0.217136801112016</v>
      </c>
      <c r="I137" s="3" t="n">
        <f aca="false">_xlfn.NORM.S.DIST((1/$P$6)*(C137-$P$4),1)</f>
        <v>0.409128902695176</v>
      </c>
      <c r="J137" s="0" t="n">
        <f aca="false">H137*F137</f>
        <v>0.199814747009433</v>
      </c>
      <c r="K137" s="0" t="n">
        <f aca="false">I137*G137</f>
        <v>0.0326381937613627</v>
      </c>
      <c r="L137" s="6" t="n">
        <f aca="false">SUM(J137:K137)</f>
        <v>0.232452940770795</v>
      </c>
      <c r="M137" s="7" t="n">
        <f aca="false">_xlfn.NORM.S.INV(L137)</f>
        <v>-0.730792538898855</v>
      </c>
    </row>
    <row r="138" customFormat="false" ht="14.4" hidden="false" customHeight="false" outlineLevel="0" collapsed="false">
      <c r="A138" s="0" t="n">
        <f aca="false">A137+1</f>
        <v>134</v>
      </c>
      <c r="C138" s="0" t="n">
        <v>-0.142315612</v>
      </c>
      <c r="D138" s="0" t="n">
        <v>0.96992523624831</v>
      </c>
      <c r="E138" s="0" t="n">
        <v>0.03007476375169</v>
      </c>
      <c r="F138" s="0" t="n">
        <f aca="false">$P$8*D137+$P$11*E137</f>
        <v>0.92181527084214</v>
      </c>
      <c r="G138" s="0" t="n">
        <f aca="false">$P$9*D137+$P$12*E137</f>
        <v>0.0781847291578601</v>
      </c>
      <c r="H138" s="0" t="n">
        <f aca="false">_xlfn.NORM.S.DIST((1/$P$5)*(C138-$P$3),1)</f>
        <v>0.275753144491542</v>
      </c>
      <c r="I138" s="3" t="n">
        <f aca="false">_xlfn.NORM.S.DIST((1/$P$6)*(C138-$P$4),1)</f>
        <v>0.43053661462698</v>
      </c>
      <c r="J138" s="0" t="n">
        <f aca="false">H138*F138</f>
        <v>0.254193459575043</v>
      </c>
      <c r="K138" s="0" t="n">
        <f aca="false">I138*G138</f>
        <v>0.0336613886071524</v>
      </c>
      <c r="L138" s="6" t="n">
        <f aca="false">SUM(J138:K138)</f>
        <v>0.287854848182195</v>
      </c>
      <c r="M138" s="7" t="n">
        <f aca="false">_xlfn.NORM.S.INV(L138)</f>
        <v>-0.559662454549073</v>
      </c>
    </row>
    <row r="139" customFormat="false" ht="14.4" hidden="false" customHeight="false" outlineLevel="0" collapsed="false">
      <c r="A139" s="0" t="n">
        <f aca="false">A138+1</f>
        <v>135</v>
      </c>
      <c r="C139" s="0" t="n">
        <v>-1.638503926</v>
      </c>
      <c r="D139" s="0" t="n">
        <v>0.892502323824388</v>
      </c>
      <c r="E139" s="0" t="n">
        <v>0.107497676175612</v>
      </c>
      <c r="F139" s="0" t="n">
        <f aca="false">$P$8*D138+$P$11*E138</f>
        <v>0.925338693723614</v>
      </c>
      <c r="G139" s="0" t="n">
        <f aca="false">$P$9*D138+$P$12*E138</f>
        <v>0.0746613062763858</v>
      </c>
      <c r="H139" s="0" t="n">
        <f aca="false">_xlfn.NORM.S.DIST((1/$P$5)*(C139-$P$3),1)</f>
        <v>0.0320397437147067</v>
      </c>
      <c r="I139" s="3" t="n">
        <f aca="false">_xlfn.NORM.S.DIST((1/$P$6)*(C139-$P$4),1)</f>
        <v>0.293165697325464</v>
      </c>
      <c r="J139" s="0" t="n">
        <f aca="false">H139*F139</f>
        <v>0.0296476145962061</v>
      </c>
      <c r="K139" s="0" t="n">
        <f aca="false">I139*G139</f>
        <v>0.0218881339177467</v>
      </c>
      <c r="L139" s="6" t="n">
        <f aca="false">SUM(J139:K139)</f>
        <v>0.0515357485139528</v>
      </c>
      <c r="M139" s="7" t="n">
        <f aca="false">_xlfn.NORM.S.INV(L139)</f>
        <v>-1.63014196106684</v>
      </c>
    </row>
    <row r="140" customFormat="false" ht="14.4" hidden="false" customHeight="false" outlineLevel="0" collapsed="false">
      <c r="A140" s="0" t="n">
        <f aca="false">A139+1</f>
        <v>136</v>
      </c>
      <c r="C140" s="0" t="n">
        <v>0.292917399</v>
      </c>
      <c r="D140" s="0" t="n">
        <v>0.952590145031892</v>
      </c>
      <c r="E140" s="0" t="n">
        <v>0.047409854968108</v>
      </c>
      <c r="F140" s="0" t="n">
        <f aca="false">$P$8*D139+$P$11*E139</f>
        <v>0.861851905535998</v>
      </c>
      <c r="G140" s="0" t="n">
        <f aca="false">$P$9*D139+$P$12*E139</f>
        <v>0.138148094464002</v>
      </c>
      <c r="H140" s="0" t="n">
        <f aca="false">_xlfn.NORM.S.DIST((1/$P$5)*(C140-$P$3),1)</f>
        <v>0.409004895615227</v>
      </c>
      <c r="I140" s="3" t="n">
        <f aca="false">_xlfn.NORM.S.DIST((1/$P$6)*(C140-$P$4),1)</f>
        <v>0.473042514147906</v>
      </c>
      <c r="J140" s="0" t="n">
        <f aca="false">H140*F140</f>
        <v>0.352501648659536</v>
      </c>
      <c r="K140" s="0" t="n">
        <f aca="false">I140*G140</f>
        <v>0.0653499219299939</v>
      </c>
      <c r="L140" s="6" t="n">
        <f aca="false">SUM(J140:K140)</f>
        <v>0.41785157058953</v>
      </c>
      <c r="M140" s="7" t="n">
        <f aca="false">_xlfn.NORM.S.INV(L140)</f>
        <v>-0.207392753845689</v>
      </c>
    </row>
    <row r="141" customFormat="false" ht="14.4" hidden="false" customHeight="false" outlineLevel="0" collapsed="false">
      <c r="A141" s="0" t="n">
        <f aca="false">A140+1</f>
        <v>137</v>
      </c>
      <c r="C141" s="0" t="n">
        <v>0.926242021</v>
      </c>
      <c r="D141" s="0" t="n">
        <v>0.969560702012666</v>
      </c>
      <c r="E141" s="0" t="n">
        <v>0.030439297987334</v>
      </c>
      <c r="F141" s="0" t="n">
        <f aca="false">$P$8*D140+$P$11*E140</f>
        <v>0.911123918926152</v>
      </c>
      <c r="G141" s="0" t="n">
        <f aca="false">$P$9*D140+$P$12*E140</f>
        <v>0.0888760810738486</v>
      </c>
      <c r="H141" s="0" t="n">
        <f aca="false">_xlfn.NORM.S.DIST((1/$P$5)*(C141-$P$3),1)</f>
        <v>0.618521847020537</v>
      </c>
      <c r="I141" s="3" t="n">
        <f aca="false">_xlfn.NORM.S.DIST((1/$P$6)*(C141-$P$4),1)</f>
        <v>0.535314055986744</v>
      </c>
      <c r="J141" s="0" t="n">
        <f aca="false">H141*F141</f>
        <v>0.563550049198794</v>
      </c>
      <c r="K141" s="0" t="n">
        <f aca="false">I141*G141</f>
        <v>0.0475766154398486</v>
      </c>
      <c r="L141" s="6" t="n">
        <f aca="false">SUM(J141:K141)</f>
        <v>0.611126664638642</v>
      </c>
      <c r="M141" s="7" t="n">
        <f aca="false">_xlfn.NORM.S.INV(L141)</f>
        <v>0.28225671811011</v>
      </c>
    </row>
    <row r="142" customFormat="false" ht="14.4" hidden="false" customHeight="false" outlineLevel="0" collapsed="false">
      <c r="A142" s="0" t="n">
        <f aca="false">A141+1</f>
        <v>138</v>
      </c>
      <c r="C142" s="0" t="n">
        <v>2.971090246</v>
      </c>
      <c r="D142" s="0" t="n">
        <v>0.86028151214359</v>
      </c>
      <c r="E142" s="0" t="n">
        <v>0.13971848785641</v>
      </c>
      <c r="F142" s="0" t="n">
        <f aca="false">$P$8*D141+$P$11*E141</f>
        <v>0.925039775650386</v>
      </c>
      <c r="G142" s="0" t="n">
        <f aca="false">$P$9*D141+$P$12*E141</f>
        <v>0.0749602243496139</v>
      </c>
      <c r="H142" s="0" t="n">
        <f aca="false">_xlfn.NORM.S.DIST((1/$P$5)*(C142-$P$3),1)</f>
        <v>0.978222544973993</v>
      </c>
      <c r="I142" s="3" t="n">
        <f aca="false">_xlfn.NORM.S.DIST((1/$P$6)*(C142-$P$4),1)</f>
        <v>0.723461893910078</v>
      </c>
      <c r="J142" s="0" t="n">
        <f aca="false">H142*F142</f>
        <v>0.904894763538892</v>
      </c>
      <c r="K142" s="0" t="n">
        <f aca="false">I142*G142</f>
        <v>0.054230865875896</v>
      </c>
      <c r="L142" s="6" t="n">
        <f aca="false">SUM(J142:K142)</f>
        <v>0.959125629414788</v>
      </c>
      <c r="M142" s="7" t="n">
        <f aca="false">_xlfn.NORM.S.INV(L142)</f>
        <v>1.74062837147</v>
      </c>
    </row>
    <row r="143" customFormat="false" ht="14.4" hidden="false" customHeight="false" outlineLevel="0" collapsed="false">
      <c r="A143" s="0" t="n">
        <f aca="false">A142+1</f>
        <v>139</v>
      </c>
      <c r="C143" s="0" t="n">
        <v>0.610307447</v>
      </c>
      <c r="D143" s="0" t="n">
        <v>0.943920718139829</v>
      </c>
      <c r="E143" s="0" t="n">
        <v>0.0560792818601711</v>
      </c>
      <c r="F143" s="0" t="n">
        <f aca="false">$P$8*D142+$P$11*E142</f>
        <v>0.835430839957744</v>
      </c>
      <c r="G143" s="0" t="n">
        <f aca="false">$P$9*D142+$P$12*E142</f>
        <v>0.164569160042256</v>
      </c>
      <c r="H143" s="0" t="n">
        <f aca="false">_xlfn.NORM.S.DIST((1/$P$5)*(C143-$P$3),1)</f>
        <v>0.514501819751075</v>
      </c>
      <c r="I143" s="3" t="n">
        <f aca="false">_xlfn.NORM.S.DIST((1/$P$6)*(C143-$P$4),1)</f>
        <v>0.504262684018681</v>
      </c>
      <c r="J143" s="0" t="n">
        <f aca="false">H143*F143</f>
        <v>0.429830687434428</v>
      </c>
      <c r="K143" s="0" t="n">
        <f aca="false">I143*G143</f>
        <v>0.082986086349608</v>
      </c>
      <c r="L143" s="6" t="n">
        <f aca="false">SUM(J143:K143)</f>
        <v>0.512816773784036</v>
      </c>
      <c r="M143" s="7" t="n">
        <f aca="false">_xlfn.NORM.S.INV(L143)</f>
        <v>0.0321324161116729</v>
      </c>
    </row>
    <row r="144" customFormat="false" ht="14.4" hidden="false" customHeight="false" outlineLevel="0" collapsed="false">
      <c r="A144" s="0" t="n">
        <f aca="false">A143+1</f>
        <v>140</v>
      </c>
      <c r="C144" s="0" t="n">
        <v>2.073007751</v>
      </c>
      <c r="D144" s="0" t="n">
        <v>0.93651647721526</v>
      </c>
      <c r="E144" s="0" t="n">
        <v>0.0634835227847402</v>
      </c>
      <c r="F144" s="0" t="n">
        <f aca="false">$P$8*D143+$P$11*E143</f>
        <v>0.90401498887466</v>
      </c>
      <c r="G144" s="0" t="n">
        <f aca="false">$P$9*D143+$P$12*E143</f>
        <v>0.0959850111253403</v>
      </c>
      <c r="H144" s="0" t="n">
        <f aca="false">_xlfn.NORM.S.DIST((1/$P$5)*(C144-$P$3),1)</f>
        <v>0.896950618480246</v>
      </c>
      <c r="I144" s="3" t="n">
        <f aca="false">_xlfn.NORM.S.DIST((1/$P$6)*(C144-$P$4),1)</f>
        <v>0.644895180622434</v>
      </c>
      <c r="J144" s="0" t="n">
        <f aca="false">H144*F144</f>
        <v>0.810856803386539</v>
      </c>
      <c r="K144" s="0" t="n">
        <f aca="false">I144*G144</f>
        <v>0.0619002710867227</v>
      </c>
      <c r="L144" s="6" t="n">
        <f aca="false">SUM(J144:K144)</f>
        <v>0.872757074473262</v>
      </c>
      <c r="M144" s="7" t="n">
        <f aca="false">_xlfn.NORM.S.INV(L144)</f>
        <v>1.13952115215037</v>
      </c>
    </row>
    <row r="145" customFormat="false" ht="14.4" hidden="false" customHeight="false" outlineLevel="0" collapsed="false">
      <c r="A145" s="0" t="n">
        <f aca="false">A144+1</f>
        <v>141</v>
      </c>
      <c r="C145" s="0" t="n">
        <v>2.22477276</v>
      </c>
      <c r="D145" s="0" t="n">
        <v>0.922123574292049</v>
      </c>
      <c r="E145" s="0" t="n">
        <v>0.0778764257079508</v>
      </c>
      <c r="F145" s="0" t="n">
        <f aca="false">$P$8*D144+$P$11*E144</f>
        <v>0.897943511316513</v>
      </c>
      <c r="G145" s="0" t="n">
        <f aca="false">$P$9*D144+$P$12*E144</f>
        <v>0.102056488683487</v>
      </c>
      <c r="H145" s="0" t="n">
        <f aca="false">_xlfn.NORM.S.DIST((1/$P$5)*(C145-$P$3),1)</f>
        <v>0.918005456819944</v>
      </c>
      <c r="I145" s="3" t="n">
        <f aca="false">_xlfn.NORM.S.DIST((1/$P$6)*(C145-$P$4),1)</f>
        <v>0.658737235443941</v>
      </c>
      <c r="J145" s="0" t="n">
        <f aca="false">H145*F145</f>
        <v>0.824317043304621</v>
      </c>
      <c r="K145" s="0" t="n">
        <f aca="false">I145*G145</f>
        <v>0.0672284092144761</v>
      </c>
      <c r="L145" s="6" t="n">
        <f aca="false">SUM(J145:K145)</f>
        <v>0.891545452519097</v>
      </c>
      <c r="M145" s="7" t="n">
        <f aca="false">_xlfn.NORM.S.INV(L145)</f>
        <v>1.2347888585255</v>
      </c>
    </row>
    <row r="146" customFormat="false" ht="14.4" hidden="false" customHeight="false" outlineLevel="0" collapsed="false">
      <c r="A146" s="0" t="n">
        <f aca="false">A145+1</f>
        <v>142</v>
      </c>
      <c r="C146" s="0" t="n">
        <v>0.163924582</v>
      </c>
      <c r="D146" s="0" t="n">
        <v>0.960311535418392</v>
      </c>
      <c r="E146" s="0" t="n">
        <v>0.0396884645816083</v>
      </c>
      <c r="F146" s="0" t="n">
        <f aca="false">$P$8*D145+$P$11*E145</f>
        <v>0.88614133091948</v>
      </c>
      <c r="G146" s="0" t="n">
        <f aca="false">$P$9*D145+$P$12*E145</f>
        <v>0.11385866908052</v>
      </c>
      <c r="H146" s="0" t="n">
        <f aca="false">_xlfn.NORM.S.DIST((1/$P$5)*(C146-$P$3),1)</f>
        <v>0.367530449417758</v>
      </c>
      <c r="I146" s="3" t="n">
        <f aca="false">_xlfn.NORM.S.DIST((1/$P$6)*(C146-$P$4),1)</f>
        <v>0.460390466983692</v>
      </c>
      <c r="J146" s="0" t="n">
        <f aca="false">H146*F146</f>
        <v>0.325683921600486</v>
      </c>
      <c r="K146" s="0" t="n">
        <f aca="false">I146*G146</f>
        <v>0.0524194458281221</v>
      </c>
      <c r="L146" s="6" t="n">
        <f aca="false">SUM(J146:K146)</f>
        <v>0.378103367428608</v>
      </c>
      <c r="M146" s="7" t="n">
        <f aca="false">_xlfn.NORM.S.INV(L146)</f>
        <v>-0.310465837104951</v>
      </c>
    </row>
    <row r="147" customFormat="false" ht="14.4" hidden="false" customHeight="false" outlineLevel="0" collapsed="false">
      <c r="A147" s="0" t="n">
        <f aca="false">A146+1</f>
        <v>143</v>
      </c>
      <c r="C147" s="0" t="n">
        <v>0.805919251</v>
      </c>
      <c r="D147" s="0" t="n">
        <v>0.972379486671448</v>
      </c>
      <c r="E147" s="0" t="n">
        <v>0.0276205133285518</v>
      </c>
      <c r="F147" s="0" t="n">
        <f aca="false">$P$8*D146+$P$11*E146</f>
        <v>0.917455459043082</v>
      </c>
      <c r="G147" s="0" t="n">
        <f aca="false">$P$9*D146+$P$12*E146</f>
        <v>0.0825445409569188</v>
      </c>
      <c r="H147" s="0" t="n">
        <f aca="false">_xlfn.NORM.S.DIST((1/$P$5)*(C147-$P$3),1)</f>
        <v>0.579488135290477</v>
      </c>
      <c r="I147" s="3" t="n">
        <f aca="false">_xlfn.NORM.S.DIST((1/$P$6)*(C147-$P$4),1)</f>
        <v>0.523503281646263</v>
      </c>
      <c r="J147" s="0" t="n">
        <f aca="false">H147*F147</f>
        <v>0.531654553172944</v>
      </c>
      <c r="K147" s="0" t="n">
        <f aca="false">I147*G147</f>
        <v>0.0432123380729314</v>
      </c>
      <c r="L147" s="6" t="n">
        <f aca="false">SUM(J147:K147)</f>
        <v>0.574866891245876</v>
      </c>
      <c r="M147" s="7" t="n">
        <f aca="false">_xlfn.NORM.S.INV(L147)</f>
        <v>0.188778762638239</v>
      </c>
    </row>
    <row r="148" customFormat="false" ht="14.4" hidden="false" customHeight="false" outlineLevel="0" collapsed="false">
      <c r="A148" s="0" t="n">
        <f aca="false">A147+1</f>
        <v>144</v>
      </c>
      <c r="C148" s="0" t="n">
        <v>-0.158469386</v>
      </c>
      <c r="D148" s="0" t="n">
        <v>0.971834738941705</v>
      </c>
      <c r="E148" s="0" t="n">
        <v>0.0281652610582952</v>
      </c>
      <c r="F148" s="0" t="n">
        <f aca="false">$P$8*D147+$P$11*E147</f>
        <v>0.927351179070587</v>
      </c>
      <c r="G148" s="0" t="n">
        <f aca="false">$P$9*D147+$P$12*E147</f>
        <v>0.0726488209294125</v>
      </c>
      <c r="H148" s="0" t="n">
        <f aca="false">_xlfn.NORM.S.DIST((1/$P$5)*(C148-$P$3),1)</f>
        <v>0.271240222707186</v>
      </c>
      <c r="I148" s="3" t="n">
        <f aca="false">_xlfn.NORM.S.DIST((1/$P$6)*(C148-$P$4),1)</f>
        <v>0.428971307842058</v>
      </c>
      <c r="J148" s="0" t="n">
        <f aca="false">H148*F148</f>
        <v>0.251534940338878</v>
      </c>
      <c r="K148" s="0" t="n">
        <f aca="false">I148*G148</f>
        <v>0.0311642597272735</v>
      </c>
      <c r="L148" s="6" t="n">
        <f aca="false">SUM(J148:K148)</f>
        <v>0.282699200066151</v>
      </c>
      <c r="M148" s="7" t="n">
        <f aca="false">_xlfn.NORM.S.INV(L148)</f>
        <v>-0.574841643217449</v>
      </c>
    </row>
    <row r="149" customFormat="false" ht="14.4" hidden="false" customHeight="false" outlineLevel="0" collapsed="false">
      <c r="A149" s="0" t="n">
        <f aca="false">A148+1</f>
        <v>145</v>
      </c>
      <c r="C149" s="0" t="n">
        <v>0.791759274</v>
      </c>
      <c r="D149" s="0" t="n">
        <v>0.975589716287736</v>
      </c>
      <c r="E149" s="0" t="n">
        <v>0.0244102837122645</v>
      </c>
      <c r="F149" s="0" t="n">
        <f aca="false">$P$8*D148+$P$11*E148</f>
        <v>0.926904485932198</v>
      </c>
      <c r="G149" s="0" t="n">
        <f aca="false">$P$9*D148+$P$12*E148</f>
        <v>0.0730955140678021</v>
      </c>
      <c r="H149" s="0" t="n">
        <f aca="false">_xlfn.NORM.S.DIST((1/$P$5)*(C149-$P$3),1)</f>
        <v>0.574834534710091</v>
      </c>
      <c r="I149" s="3" t="n">
        <f aca="false">_xlfn.NORM.S.DIST((1/$P$6)*(C149-$P$4),1)</f>
        <v>0.522111789859703</v>
      </c>
      <c r="J149" s="0" t="n">
        <f aca="false">H149*F149</f>
        <v>0.532816708891531</v>
      </c>
      <c r="K149" s="0" t="n">
        <f aca="false">I149*G149</f>
        <v>0.0381640296806552</v>
      </c>
      <c r="L149" s="6" t="n">
        <f aca="false">SUM(J149:K149)</f>
        <v>0.570980738572186</v>
      </c>
      <c r="M149" s="7" t="n">
        <f aca="false">_xlfn.NORM.S.INV(L149)</f>
        <v>0.178871600224979</v>
      </c>
    </row>
    <row r="150" customFormat="false" ht="14.4" hidden="false" customHeight="false" outlineLevel="0" collapsed="false">
      <c r="A150" s="0" t="n">
        <f aca="false">A149+1</f>
        <v>146</v>
      </c>
      <c r="C150" s="0" t="n">
        <v>0.145100024</v>
      </c>
      <c r="D150" s="0" t="n">
        <v>0.975651929201236</v>
      </c>
      <c r="E150" s="0" t="n">
        <v>0.0243480707987635</v>
      </c>
      <c r="F150" s="0" t="n">
        <f aca="false">$P$8*D149+$P$11*E149</f>
        <v>0.929983567355944</v>
      </c>
      <c r="G150" s="0" t="n">
        <f aca="false">$P$9*D149+$P$12*E149</f>
        <v>0.0700164326440569</v>
      </c>
      <c r="H150" s="0" t="n">
        <f aca="false">_xlfn.NORM.S.DIST((1/$P$5)*(C150-$P$3),1)</f>
        <v>0.361592522814232</v>
      </c>
      <c r="I150" s="3" t="n">
        <f aca="false">_xlfn.NORM.S.DIST((1/$P$6)*(C150-$P$4),1)</f>
        <v>0.458547132712796</v>
      </c>
      <c r="J150" s="0" t="n">
        <f aca="false">H150*F150</f>
        <v>0.336275104296015</v>
      </c>
      <c r="K150" s="0" t="n">
        <f aca="false">I150*G150</f>
        <v>0.0321058344317109</v>
      </c>
      <c r="L150" s="6" t="n">
        <f aca="false">SUM(J150:K150)</f>
        <v>0.368380938727726</v>
      </c>
      <c r="M150" s="7" t="n">
        <f aca="false">_xlfn.NORM.S.INV(L150)</f>
        <v>-0.336144533419214</v>
      </c>
    </row>
    <row r="151" customFormat="false" ht="14.4" hidden="false" customHeight="false" outlineLevel="0" collapsed="false">
      <c r="A151" s="0" t="n">
        <f aca="false">A150+1</f>
        <v>147</v>
      </c>
      <c r="C151" s="0" t="n">
        <v>0.458084085</v>
      </c>
      <c r="D151" s="0" t="n">
        <v>0.976907324165246</v>
      </c>
      <c r="E151" s="0" t="n">
        <v>0.0230926758347536</v>
      </c>
      <c r="F151" s="0" t="n">
        <f aca="false">$P$8*D150+$P$11*E150</f>
        <v>0.930034581945013</v>
      </c>
      <c r="G151" s="0" t="n">
        <f aca="false">$P$9*D150+$P$12*E150</f>
        <v>0.069965418054986</v>
      </c>
      <c r="H151" s="0" t="n">
        <f aca="false">_xlfn.NORM.S.DIST((1/$P$5)*(C151-$P$3),1)</f>
        <v>0.463571434595995</v>
      </c>
      <c r="I151" s="3" t="n">
        <f aca="false">_xlfn.NORM.S.DIST((1/$P$6)*(C151-$P$4),1)</f>
        <v>0.489280663634959</v>
      </c>
      <c r="J151" s="0" t="n">
        <f aca="false">H151*F151</f>
        <v>0.431137465376136</v>
      </c>
      <c r="K151" s="0" t="n">
        <f aca="false">I151*G151</f>
        <v>0.0342327261774409</v>
      </c>
      <c r="L151" s="6" t="n">
        <f aca="false">SUM(J151:K151)</f>
        <v>0.465370191553577</v>
      </c>
      <c r="M151" s="7" t="n">
        <f aca="false">_xlfn.NORM.S.INV(L151)</f>
        <v>-0.0869133560446912</v>
      </c>
    </row>
    <row r="152" customFormat="false" ht="14.4" hidden="false" customHeight="false" outlineLevel="0" collapsed="false">
      <c r="A152" s="0" t="n">
        <f aca="false">A151+1</f>
        <v>148</v>
      </c>
      <c r="C152" s="0" t="n">
        <v>1.069471743</v>
      </c>
      <c r="D152" s="0" t="n">
        <v>0.975454117673622</v>
      </c>
      <c r="E152" s="0" t="n">
        <v>0.0245458823263783</v>
      </c>
      <c r="F152" s="0" t="n">
        <f aca="false">$P$8*D151+$P$11*E151</f>
        <v>0.931064005815502</v>
      </c>
      <c r="G152" s="0" t="n">
        <f aca="false">$P$9*D151+$P$12*E151</f>
        <v>0.0689359941844979</v>
      </c>
      <c r="H152" s="0" t="n">
        <f aca="false">_xlfn.NORM.S.DIST((1/$P$5)*(C152-$P$3),1)</f>
        <v>0.663432435177046</v>
      </c>
      <c r="I152" s="3" t="n">
        <f aca="false">_xlfn.NORM.S.DIST((1/$P$6)*(C152-$P$4),1)</f>
        <v>0.549332045244552</v>
      </c>
      <c r="J152" s="0" t="n">
        <f aca="false">H152*F152</f>
        <v>0.617698060683874</v>
      </c>
      <c r="K152" s="0" t="n">
        <f aca="false">I152*G152</f>
        <v>0.0378687506763368</v>
      </c>
      <c r="L152" s="6" t="n">
        <f aca="false">SUM(J152:K152)</f>
        <v>0.655566811360211</v>
      </c>
      <c r="M152" s="7" t="n">
        <f aca="false">_xlfn.NORM.S.INV(L152)</f>
        <v>0.400393953156118</v>
      </c>
    </row>
    <row r="153" customFormat="false" ht="14.4" hidden="false" customHeight="false" outlineLevel="0" collapsed="false">
      <c r="A153" s="0" t="n">
        <f aca="false">A152+1</f>
        <v>149</v>
      </c>
      <c r="C153" s="0" t="n">
        <v>1.314271492</v>
      </c>
      <c r="D153" s="0" t="n">
        <v>0.972522719156748</v>
      </c>
      <c r="E153" s="0" t="n">
        <v>0.0274772808432526</v>
      </c>
      <c r="F153" s="0" t="n">
        <f aca="false">$P$8*D152+$P$11*E152</f>
        <v>0.92987237649237</v>
      </c>
      <c r="G153" s="0" t="n">
        <f aca="false">$P$9*D152+$P$12*E152</f>
        <v>0.0701276235076302</v>
      </c>
      <c r="H153" s="0" t="n">
        <f aca="false">_xlfn.NORM.S.DIST((1/$P$5)*(C153-$P$3),1)</f>
        <v>0.734791730273116</v>
      </c>
      <c r="I153" s="3" t="n">
        <f aca="false">_xlfn.NORM.S.DIST((1/$P$6)*(C153-$P$4),1)</f>
        <v>0.573139549994542</v>
      </c>
      <c r="J153" s="0" t="n">
        <f aca="false">H153*F153</f>
        <v>0.683262532456003</v>
      </c>
      <c r="K153" s="0" t="n">
        <f aca="false">I153*G153</f>
        <v>0.0401929145793499</v>
      </c>
      <c r="L153" s="6" t="n">
        <f aca="false">SUM(J153:K153)</f>
        <v>0.723455447035353</v>
      </c>
      <c r="M153" s="7" t="n">
        <f aca="false">_xlfn.NORM.S.INV(L153)</f>
        <v>0.593137544655437</v>
      </c>
    </row>
    <row r="154" customFormat="false" ht="14.4" hidden="false" customHeight="false" outlineLevel="0" collapsed="false">
      <c r="A154" s="0" t="n">
        <f aca="false">A153+1</f>
        <v>150</v>
      </c>
      <c r="C154" s="0" t="n">
        <v>-0.310369108</v>
      </c>
      <c r="D154" s="0" t="n">
        <v>0.969656240005043</v>
      </c>
      <c r="E154" s="0" t="n">
        <v>0.0303437599949568</v>
      </c>
      <c r="F154" s="0" t="n">
        <f aca="false">$P$8*D153+$P$11*E153</f>
        <v>0.927468629708534</v>
      </c>
      <c r="G154" s="0" t="n">
        <f aca="false">$P$9*D153+$P$12*E153</f>
        <v>0.0725313702914672</v>
      </c>
      <c r="H154" s="0" t="n">
        <f aca="false">_xlfn.NORM.S.DIST((1/$P$5)*(C154-$P$3),1)</f>
        <v>0.230684800175743</v>
      </c>
      <c r="I154" s="3" t="n">
        <f aca="false">_xlfn.NORM.S.DIST((1/$P$6)*(C154-$P$4),1)</f>
        <v>0.414310047463526</v>
      </c>
      <c r="J154" s="0" t="n">
        <f aca="false">H154*F154</f>
        <v>0.213952915513583</v>
      </c>
      <c r="K154" s="0" t="n">
        <f aca="false">I154*G154</f>
        <v>0.0300504754680524</v>
      </c>
      <c r="L154" s="6" t="n">
        <f aca="false">SUM(J154:K154)</f>
        <v>0.244003390981635</v>
      </c>
      <c r="M154" s="7" t="n">
        <f aca="false">_xlfn.NORM.S.INV(L154)</f>
        <v>-0.693482535752385</v>
      </c>
    </row>
    <row r="155" customFormat="false" ht="14.4" hidden="false" customHeight="false" outlineLevel="0" collapsed="false">
      <c r="A155" s="0" t="n">
        <f aca="false">A154+1</f>
        <v>151</v>
      </c>
      <c r="C155" s="0" t="n">
        <v>-0.457916489</v>
      </c>
      <c r="D155" s="0" t="n">
        <v>0.965825404651338</v>
      </c>
      <c r="E155" s="0" t="n">
        <v>0.0341745953486623</v>
      </c>
      <c r="F155" s="0" t="n">
        <f aca="false">$P$8*D154+$P$11*E154</f>
        <v>0.925118116804135</v>
      </c>
      <c r="G155" s="0" t="n">
        <f aca="false">$P$9*D154+$P$12*E154</f>
        <v>0.0748818831958646</v>
      </c>
      <c r="H155" s="0" t="n">
        <f aca="false">_xlfn.NORM.S.DIST((1/$P$5)*(C155-$P$3),1)</f>
        <v>0.194765946305312</v>
      </c>
      <c r="I155" s="3" t="n">
        <f aca="false">_xlfn.NORM.S.DIST((1/$P$6)*(C155-$P$4),1)</f>
        <v>0.400182102765269</v>
      </c>
      <c r="J155" s="0" t="n">
        <f aca="false">H155*F155</f>
        <v>0.180181505463546</v>
      </c>
      <c r="K155" s="0" t="n">
        <f aca="false">I155*G155</f>
        <v>0.0299663894763443</v>
      </c>
      <c r="L155" s="6" t="n">
        <f aca="false">SUM(J155:K155)</f>
        <v>0.21014789493989</v>
      </c>
      <c r="M155" s="7" t="n">
        <f aca="false">_xlfn.NORM.S.INV(L155)</f>
        <v>-0.805908187699846</v>
      </c>
    </row>
    <row r="156" customFormat="false" ht="14.4" hidden="false" customHeight="false" outlineLevel="0" collapsed="false">
      <c r="A156" s="0" t="n">
        <f aca="false">A155+1</f>
        <v>152</v>
      </c>
      <c r="C156" s="0" t="n">
        <v>-0.240024249</v>
      </c>
      <c r="D156" s="0" t="n">
        <v>0.968566834294629</v>
      </c>
      <c r="E156" s="0" t="n">
        <v>0.0314331657053709</v>
      </c>
      <c r="F156" s="0" t="n">
        <f aca="false">$P$8*D155+$P$11*E155</f>
        <v>0.921976831814097</v>
      </c>
      <c r="G156" s="0" t="n">
        <f aca="false">$P$9*D155+$P$12*E155</f>
        <v>0.0780231681859031</v>
      </c>
      <c r="H156" s="0" t="n">
        <f aca="false">_xlfn.NORM.S.DIST((1/$P$5)*(C156-$P$3),1)</f>
        <v>0.249033096764281</v>
      </c>
      <c r="I156" s="3" t="n">
        <f aca="false">_xlfn.NORM.S.DIST((1/$P$6)*(C156-$P$4),1)</f>
        <v>0.421086149584274</v>
      </c>
      <c r="J156" s="0" t="n">
        <f aca="false">H156*F156</f>
        <v>0.229602745571585</v>
      </c>
      <c r="K156" s="0" t="n">
        <f aca="false">I156*G156</f>
        <v>0.0328544754697682</v>
      </c>
      <c r="L156" s="6" t="n">
        <f aca="false">SUM(J156:K156)</f>
        <v>0.262457221041354</v>
      </c>
      <c r="M156" s="7" t="n">
        <f aca="false">_xlfn.NORM.S.INV(L156)</f>
        <v>-0.635788257480175</v>
      </c>
    </row>
    <row r="157" customFormat="false" ht="14.4" hidden="false" customHeight="false" outlineLevel="0" collapsed="false">
      <c r="A157" s="0" t="n">
        <f aca="false">A156+1</f>
        <v>153</v>
      </c>
      <c r="C157" s="0" t="n">
        <v>0.178964676</v>
      </c>
      <c r="D157" s="0" t="n">
        <v>0.973893518355322</v>
      </c>
      <c r="E157" s="0" t="n">
        <v>0.0261064816446777</v>
      </c>
      <c r="F157" s="0" t="n">
        <f aca="false">$P$8*D156+$P$11*E156</f>
        <v>0.924224804121596</v>
      </c>
      <c r="G157" s="0" t="n">
        <f aca="false">$P$9*D156+$P$12*E156</f>
        <v>0.0757751958784041</v>
      </c>
      <c r="H157" s="0" t="n">
        <f aca="false">_xlfn.NORM.S.DIST((1/$P$5)*(C157-$P$3),1)</f>
        <v>0.37229756952779</v>
      </c>
      <c r="I157" s="3" t="n">
        <f aca="false">_xlfn.NORM.S.DIST((1/$P$6)*(C157-$P$4),1)</f>
        <v>0.461863833717509</v>
      </c>
      <c r="J157" s="0" t="n">
        <f aca="false">H157*F157</f>
        <v>0.344086648271767</v>
      </c>
      <c r="K157" s="0" t="n">
        <f aca="false">I157*G157</f>
        <v>0.0349978224690949</v>
      </c>
      <c r="L157" s="6" t="n">
        <f aca="false">SUM(J157:K157)</f>
        <v>0.379084470740862</v>
      </c>
      <c r="M157" s="7" t="n">
        <f aca="false">_xlfn.NORM.S.INV(L157)</f>
        <v>-0.307886180801159</v>
      </c>
    </row>
    <row r="158" customFormat="false" ht="14.4" hidden="false" customHeight="false" outlineLevel="0" collapsed="false">
      <c r="A158" s="0" t="n">
        <f aca="false">A157+1</f>
        <v>154</v>
      </c>
      <c r="C158" s="0" t="n">
        <v>0.423811759</v>
      </c>
      <c r="D158" s="0" t="n">
        <v>0.976372688198851</v>
      </c>
      <c r="E158" s="0" t="n">
        <v>0.0236273118011491</v>
      </c>
      <c r="F158" s="0" t="n">
        <f aca="false">$P$8*D157+$P$11*E157</f>
        <v>0.928592685051364</v>
      </c>
      <c r="G158" s="0" t="n">
        <f aca="false">$P$9*D157+$P$12*E157</f>
        <v>0.0714073149486357</v>
      </c>
      <c r="H158" s="0" t="n">
        <f aca="false">_xlfn.NORM.S.DIST((1/$P$5)*(C158-$P$3),1)</f>
        <v>0.452157050919466</v>
      </c>
      <c r="I158" s="3" t="n">
        <f aca="false">_xlfn.NORM.S.DIST((1/$P$6)*(C158-$P$4),1)</f>
        <v>0.485908869315083</v>
      </c>
      <c r="J158" s="0" t="n">
        <f aca="false">H158*F158</f>
        <v>0.419869729978213</v>
      </c>
      <c r="K158" s="0" t="n">
        <f aca="false">I158*G158</f>
        <v>0.0346974476675176</v>
      </c>
      <c r="L158" s="6" t="n">
        <f aca="false">SUM(J158:K158)</f>
        <v>0.454567177645731</v>
      </c>
      <c r="M158" s="7" t="n">
        <f aca="false">_xlfn.NORM.S.INV(L158)</f>
        <v>-0.114130486617402</v>
      </c>
    </row>
    <row r="159" customFormat="false" ht="14.4" hidden="false" customHeight="false" outlineLevel="0" collapsed="false">
      <c r="A159" s="0" t="n">
        <f aca="false">A158+1</f>
        <v>155</v>
      </c>
      <c r="C159" s="0" t="n">
        <v>0.014443389</v>
      </c>
      <c r="D159" s="0" t="n">
        <v>0.974887848261661</v>
      </c>
      <c r="E159" s="0" t="n">
        <v>0.0251121517383389</v>
      </c>
      <c r="F159" s="0" t="n">
        <f aca="false">$P$8*D158+$P$11*E158</f>
        <v>0.930625604323058</v>
      </c>
      <c r="G159" s="0" t="n">
        <f aca="false">$P$9*D158+$P$12*E158</f>
        <v>0.0693743956769423</v>
      </c>
      <c r="H159" s="0" t="n">
        <f aca="false">_xlfn.NORM.S.DIST((1/$P$5)*(C159-$P$3),1)</f>
        <v>0.321360485082847</v>
      </c>
      <c r="I159" s="3" t="n">
        <f aca="false">_xlfn.NORM.S.DIST((1/$P$6)*(C159-$P$4),1)</f>
        <v>0.445779695518636</v>
      </c>
      <c r="J159" s="0" t="n">
        <f aca="false">H159*F159</f>
        <v>0.299066295635776</v>
      </c>
      <c r="K159" s="0" t="n">
        <f aca="false">I159*G159</f>
        <v>0.0309256969816567</v>
      </c>
      <c r="L159" s="6" t="n">
        <f aca="false">SUM(J159:K159)</f>
        <v>0.329991992617433</v>
      </c>
      <c r="M159" s="7" t="n">
        <f aca="false">_xlfn.NORM.S.INV(L159)</f>
        <v>-0.439935276538538</v>
      </c>
    </row>
    <row r="160" customFormat="false" ht="14.4" hidden="false" customHeight="false" outlineLevel="0" collapsed="false">
      <c r="A160" s="0" t="n">
        <f aca="false">A159+1</f>
        <v>156</v>
      </c>
      <c r="C160" s="0" t="n">
        <v>0.664629035</v>
      </c>
      <c r="D160" s="0" t="n">
        <v>0.976719938916528</v>
      </c>
      <c r="E160" s="0" t="n">
        <v>0.0232800610834721</v>
      </c>
      <c r="F160" s="0" t="n">
        <f aca="false">$P$8*D159+$P$11*E159</f>
        <v>0.929408035574562</v>
      </c>
      <c r="G160" s="0" t="n">
        <f aca="false">$P$9*D159+$P$12*E159</f>
        <v>0.0705919644254379</v>
      </c>
      <c r="H160" s="0" t="n">
        <f aca="false">_xlfn.NORM.S.DIST((1/$P$5)*(C160-$P$3),1)</f>
        <v>0.532662433397817</v>
      </c>
      <c r="I160" s="3" t="n">
        <f aca="false">_xlfn.NORM.S.DIST((1/$P$6)*(C160-$P$4),1)</f>
        <v>0.509608726290827</v>
      </c>
      <c r="J160" s="0" t="n">
        <f aca="false">H160*F160</f>
        <v>0.495060745848631</v>
      </c>
      <c r="K160" s="0" t="n">
        <f aca="false">I160*G160</f>
        <v>0.0359742810772147</v>
      </c>
      <c r="L160" s="6" t="n">
        <f aca="false">SUM(J160:K160)</f>
        <v>0.531035026925846</v>
      </c>
      <c r="M160" s="7" t="n">
        <f aca="false">_xlfn.NORM.S.INV(L160)</f>
        <v>0.0778719074412623</v>
      </c>
    </row>
    <row r="161" customFormat="false" ht="14.4" hidden="false" customHeight="false" outlineLevel="0" collapsed="false">
      <c r="A161" s="0" t="n">
        <f aca="false">A160+1</f>
        <v>157</v>
      </c>
      <c r="C161" s="0" t="n">
        <v>1.941492045</v>
      </c>
      <c r="D161" s="0" t="n">
        <v>0.959030114949648</v>
      </c>
      <c r="E161" s="0" t="n">
        <v>0.0409698850503521</v>
      </c>
      <c r="F161" s="0" t="n">
        <f aca="false">$P$8*D160+$P$11*E160</f>
        <v>0.930910349911553</v>
      </c>
      <c r="G161" s="0" t="n">
        <f aca="false">$P$9*D160+$P$12*E160</f>
        <v>0.0690896500884471</v>
      </c>
      <c r="H161" s="0" t="n">
        <f aca="false">_xlfn.NORM.S.DIST((1/$P$5)*(C161-$P$3),1)</f>
        <v>0.875740085926276</v>
      </c>
      <c r="I161" s="3" t="n">
        <f aca="false">_xlfn.NORM.S.DIST((1/$P$6)*(C161-$P$4),1)</f>
        <v>0.632742564191315</v>
      </c>
      <c r="J161" s="0" t="n">
        <f aca="false">H161*F161</f>
        <v>0.815235509821203</v>
      </c>
      <c r="K161" s="0" t="n">
        <f aca="false">I161*G161</f>
        <v>0.0437159623560448</v>
      </c>
      <c r="L161" s="6" t="n">
        <f aca="false">SUM(J161:K161)</f>
        <v>0.858951472177248</v>
      </c>
      <c r="M161" s="7" t="n">
        <f aca="false">_xlfn.NORM.S.INV(L161)</f>
        <v>1.07562040990435</v>
      </c>
    </row>
    <row r="162" customFormat="false" ht="14.4" hidden="false" customHeight="false" outlineLevel="0" collapsed="false">
      <c r="A162" s="0" t="n">
        <f aca="false">A161+1</f>
        <v>158</v>
      </c>
      <c r="C162" s="0" t="n">
        <v>0.345999706</v>
      </c>
      <c r="D162" s="0" t="n">
        <v>0.972097725604784</v>
      </c>
      <c r="E162" s="0" t="n">
        <v>0.0279022743952159</v>
      </c>
      <c r="F162" s="0" t="n">
        <f aca="false">$P$8*D161+$P$11*E161</f>
        <v>0.916404694258712</v>
      </c>
      <c r="G162" s="0" t="n">
        <f aca="false">$P$9*D161+$P$12*E161</f>
        <v>0.0835953057412887</v>
      </c>
      <c r="H162" s="0" t="n">
        <f aca="false">_xlfn.NORM.S.DIST((1/$P$5)*(C162-$P$3),1)</f>
        <v>0.426402615429708</v>
      </c>
      <c r="I162" s="3" t="n">
        <f aca="false">_xlfn.NORM.S.DIST((1/$P$6)*(C162-$P$4),1)</f>
        <v>0.478257648657854</v>
      </c>
      <c r="J162" s="0" t="n">
        <f aca="false">H162*F162</f>
        <v>0.390757358423977</v>
      </c>
      <c r="K162" s="0" t="n">
        <f aca="false">I162*G162</f>
        <v>0.0399800943626631</v>
      </c>
      <c r="L162" s="6" t="n">
        <f aca="false">SUM(J162:K162)</f>
        <v>0.43073745278664</v>
      </c>
      <c r="M162" s="7" t="n">
        <f aca="false">_xlfn.NORM.S.INV(L162)</f>
        <v>-0.174496977959713</v>
      </c>
    </row>
    <row r="163" customFormat="false" ht="14.4" hidden="false" customHeight="false" outlineLevel="0" collapsed="false">
      <c r="A163" s="0" t="n">
        <f aca="false">A162+1</f>
        <v>159</v>
      </c>
      <c r="C163" s="0" t="n">
        <v>1.543352978</v>
      </c>
      <c r="D163" s="0" t="n">
        <v>0.967715625783401</v>
      </c>
      <c r="E163" s="0" t="n">
        <v>0.0322843742165989</v>
      </c>
      <c r="F163" s="0" t="n">
        <f aca="false">$P$8*D162+$P$11*E162</f>
        <v>0.927120134995923</v>
      </c>
      <c r="G163" s="0" t="n">
        <f aca="false">$P$9*D162+$P$12*E162</f>
        <v>0.072879865004077</v>
      </c>
      <c r="H163" s="0" t="n">
        <f aca="false">_xlfn.NORM.S.DIST((1/$P$5)*(C163-$P$3),1)</f>
        <v>0.793805054053418</v>
      </c>
      <c r="I163" s="3" t="n">
        <f aca="false">_xlfn.NORM.S.DIST((1/$P$6)*(C163-$P$4),1)</f>
        <v>0.59518128389777</v>
      </c>
      <c r="J163" s="0" t="n">
        <f aca="false">H163*F163</f>
        <v>0.73595264887445</v>
      </c>
      <c r="K163" s="0" t="n">
        <f aca="false">I163*G163</f>
        <v>0.0433767316234227</v>
      </c>
      <c r="L163" s="6" t="n">
        <f aca="false">SUM(J163:K163)</f>
        <v>0.779329380497873</v>
      </c>
      <c r="M163" s="7" t="n">
        <f aca="false">_xlfn.NORM.S.INV(L163)</f>
        <v>0.76993030016749</v>
      </c>
    </row>
    <row r="164" customFormat="false" ht="14.4" hidden="false" customHeight="false" outlineLevel="0" collapsed="false">
      <c r="A164" s="0" t="n">
        <f aca="false">A163+1</f>
        <v>160</v>
      </c>
      <c r="C164" s="0" t="n">
        <v>0.25341386</v>
      </c>
      <c r="D164" s="0" t="n">
        <v>0.974081924428868</v>
      </c>
      <c r="E164" s="0" t="n">
        <v>0.0259180755711317</v>
      </c>
      <c r="F164" s="0" t="n">
        <f aca="false">$P$8*D163+$P$11*E163</f>
        <v>0.923526813142389</v>
      </c>
      <c r="G164" s="0" t="n">
        <f aca="false">$P$9*D163+$P$12*E163</f>
        <v>0.0764731868576111</v>
      </c>
      <c r="H164" s="0" t="n">
        <f aca="false">_xlfn.NORM.S.DIST((1/$P$5)*(C164-$P$3),1)</f>
        <v>0.396171002581451</v>
      </c>
      <c r="I164" s="3" t="n">
        <f aca="false">_xlfn.NORM.S.DIST((1/$P$6)*(C164-$P$4),1)</f>
        <v>0.469164388961355</v>
      </c>
      <c r="J164" s="0" t="n">
        <f aca="false">H164*F164</f>
        <v>0.365874543473473</v>
      </c>
      <c r="K164" s="0" t="n">
        <f aca="false">I164*G164</f>
        <v>0.0358784959839786</v>
      </c>
      <c r="L164" s="6" t="n">
        <f aca="false">SUM(J164:K164)</f>
        <v>0.401753039457451</v>
      </c>
      <c r="M164" s="7" t="n">
        <f aca="false">_xlfn.NORM.S.INV(L164)</f>
        <v>-0.248812167267772</v>
      </c>
    </row>
    <row r="165" customFormat="false" ht="14.4" hidden="false" customHeight="false" outlineLevel="0" collapsed="false">
      <c r="A165" s="0" t="n">
        <f aca="false">A164+1</f>
        <v>161</v>
      </c>
      <c r="C165" s="0" t="n">
        <v>0.521646859</v>
      </c>
      <c r="D165" s="0" t="n">
        <v>0.976559577876193</v>
      </c>
      <c r="E165" s="0" t="n">
        <v>0.023440422123807</v>
      </c>
      <c r="F165" s="0" t="n">
        <f aca="false">$P$8*D164+$P$11*E164</f>
        <v>0.928747178031672</v>
      </c>
      <c r="G165" s="0" t="n">
        <f aca="false">$P$9*D164+$P$12*E164</f>
        <v>0.071252821968328</v>
      </c>
      <c r="H165" s="0" t="n">
        <f aca="false">_xlfn.NORM.S.DIST((1/$P$5)*(C165-$P$3),1)</f>
        <v>0.484813487958596</v>
      </c>
      <c r="I165" s="3" t="n">
        <f aca="false">_xlfn.NORM.S.DIST((1/$P$6)*(C165-$P$4),1)</f>
        <v>0.495535969746932</v>
      </c>
      <c r="J165" s="0" t="n">
        <f aca="false">H165*F165</f>
        <v>0.450269158813238</v>
      </c>
      <c r="K165" s="0" t="n">
        <f aca="false">I165*G165</f>
        <v>0.0353083362312809</v>
      </c>
      <c r="L165" s="6" t="n">
        <f aca="false">SUM(J165:K165)</f>
        <v>0.485577495044519</v>
      </c>
      <c r="M165" s="7" t="n">
        <f aca="false">_xlfn.NORM.S.INV(L165)</f>
        <v>-0.0361597371367951</v>
      </c>
    </row>
    <row r="166" customFormat="false" ht="14.4" hidden="false" customHeight="false" outlineLevel="0" collapsed="false">
      <c r="A166" s="0" t="n">
        <f aca="false">A165+1</f>
        <v>162</v>
      </c>
      <c r="C166" s="0" t="n">
        <v>1.250449835</v>
      </c>
      <c r="D166" s="0" t="n">
        <v>0.973637143435092</v>
      </c>
      <c r="E166" s="0" t="n">
        <v>0.0263628565649079</v>
      </c>
      <c r="F166" s="0" t="n">
        <f aca="false">$P$8*D165+$P$11*E165</f>
        <v>0.930778853858478</v>
      </c>
      <c r="G166" s="0" t="n">
        <f aca="false">$P$9*D165+$P$12*E165</f>
        <v>0.0692211461415217</v>
      </c>
      <c r="H166" s="0" t="n">
        <f aca="false">_xlfn.NORM.S.DIST((1/$P$5)*(C166-$P$3),1)</f>
        <v>0.716944684102533</v>
      </c>
      <c r="I166" s="3" t="n">
        <f aca="false">_xlfn.NORM.S.DIST((1/$P$6)*(C166-$P$4),1)</f>
        <v>0.566954717335819</v>
      </c>
      <c r="J166" s="0" t="n">
        <f aca="false">H166*F166</f>
        <v>0.667316951348885</v>
      </c>
      <c r="K166" s="0" t="n">
        <f aca="false">I166*G166</f>
        <v>0.0392452553443279</v>
      </c>
      <c r="L166" s="6" t="n">
        <f aca="false">SUM(J166:K166)</f>
        <v>0.706562206693212</v>
      </c>
      <c r="M166" s="7" t="n">
        <f aca="false">_xlfn.NORM.S.INV(L166)</f>
        <v>0.543369259525405</v>
      </c>
    </row>
    <row r="167" customFormat="false" ht="14.4" hidden="false" customHeight="false" outlineLevel="0" collapsed="false">
      <c r="A167" s="0" t="n">
        <f aca="false">A166+1</f>
        <v>163</v>
      </c>
      <c r="C167" s="0" t="n">
        <v>-1.930595599</v>
      </c>
      <c r="D167" s="0" t="n">
        <v>0.847688885088899</v>
      </c>
      <c r="E167" s="0" t="n">
        <v>0.152311114911101</v>
      </c>
      <c r="F167" s="0" t="n">
        <f aca="false">$P$8*D166+$P$11*E166</f>
        <v>0.928382457616776</v>
      </c>
      <c r="G167" s="0" t="n">
        <f aca="false">$P$9*D166+$P$12*E166</f>
        <v>0.0716175423832245</v>
      </c>
      <c r="H167" s="0" t="n">
        <f aca="false">_xlfn.NORM.S.DIST((1/$P$5)*(C167-$P$3),1)</f>
        <v>0.0180033662068879</v>
      </c>
      <c r="I167" s="3" t="n">
        <f aca="false">_xlfn.NORM.S.DIST((1/$P$6)*(C167-$P$4),1)</f>
        <v>0.268872283402577</v>
      </c>
      <c r="J167" s="0" t="n">
        <f aca="false">H167*F167</f>
        <v>0.0167140093645254</v>
      </c>
      <c r="K167" s="0" t="n">
        <f aca="false">I167*G167</f>
        <v>0.0192559721522584</v>
      </c>
      <c r="L167" s="6" t="n">
        <f aca="false">SUM(J167:K167)</f>
        <v>0.0359699815167837</v>
      </c>
      <c r="M167" s="7" t="n">
        <f aca="false">_xlfn.NORM.S.INV(L167)</f>
        <v>-1.79949785428678</v>
      </c>
    </row>
    <row r="168" customFormat="false" ht="14.4" hidden="false" customHeight="false" outlineLevel="0" collapsed="false">
      <c r="A168" s="0" t="n">
        <f aca="false">A167+1</f>
        <v>164</v>
      </c>
      <c r="C168" s="0" t="n">
        <v>0.619004859</v>
      </c>
      <c r="D168" s="0" t="n">
        <v>0.939993795304854</v>
      </c>
      <c r="E168" s="0" t="n">
        <v>0.0600062046951465</v>
      </c>
      <c r="F168" s="0" t="n">
        <f aca="false">$P$8*D167+$P$11*E167</f>
        <v>0.825104885772897</v>
      </c>
      <c r="G168" s="0" t="n">
        <f aca="false">$P$9*D167+$P$12*E167</f>
        <v>0.174895114227103</v>
      </c>
      <c r="H168" s="0" t="n">
        <f aca="false">_xlfn.NORM.S.DIST((1/$P$5)*(C168-$P$3),1)</f>
        <v>0.517412517266314</v>
      </c>
      <c r="I168" s="3" t="n">
        <f aca="false">_xlfn.NORM.S.DIST((1/$P$6)*(C168-$P$4),1)</f>
        <v>0.505118713576874</v>
      </c>
      <c r="J168" s="0" t="n">
        <f aca="false">H168*F168</f>
        <v>0.42691959595649</v>
      </c>
      <c r="K168" s="0" t="n">
        <f aca="false">I168*G168</f>
        <v>0.0883427951092747</v>
      </c>
      <c r="L168" s="6" t="n">
        <f aca="false">SUM(J168:K168)</f>
        <v>0.515262391065764</v>
      </c>
      <c r="M168" s="7" t="n">
        <f aca="false">_xlfn.NORM.S.INV(L168)</f>
        <v>0.0382664780157768</v>
      </c>
    </row>
    <row r="169" customFormat="false" ht="14.4" hidden="false" customHeight="false" outlineLevel="0" collapsed="false">
      <c r="A169" s="0" t="n">
        <f aca="false">A168+1</f>
        <v>165</v>
      </c>
      <c r="C169" s="0" t="n">
        <v>1.626865097</v>
      </c>
      <c r="D169" s="0" t="n">
        <v>0.953689635497184</v>
      </c>
      <c r="E169" s="0" t="n">
        <v>0.0463103645028159</v>
      </c>
      <c r="F169" s="0" t="n">
        <f aca="false">$P$8*D168+$P$11*E168</f>
        <v>0.900794912149981</v>
      </c>
      <c r="G169" s="0" t="n">
        <f aca="false">$P$9*D168+$P$12*E168</f>
        <v>0.0992050878500202</v>
      </c>
      <c r="H169" s="0" t="n">
        <f aca="false">_xlfn.NORM.S.DIST((1/$P$5)*(C169-$P$3),1)</f>
        <v>0.813215403964428</v>
      </c>
      <c r="I169" s="3" t="n">
        <f aca="false">_xlfn.NORM.S.DIST((1/$P$6)*(C169-$P$4),1)</f>
        <v>0.603145980552945</v>
      </c>
      <c r="J169" s="0" t="n">
        <f aca="false">H169*F169</f>
        <v>0.732540298373148</v>
      </c>
      <c r="K169" s="0" t="n">
        <f aca="false">I169*G169</f>
        <v>0.0598351499871415</v>
      </c>
      <c r="L169" s="6" t="n">
        <f aca="false">SUM(J169:K169)</f>
        <v>0.79237544836029</v>
      </c>
      <c r="M169" s="7" t="n">
        <f aca="false">_xlfn.NORM.S.INV(L169)</f>
        <v>0.814691179966712</v>
      </c>
    </row>
    <row r="170" customFormat="false" ht="14.4" hidden="false" customHeight="false" outlineLevel="0" collapsed="false">
      <c r="A170" s="0" t="n">
        <f aca="false">A169+1</f>
        <v>166</v>
      </c>
      <c r="C170" s="0" t="n">
        <v>1.007308761</v>
      </c>
      <c r="D170" s="0" t="n">
        <v>0.96925784787214</v>
      </c>
      <c r="E170" s="0" t="n">
        <v>0.0307421521278596</v>
      </c>
      <c r="F170" s="0" t="n">
        <f aca="false">$P$8*D169+$P$11*E169</f>
        <v>0.912025501107691</v>
      </c>
      <c r="G170" s="0" t="n">
        <f aca="false">$P$9*D169+$P$12*E169</f>
        <v>0.087974498892309</v>
      </c>
      <c r="H170" s="0" t="n">
        <f aca="false">_xlfn.NORM.S.DIST((1/$P$5)*(C170-$P$3),1)</f>
        <v>0.644182207227121</v>
      </c>
      <c r="I170" s="3" t="n">
        <f aca="false">_xlfn.NORM.S.DIST((1/$P$6)*(C170-$P$4),1)</f>
        <v>0.543254626921391</v>
      </c>
      <c r="J170" s="0" t="n">
        <f aca="false">H170*F170</f>
        <v>0.587510600350973</v>
      </c>
      <c r="K170" s="0" t="n">
        <f aca="false">I170*G170</f>
        <v>0.0477925535743377</v>
      </c>
      <c r="L170" s="6" t="n">
        <f aca="false">SUM(J170:K170)</f>
        <v>0.635303153925311</v>
      </c>
      <c r="M170" s="7" t="n">
        <f aca="false">_xlfn.NORM.S.INV(L170)</f>
        <v>0.345932168936821</v>
      </c>
    </row>
    <row r="171" customFormat="false" ht="14.4" hidden="false" customHeight="false" outlineLevel="0" collapsed="false">
      <c r="A171" s="0" t="n">
        <f aca="false">A170+1</f>
        <v>167</v>
      </c>
      <c r="C171" s="0" t="n">
        <v>2.278829559</v>
      </c>
      <c r="D171" s="0" t="n">
        <v>0.93887108466634</v>
      </c>
      <c r="E171" s="0" t="n">
        <v>0.0611289153336602</v>
      </c>
      <c r="F171" s="0" t="n">
        <f aca="false">$P$8*D170+$P$11*E170</f>
        <v>0.924791435255155</v>
      </c>
      <c r="G171" s="0" t="n">
        <f aca="false">$P$9*D170+$P$12*E170</f>
        <v>0.0752085647448449</v>
      </c>
      <c r="H171" s="0" t="n">
        <f aca="false">_xlfn.NORM.S.DIST((1/$P$5)*(C171-$P$3),1)</f>
        <v>0.924664170324191</v>
      </c>
      <c r="I171" s="3" t="n">
        <f aca="false">_xlfn.NORM.S.DIST((1/$P$6)*(C171-$P$4),1)</f>
        <v>0.663617621887811</v>
      </c>
      <c r="J171" s="0" t="n">
        <f aca="false">H171*F171</f>
        <v>0.855121505203126</v>
      </c>
      <c r="K171" s="0" t="n">
        <f aca="false">I171*G171</f>
        <v>0.0499097288815694</v>
      </c>
      <c r="L171" s="6" t="n">
        <f aca="false">SUM(J171:K171)</f>
        <v>0.905031234084695</v>
      </c>
      <c r="M171" s="7" t="n">
        <f aca="false">_xlfn.NORM.S.INV(L171)</f>
        <v>1.31076393143429</v>
      </c>
    </row>
    <row r="172" customFormat="false" ht="14.4" hidden="false" customHeight="false" outlineLevel="0" collapsed="false">
      <c r="A172" s="0" t="n">
        <f aca="false">A171+1</f>
        <v>168</v>
      </c>
      <c r="C172" s="0" t="n">
        <v>-0.636737348</v>
      </c>
      <c r="D172" s="0" t="n">
        <v>0.948354789974646</v>
      </c>
      <c r="E172" s="0" t="n">
        <v>0.0516452100253543</v>
      </c>
      <c r="F172" s="0" t="n">
        <f aca="false">$P$8*D171+$P$11*E171</f>
        <v>0.899874289426399</v>
      </c>
      <c r="G172" s="0" t="n">
        <f aca="false">$P$9*D171+$P$12*E171</f>
        <v>0.100125710573601</v>
      </c>
      <c r="H172" s="0" t="n">
        <f aca="false">_xlfn.NORM.S.DIST((1/$P$5)*(C172-$P$3),1)</f>
        <v>0.156105086732171</v>
      </c>
      <c r="I172" s="3" t="n">
        <f aca="false">_xlfn.NORM.S.DIST((1/$P$6)*(C172-$P$4),1)</f>
        <v>0.383234809763882</v>
      </c>
      <c r="J172" s="0" t="n">
        <f aca="false">H172*F172</f>
        <v>0.140474953998959</v>
      </c>
      <c r="K172" s="0" t="n">
        <f aca="false">I172*G172</f>
        <v>0.0383716576441476</v>
      </c>
      <c r="L172" s="6" t="n">
        <f aca="false">SUM(J172:K172)</f>
        <v>0.178846611643106</v>
      </c>
      <c r="M172" s="7" t="n">
        <f aca="false">_xlfn.NORM.S.INV(L172)</f>
        <v>-0.91976950325029</v>
      </c>
    </row>
    <row r="173" customFormat="false" ht="14.4" hidden="false" customHeight="false" outlineLevel="0" collapsed="false">
      <c r="A173" s="0" t="n">
        <f aca="false">A172+1</f>
        <v>169</v>
      </c>
      <c r="C173" s="0" t="n">
        <v>1.522380227</v>
      </c>
      <c r="D173" s="0" t="n">
        <v>0.959633008262882</v>
      </c>
      <c r="E173" s="0" t="n">
        <v>0.0403669917371176</v>
      </c>
      <c r="F173" s="0" t="n">
        <f aca="false">$P$8*D172+$P$11*E172</f>
        <v>0.90765092777921</v>
      </c>
      <c r="G173" s="0" t="n">
        <f aca="false">$P$9*D172+$P$12*E172</f>
        <v>0.0923490722207906</v>
      </c>
      <c r="H173" s="0" t="n">
        <f aca="false">_xlfn.NORM.S.DIST((1/$P$5)*(C173-$P$3),1)</f>
        <v>0.788748844868498</v>
      </c>
      <c r="I173" s="3" t="n">
        <f aca="false">_xlfn.NORM.S.DIST((1/$P$6)*(C173-$P$4),1)</f>
        <v>0.593174724705306</v>
      </c>
      <c r="J173" s="0" t="n">
        <f aca="false">H173*F173</f>
        <v>0.715908620829673</v>
      </c>
      <c r="K173" s="0" t="n">
        <f aca="false">I173*G173</f>
        <v>0.0547791354913578</v>
      </c>
      <c r="L173" s="6" t="n">
        <f aca="false">SUM(J173:K173)</f>
        <v>0.77068775632103</v>
      </c>
      <c r="M173" s="7" t="n">
        <f aca="false">_xlfn.NORM.S.INV(L173)</f>
        <v>0.741113726733113</v>
      </c>
    </row>
    <row r="174" customFormat="false" ht="14.4" hidden="false" customHeight="false" outlineLevel="0" collapsed="false">
      <c r="A174" s="0" t="n">
        <f aca="false">A173+1</f>
        <v>170</v>
      </c>
      <c r="C174" s="0" t="n">
        <v>-0.331006204</v>
      </c>
      <c r="D174" s="0" t="n">
        <v>0.964871596826216</v>
      </c>
      <c r="E174" s="0" t="n">
        <v>0.0351284031737843</v>
      </c>
      <c r="F174" s="0" t="n">
        <f aca="false">$P$8*D173+$P$11*E173</f>
        <v>0.916899066775563</v>
      </c>
      <c r="G174" s="0" t="n">
        <f aca="false">$P$9*D173+$P$12*E173</f>
        <v>0.0831009332244364</v>
      </c>
      <c r="H174" s="0" t="n">
        <f aca="false">_xlfn.NORM.S.DIST((1/$P$5)*(C174-$P$3),1)</f>
        <v>0.225448836217563</v>
      </c>
      <c r="I174" s="3" t="n">
        <f aca="false">_xlfn.NORM.S.DIST((1/$P$6)*(C174-$P$4),1)</f>
        <v>0.412326874053107</v>
      </c>
      <c r="J174" s="0" t="n">
        <f aca="false">H174*F174</f>
        <v>0.20671382753352</v>
      </c>
      <c r="K174" s="0" t="n">
        <f aca="false">I174*G174</f>
        <v>0.0342647480273278</v>
      </c>
      <c r="L174" s="6" t="n">
        <f aca="false">SUM(J174:K174)</f>
        <v>0.240978575560848</v>
      </c>
      <c r="M174" s="7" t="n">
        <f aca="false">_xlfn.NORM.S.INV(L174)</f>
        <v>-0.703158223095689</v>
      </c>
    </row>
    <row r="175" customFormat="false" ht="14.4" hidden="false" customHeight="false" outlineLevel="0" collapsed="false">
      <c r="A175" s="0" t="n">
        <f aca="false">A174+1</f>
        <v>171</v>
      </c>
      <c r="C175" s="0" t="n">
        <v>0.560756791</v>
      </c>
      <c r="D175" s="0" t="n">
        <v>0.974102733564034</v>
      </c>
      <c r="E175" s="0" t="n">
        <v>0.025897266435966</v>
      </c>
      <c r="F175" s="0" t="n">
        <f aca="false">$P$8*D174+$P$11*E174</f>
        <v>0.921194709397497</v>
      </c>
      <c r="G175" s="0" t="n">
        <f aca="false">$P$9*D174+$P$12*E174</f>
        <v>0.0788052906025032</v>
      </c>
      <c r="H175" s="0" t="n">
        <f aca="false">_xlfn.NORM.S.DIST((1/$P$5)*(C175-$P$3),1)</f>
        <v>0.49790896412819</v>
      </c>
      <c r="I175" s="3" t="n">
        <f aca="false">_xlfn.NORM.S.DIST((1/$P$6)*(C175-$P$4),1)</f>
        <v>0.499385479289133</v>
      </c>
      <c r="J175" s="0" t="n">
        <f aca="false">H175*F175</f>
        <v>0.458671103516477</v>
      </c>
      <c r="K175" s="0" t="n">
        <f aca="false">I175*G175</f>
        <v>0.0393542178180505</v>
      </c>
      <c r="L175" s="6" t="n">
        <f aca="false">SUM(J175:K175)</f>
        <v>0.498025321334528</v>
      </c>
      <c r="M175" s="7" t="n">
        <f aca="false">_xlfn.NORM.S.INV(L175)</f>
        <v>-0.00494980558829</v>
      </c>
    </row>
    <row r="176" customFormat="false" ht="14.4" hidden="false" customHeight="false" outlineLevel="0" collapsed="false">
      <c r="A176" s="0" t="n">
        <f aca="false">A175+1</f>
        <v>172</v>
      </c>
      <c r="C176" s="0" t="n">
        <v>0.393467935</v>
      </c>
      <c r="D176" s="0" t="n">
        <v>0.976357568153735</v>
      </c>
      <c r="E176" s="0" t="n">
        <v>0.0236424318462649</v>
      </c>
      <c r="F176" s="0" t="n">
        <f aca="false">$P$8*D175+$P$11*E175</f>
        <v>0.928764241522508</v>
      </c>
      <c r="G176" s="0" t="n">
        <f aca="false">$P$9*D175+$P$12*E175</f>
        <v>0.0712357584774921</v>
      </c>
      <c r="H176" s="0" t="n">
        <f aca="false">_xlfn.NORM.S.DIST((1/$P$5)*(C176-$P$3),1)</f>
        <v>0.442083650725789</v>
      </c>
      <c r="I176" s="3" t="n">
        <f aca="false">_xlfn.NORM.S.DIST((1/$P$6)*(C176-$P$4),1)</f>
        <v>0.482924403421576</v>
      </c>
      <c r="J176" s="0" t="n">
        <f aca="false">H176*F176</f>
        <v>0.410591486555839</v>
      </c>
      <c r="K176" s="0" t="n">
        <f aca="false">I176*G176</f>
        <v>0.0344014861650264</v>
      </c>
      <c r="L176" s="6" t="n">
        <f aca="false">SUM(J176:K176)</f>
        <v>0.444992972720865</v>
      </c>
      <c r="M176" s="7" t="n">
        <f aca="false">_xlfn.NORM.S.INV(L176)</f>
        <v>-0.13832199203624</v>
      </c>
    </row>
    <row r="177" customFormat="false" ht="14.4" hidden="false" customHeight="false" outlineLevel="0" collapsed="false">
      <c r="A177" s="0" t="n">
        <f aca="false">A176+1</f>
        <v>173</v>
      </c>
      <c r="C177" s="0" t="n">
        <v>1.354081345</v>
      </c>
      <c r="D177" s="0" t="n">
        <v>0.97228293738227</v>
      </c>
      <c r="E177" s="0" t="n">
        <v>0.02771706261773</v>
      </c>
      <c r="F177" s="0" t="n">
        <f aca="false">$P$8*D176+$P$11*E176</f>
        <v>0.930613205886062</v>
      </c>
      <c r="G177" s="0" t="n">
        <f aca="false">$P$9*D176+$P$12*E176</f>
        <v>0.0693867941139372</v>
      </c>
      <c r="H177" s="0" t="n">
        <f aca="false">_xlfn.NORM.S.DIST((1/$P$5)*(C177-$P$3),1)</f>
        <v>0.745627325910443</v>
      </c>
      <c r="I177" s="3" t="n">
        <f aca="false">_xlfn.NORM.S.DIST((1/$P$6)*(C177-$P$4),1)</f>
        <v>0.576988459180744</v>
      </c>
      <c r="J177" s="0" t="n">
        <f aca="false">H177*F177</f>
        <v>0.693890636161769</v>
      </c>
      <c r="K177" s="0" t="n">
        <f aca="false">I177*G177</f>
        <v>0.0400353794232921</v>
      </c>
      <c r="L177" s="6" t="n">
        <f aca="false">SUM(J177:K177)</f>
        <v>0.733926015585061</v>
      </c>
      <c r="M177" s="7" t="n">
        <f aca="false">_xlfn.NORM.S.INV(L177)</f>
        <v>0.624730473987843</v>
      </c>
    </row>
    <row r="178" customFormat="false" ht="14.4" hidden="false" customHeight="false" outlineLevel="0" collapsed="false">
      <c r="A178" s="0" t="n">
        <f aca="false">A177+1</f>
        <v>174</v>
      </c>
      <c r="C178" s="0" t="n">
        <v>0.193981276</v>
      </c>
      <c r="D178" s="0" t="n">
        <v>0.975026299709236</v>
      </c>
      <c r="E178" s="0" t="n">
        <v>0.0249737002907636</v>
      </c>
      <c r="F178" s="0" t="n">
        <f aca="false">$P$8*D177+$P$11*E177</f>
        <v>0.927272008653462</v>
      </c>
      <c r="G178" s="0" t="n">
        <f aca="false">$P$9*D177+$P$12*E177</f>
        <v>0.0727279913465386</v>
      </c>
      <c r="H178" s="0" t="n">
        <f aca="false">_xlfn.NORM.S.DIST((1/$P$5)*(C178-$P$3),1)</f>
        <v>0.377076847034378</v>
      </c>
      <c r="I178" s="3" t="n">
        <f aca="false">_xlfn.NORM.S.DIST((1/$P$6)*(C178-$P$4),1)</f>
        <v>0.463335421238682</v>
      </c>
      <c r="J178" s="0" t="n">
        <f aca="false">H178*F178</f>
        <v>0.349652805366282</v>
      </c>
      <c r="K178" s="0" t="n">
        <f aca="false">I178*G178</f>
        <v>0.0336974545063917</v>
      </c>
      <c r="L178" s="6" t="n">
        <f aca="false">SUM(J178:K178)</f>
        <v>0.383350259872674</v>
      </c>
      <c r="M178" s="7" t="n">
        <f aca="false">_xlfn.NORM.S.INV(L178)</f>
        <v>-0.296693500291128</v>
      </c>
    </row>
    <row r="179" customFormat="false" ht="14.4" hidden="false" customHeight="false" outlineLevel="0" collapsed="false">
      <c r="A179" s="0" t="n">
        <f aca="false">A178+1</f>
        <v>175</v>
      </c>
      <c r="C179" s="0" t="n">
        <v>0.543947984</v>
      </c>
      <c r="D179" s="0" t="n">
        <v>0.976822717264644</v>
      </c>
      <c r="E179" s="0" t="n">
        <v>0.0231772827353557</v>
      </c>
      <c r="F179" s="0" t="n">
        <f aca="false">$P$8*D178+$P$11*E178</f>
        <v>0.929521565761574</v>
      </c>
      <c r="G179" s="0" t="n">
        <f aca="false">$P$9*D178+$P$12*E178</f>
        <v>0.0704784342384261</v>
      </c>
      <c r="H179" s="0" t="n">
        <f aca="false">_xlfn.NORM.S.DIST((1/$P$5)*(C179-$P$3),1)</f>
        <v>0.492279642696504</v>
      </c>
      <c r="I179" s="3" t="n">
        <f aca="false">_xlfn.NORM.S.DIST((1/$P$6)*(C179-$P$4),1)</f>
        <v>0.497730995312359</v>
      </c>
      <c r="J179" s="0" t="n">
        <f aca="false">H179*F179</f>
        <v>0.457584544271803</v>
      </c>
      <c r="K179" s="0" t="n">
        <f aca="false">I179*G179</f>
        <v>0.0350793012215485</v>
      </c>
      <c r="L179" s="6" t="n">
        <f aca="false">SUM(J179:K179)</f>
        <v>0.492663845493351</v>
      </c>
      <c r="M179" s="7" t="n">
        <f aca="false">_xlfn.NORM.S.INV(L179)</f>
        <v>-0.0183900488278883</v>
      </c>
    </row>
    <row r="180" customFormat="false" ht="14.4" hidden="false" customHeight="false" outlineLevel="0" collapsed="false">
      <c r="A180" s="0" t="n">
        <f aca="false">A179+1</f>
        <v>176</v>
      </c>
      <c r="C180" s="0" t="n">
        <v>-0.035789788</v>
      </c>
      <c r="D180" s="0" t="n">
        <v>0.974560140428867</v>
      </c>
      <c r="E180" s="0" t="n">
        <v>0.025439859571133</v>
      </c>
      <c r="F180" s="0" t="n">
        <f aca="false">$P$8*D179+$P$11*E179</f>
        <v>0.930994628157008</v>
      </c>
      <c r="G180" s="0" t="n">
        <f aca="false">$P$9*D179+$P$12*E179</f>
        <v>0.0690053718429917</v>
      </c>
      <c r="H180" s="0" t="n">
        <f aca="false">_xlfn.NORM.S.DIST((1/$P$5)*(C180-$P$3),1)</f>
        <v>0.306403417348</v>
      </c>
      <c r="I180" s="3" t="n">
        <f aca="false">_xlfn.NORM.S.DIST((1/$P$6)*(C180-$P$4),1)</f>
        <v>0.44088522688184</v>
      </c>
      <c r="J180" s="0" t="n">
        <f aca="false">H180*F180</f>
        <v>0.285259935599938</v>
      </c>
      <c r="K180" s="0" t="n">
        <f aca="false">I180*G180</f>
        <v>0.0304234490210631</v>
      </c>
      <c r="L180" s="6" t="n">
        <f aca="false">SUM(J180:K180)</f>
        <v>0.315683384621001</v>
      </c>
      <c r="M180" s="7" t="n">
        <f aca="false">_xlfn.NORM.S.INV(L180)</f>
        <v>-0.479803998729963</v>
      </c>
    </row>
    <row r="181" customFormat="false" ht="14.4" hidden="false" customHeight="false" outlineLevel="0" collapsed="false">
      <c r="A181" s="0" t="n">
        <f aca="false">A180+1</f>
        <v>177</v>
      </c>
      <c r="C181" s="0" t="n">
        <v>-0.052916973</v>
      </c>
      <c r="D181" s="0" t="n">
        <v>0.973714581640661</v>
      </c>
      <c r="E181" s="0" t="n">
        <v>0.0262854183593389</v>
      </c>
      <c r="F181" s="0" t="n">
        <f aca="false">$P$8*D180+$P$11*E180</f>
        <v>0.929139315151671</v>
      </c>
      <c r="G181" s="0" t="n">
        <f aca="false">$P$9*D180+$P$12*E180</f>
        <v>0.0708606848483291</v>
      </c>
      <c r="H181" s="0" t="n">
        <f aca="false">_xlfn.NORM.S.DIST((1/$P$5)*(C181-$P$3),1)</f>
        <v>0.301374964819844</v>
      </c>
      <c r="I181" s="3" t="n">
        <f aca="false">_xlfn.NORM.S.DIST((1/$P$6)*(C181-$P$4),1)</f>
        <v>0.43921846357143</v>
      </c>
      <c r="J181" s="0" t="n">
        <f aca="false">H181*F181</f>
        <v>0.280019328416569</v>
      </c>
      <c r="K181" s="0" t="n">
        <f aca="false">I181*G181</f>
        <v>0.0311233211267024</v>
      </c>
      <c r="L181" s="6" t="n">
        <f aca="false">SUM(J181:K181)</f>
        <v>0.311142649543271</v>
      </c>
      <c r="M181" s="7" t="n">
        <f aca="false">_xlfn.NORM.S.INV(L181)</f>
        <v>-0.492614077679575</v>
      </c>
    </row>
    <row r="182" customFormat="false" ht="14.4" hidden="false" customHeight="false" outlineLevel="0" collapsed="false">
      <c r="A182" s="0" t="n">
        <f aca="false">A181+1</f>
        <v>178</v>
      </c>
      <c r="C182" s="0" t="n">
        <v>-0.051397255</v>
      </c>
      <c r="D182" s="0" t="n">
        <v>0.973476453632405</v>
      </c>
      <c r="E182" s="0" t="n">
        <v>0.0265235463675953</v>
      </c>
      <c r="F182" s="0" t="n">
        <f aca="false">$P$8*D181+$P$11*E181</f>
        <v>0.928445956945342</v>
      </c>
      <c r="G182" s="0" t="n">
        <f aca="false">$P$9*D181+$P$12*E181</f>
        <v>0.0715540430546579</v>
      </c>
      <c r="H182" s="0" t="n">
        <f aca="false">_xlfn.NORM.S.DIST((1/$P$5)*(C182-$P$3),1)</f>
        <v>0.30181964153858</v>
      </c>
      <c r="I182" s="3" t="n">
        <f aca="false">_xlfn.NORM.S.DIST((1/$P$6)*(C182-$P$4),1)</f>
        <v>0.439366314592939</v>
      </c>
      <c r="J182" s="0" t="n">
        <f aca="false">H182*F182</f>
        <v>0.280223225913187</v>
      </c>
      <c r="K182" s="0" t="n">
        <f aca="false">I182*G182</f>
        <v>0.0314384361911495</v>
      </c>
      <c r="L182" s="6" t="n">
        <f aca="false">SUM(J182:K182)</f>
        <v>0.311661662104337</v>
      </c>
      <c r="M182" s="7" t="n">
        <f aca="false">_xlfn.NORM.S.INV(L182)</f>
        <v>-0.491145808399288</v>
      </c>
    </row>
    <row r="183" customFormat="false" ht="14.4" hidden="false" customHeight="false" outlineLevel="0" collapsed="false">
      <c r="A183" s="0" t="n">
        <f aca="false">A182+1</f>
        <v>179</v>
      </c>
      <c r="C183" s="0" t="n">
        <v>0.167128109</v>
      </c>
      <c r="D183" s="0" t="n">
        <v>0.975198047244381</v>
      </c>
      <c r="E183" s="0" t="n">
        <v>0.0248019527556193</v>
      </c>
      <c r="F183" s="0" t="n">
        <f aca="false">$P$8*D182+$P$11*E182</f>
        <v>0.928250691978572</v>
      </c>
      <c r="G183" s="0" t="n">
        <f aca="false">$P$9*D182+$P$12*E182</f>
        <v>0.0717493080214282</v>
      </c>
      <c r="H183" s="0" t="n">
        <f aca="false">_xlfn.NORM.S.DIST((1/$P$5)*(C183-$P$3),1)</f>
        <v>0.368544161026099</v>
      </c>
      <c r="I183" s="3" t="n">
        <f aca="false">_xlfn.NORM.S.DIST((1/$P$6)*(C183-$P$4),1)</f>
        <v>0.460704247938392</v>
      </c>
      <c r="J183" s="0" t="n">
        <f aca="false">H183*F183</f>
        <v>0.342101372497139</v>
      </c>
      <c r="K183" s="0" t="n">
        <f aca="false">I183*G183</f>
        <v>0.0330552109921121</v>
      </c>
      <c r="L183" s="6" t="n">
        <f aca="false">SUM(J183:K183)</f>
        <v>0.375156583489251</v>
      </c>
      <c r="M183" s="7" t="n">
        <f aca="false">_xlfn.NORM.S.INV(L183)</f>
        <v>-0.318226454793369</v>
      </c>
    </row>
    <row r="184" customFormat="false" ht="14.4" hidden="false" customHeight="false" outlineLevel="0" collapsed="false">
      <c r="A184" s="0" t="n">
        <f aca="false">A183+1</f>
        <v>180</v>
      </c>
      <c r="C184" s="0" t="n">
        <v>-6.105993824</v>
      </c>
      <c r="D184" s="14" t="n">
        <v>2.50635559332293E-005</v>
      </c>
      <c r="E184" s="0" t="n">
        <v>0.999974936444067</v>
      </c>
      <c r="F184" s="0" t="n">
        <f aca="false">$P$8*D183+$P$11*E183</f>
        <v>0.929662398740392</v>
      </c>
      <c r="G184" s="0" t="n">
        <f aca="false">$P$9*D183+$P$12*E183</f>
        <v>0.0703376012596078</v>
      </c>
      <c r="H184" s="0" t="n">
        <f aca="false">_xlfn.NORM.S.DIST((1/$P$5)*(C184-$P$3),1)</f>
        <v>1.05763856154147E-008</v>
      </c>
      <c r="I184" s="3" t="n">
        <f aca="false">_xlfn.NORM.S.DIST((1/$P$6)*(C184-$P$4),1)</f>
        <v>0.0498391090586491</v>
      </c>
      <c r="J184" s="0" t="n">
        <f aca="false">H184*F184</f>
        <v>9.83246802122977E-009</v>
      </c>
      <c r="K184" s="0" t="n">
        <f aca="false">I184*G184</f>
        <v>0.00350556338010137</v>
      </c>
      <c r="L184" s="6" t="n">
        <f aca="false">SUM(J184:K184)</f>
        <v>0.00350557321256939</v>
      </c>
      <c r="M184" s="7" t="n">
        <f aca="false">_xlfn.NORM.S.INV(L184)</f>
        <v>-2.69631436522503</v>
      </c>
    </row>
    <row r="185" customFormat="false" ht="14.4" hidden="false" customHeight="false" outlineLevel="0" collapsed="false">
      <c r="A185" s="0" t="n">
        <f aca="false">A184+1</f>
        <v>181</v>
      </c>
      <c r="C185" s="0" t="n">
        <v>-0.009712086</v>
      </c>
      <c r="D185" s="0" t="n">
        <v>0.316992735005746</v>
      </c>
      <c r="E185" s="0" t="n">
        <v>0.683007264994254</v>
      </c>
      <c r="F185" s="0" t="n">
        <f aca="false">$P$8*D184+$P$11*E184</f>
        <v>0.130020552115865</v>
      </c>
      <c r="G185" s="0" t="n">
        <f aca="false">$P$9*D184+$P$12*E184</f>
        <v>0.869979447884135</v>
      </c>
      <c r="H185" s="0" t="n">
        <f aca="false">_xlfn.NORM.S.DIST((1/$P$5)*(C185-$P$3),1)</f>
        <v>0.314129959147082</v>
      </c>
      <c r="I185" s="3" t="n">
        <f aca="false">_xlfn.NORM.S.DIST((1/$P$6)*(C185-$P$4),1)</f>
        <v>0.443425028696342</v>
      </c>
      <c r="J185" s="0" t="n">
        <f aca="false">H185*F185</f>
        <v>0.0408433507244379</v>
      </c>
      <c r="K185" s="0" t="n">
        <f aca="false">I185*G185</f>
        <v>0.38577066164325</v>
      </c>
      <c r="L185" s="6" t="n">
        <f aca="false">SUM(J185:K185)</f>
        <v>0.426614012367688</v>
      </c>
      <c r="M185" s="7" t="n">
        <f aca="false">_xlfn.NORM.S.INV(L185)</f>
        <v>-0.185001288763895</v>
      </c>
    </row>
    <row r="186" customFormat="false" ht="14.4" hidden="false" customHeight="false" outlineLevel="0" collapsed="false">
      <c r="A186" s="0" t="n">
        <f aca="false">A185+1</f>
        <v>182</v>
      </c>
      <c r="C186" s="0" t="n">
        <v>-2.389662843</v>
      </c>
      <c r="D186" s="0" t="n">
        <v>0.115231214967423</v>
      </c>
      <c r="E186" s="0" t="n">
        <v>0.884768785032577</v>
      </c>
      <c r="F186" s="0" t="n">
        <f aca="false">$P$8*D185+$P$11*E185</f>
        <v>0.389934042704712</v>
      </c>
      <c r="G186" s="0" t="n">
        <f aca="false">$P$9*D185+$P$12*E185</f>
        <v>0.610065957295288</v>
      </c>
      <c r="H186" s="0" t="n">
        <f aca="false">_xlfn.NORM.S.DIST((1/$P$5)*(C186-$P$3),1)</f>
        <v>0.00652759197093551</v>
      </c>
      <c r="I186" s="3" t="n">
        <f aca="false">_xlfn.NORM.S.DIST((1/$P$6)*(C186-$P$4),1)</f>
        <v>0.232850366288659</v>
      </c>
      <c r="J186" s="0" t="n">
        <f aca="false">H186*F186</f>
        <v>0.0025453303263537</v>
      </c>
      <c r="K186" s="0" t="n">
        <f aca="false">I186*G186</f>
        <v>0.142054081616449</v>
      </c>
      <c r="L186" s="6" t="n">
        <f aca="false">SUM(J186:K186)</f>
        <v>0.144599411942803</v>
      </c>
      <c r="M186" s="7" t="n">
        <f aca="false">_xlfn.NORM.S.INV(L186)</f>
        <v>-1.05988081676619</v>
      </c>
    </row>
    <row r="187" customFormat="false" ht="14.4" hidden="false" customHeight="false" outlineLevel="0" collapsed="false">
      <c r="A187" s="0" t="n">
        <f aca="false">A186+1</f>
        <v>183</v>
      </c>
      <c r="C187" s="0" t="n">
        <v>3.75563928</v>
      </c>
      <c r="D187" s="0" t="n">
        <v>0.0361665739217759</v>
      </c>
      <c r="E187" s="0" t="n">
        <v>0.963833426078224</v>
      </c>
      <c r="F187" s="0" t="n">
        <f aca="false">$P$8*D186+$P$11*E186</f>
        <v>0.224489596273287</v>
      </c>
      <c r="G187" s="0" t="n">
        <f aca="false">$P$9*D186+$P$12*E186</f>
        <v>0.775510403726713</v>
      </c>
      <c r="H187" s="0" t="n">
        <f aca="false">_xlfn.NORM.S.DIST((1/$P$5)*(C187-$P$3),1)</f>
        <v>0.996285942683401</v>
      </c>
      <c r="I187" s="3" t="n">
        <f aca="false">_xlfn.NORM.S.DIST((1/$P$6)*(C187-$P$4),1)</f>
        <v>0.784279201838883</v>
      </c>
      <c r="J187" s="0" t="n">
        <f aca="false">H187*F187</f>
        <v>0.223655829045748</v>
      </c>
      <c r="K187" s="0" t="n">
        <f aca="false">I187*G187</f>
        <v>0.608216680452537</v>
      </c>
      <c r="L187" s="6" t="n">
        <f aca="false">SUM(J187:K187)</f>
        <v>0.831872509498285</v>
      </c>
      <c r="M187" s="7" t="n">
        <f aca="false">_xlfn.NORM.S.INV(L187)</f>
        <v>0.961591225197709</v>
      </c>
    </row>
    <row r="188" customFormat="false" ht="14.4" hidden="false" customHeight="false" outlineLevel="0" collapsed="false">
      <c r="A188" s="0" t="n">
        <f aca="false">A187+1</f>
        <v>184</v>
      </c>
      <c r="C188" s="0" t="n">
        <v>-0.269961289</v>
      </c>
      <c r="D188" s="0" t="n">
        <v>0.342951158184063</v>
      </c>
      <c r="E188" s="0" t="n">
        <v>0.657048841815937</v>
      </c>
      <c r="F188" s="0" t="n">
        <f aca="false">$P$8*D187+$P$11*E187</f>
        <v>0.159656590615856</v>
      </c>
      <c r="G188" s="0" t="n">
        <f aca="false">$P$9*D187+$P$12*E187</f>
        <v>0.840343409384144</v>
      </c>
      <c r="H188" s="0" t="n">
        <f aca="false">_xlfn.NORM.S.DIST((1/$P$5)*(C188-$P$3),1)</f>
        <v>0.241130970161225</v>
      </c>
      <c r="I188" s="3" t="n">
        <f aca="false">_xlfn.NORM.S.DIST((1/$P$6)*(C188-$P$4),1)</f>
        <v>0.418199426249283</v>
      </c>
      <c r="J188" s="0" t="n">
        <f aca="false">H188*F188</f>
        <v>0.0384981485878349</v>
      </c>
      <c r="K188" s="0" t="n">
        <f aca="false">I188*G188</f>
        <v>0.351431131656815</v>
      </c>
      <c r="L188" s="6" t="n">
        <f aca="false">SUM(J188:K188)</f>
        <v>0.38992928024465</v>
      </c>
      <c r="M188" s="7" t="n">
        <f aca="false">_xlfn.NORM.S.INV(L188)</f>
        <v>-0.27950335913373</v>
      </c>
    </row>
    <row r="189" customFormat="false" ht="14.4" hidden="false" customHeight="false" outlineLevel="0" collapsed="false">
      <c r="A189" s="0" t="n">
        <f aca="false">A188+1</f>
        <v>185</v>
      </c>
      <c r="C189" s="0" t="n">
        <v>1.122873328</v>
      </c>
      <c r="D189" s="0" t="n">
        <v>0.682393238441539</v>
      </c>
      <c r="E189" s="0" t="n">
        <v>0.317606761558461</v>
      </c>
      <c r="F189" s="0" t="n">
        <f aca="false">$P$8*D188+$P$11*E188</f>
        <v>0.411219949710932</v>
      </c>
      <c r="G189" s="0" t="n">
        <f aca="false">$P$9*D188+$P$12*E188</f>
        <v>0.588780050289068</v>
      </c>
      <c r="H189" s="0" t="n">
        <f aca="false">_xlfn.NORM.S.DIST((1/$P$5)*(C189-$P$3),1)</f>
        <v>0.679636417326552</v>
      </c>
      <c r="I189" s="3" t="n">
        <f aca="false">_xlfn.NORM.S.DIST((1/$P$6)*(C189-$P$4),1)</f>
        <v>0.554543732037105</v>
      </c>
      <c r="J189" s="0" t="n">
        <f aca="false">H189*F189</f>
        <v>0.279480053354743</v>
      </c>
      <c r="K189" s="0" t="n">
        <f aca="false">I189*G189</f>
        <v>0.326504286436294</v>
      </c>
      <c r="L189" s="6" t="n">
        <f aca="false">SUM(J189:K189)</f>
        <v>0.605984339791037</v>
      </c>
      <c r="M189" s="7" t="n">
        <f aca="false">_xlfn.NORM.S.INV(L189)</f>
        <v>0.268867925107868</v>
      </c>
    </row>
    <row r="190" customFormat="false" ht="14.4" hidden="false" customHeight="false" outlineLevel="0" collapsed="false">
      <c r="A190" s="0" t="n">
        <f aca="false">A189+1</f>
        <v>186</v>
      </c>
      <c r="C190" s="0" t="n">
        <v>-0.939504867</v>
      </c>
      <c r="D190" s="0" t="n">
        <v>0.78256302295557</v>
      </c>
      <c r="E190" s="0" t="n">
        <v>0.21743697704443</v>
      </c>
      <c r="F190" s="0" t="n">
        <f aca="false">$P$8*D189+$P$11*E189</f>
        <v>0.689562455522062</v>
      </c>
      <c r="G190" s="0" t="n">
        <f aca="false">$P$9*D189+$P$12*E189</f>
        <v>0.310437544477938</v>
      </c>
      <c r="H190" s="0" t="n">
        <f aca="false">_xlfn.NORM.S.DIST((1/$P$5)*(C190-$P$3),1)</f>
        <v>0.102974536546962</v>
      </c>
      <c r="I190" s="3" t="n">
        <f aca="false">_xlfn.NORM.S.DIST((1/$P$6)*(C190-$P$4),1)</f>
        <v>0.355059153095234</v>
      </c>
      <c r="J190" s="0" t="n">
        <f aca="false">H190*F190</f>
        <v>0.0710073742775698</v>
      </c>
      <c r="K190" s="0" t="n">
        <f aca="false">I190*G190</f>
        <v>0.110223691631301</v>
      </c>
      <c r="L190" s="6" t="n">
        <f aca="false">SUM(J190:K190)</f>
        <v>0.181231065908871</v>
      </c>
      <c r="M190" s="7" t="n">
        <f aca="false">_xlfn.NORM.S.INV(L190)</f>
        <v>-0.910683554108804</v>
      </c>
    </row>
    <row r="191" customFormat="false" ht="14.4" hidden="false" customHeight="false" outlineLevel="0" collapsed="false">
      <c r="A191" s="0" t="n">
        <f aca="false">A190+1</f>
        <v>187</v>
      </c>
      <c r="C191" s="0" t="n">
        <v>0.518867935</v>
      </c>
      <c r="D191" s="0" t="n">
        <v>0.918687609762915</v>
      </c>
      <c r="E191" s="0" t="n">
        <v>0.081312390237085</v>
      </c>
      <c r="F191" s="0" t="n">
        <f aca="false">$P$8*D190+$P$11*E190</f>
        <v>0.771701678823567</v>
      </c>
      <c r="G191" s="0" t="n">
        <f aca="false">$P$9*D190+$P$12*E190</f>
        <v>0.228298321176433</v>
      </c>
      <c r="H191" s="0" t="n">
        <f aca="false">_xlfn.NORM.S.DIST((1/$P$5)*(C191-$P$3),1)</f>
        <v>0.48388345622913</v>
      </c>
      <c r="I191" s="3" t="n">
        <f aca="false">_xlfn.NORM.S.DIST((1/$P$6)*(C191-$P$4),1)</f>
        <v>0.495262457610462</v>
      </c>
      <c r="J191" s="0" t="n">
        <f aca="false">H191*F191</f>
        <v>0.37341367552697</v>
      </c>
      <c r="K191" s="0" t="n">
        <f aca="false">I191*G191</f>
        <v>0.113067587614183</v>
      </c>
      <c r="L191" s="6" t="n">
        <f aca="false">SUM(J191:K191)</f>
        <v>0.486481263141153</v>
      </c>
      <c r="M191" s="7" t="n">
        <f aca="false">_xlfn.NORM.S.INV(L191)</f>
        <v>-0.0338929359080056</v>
      </c>
    </row>
    <row r="192" customFormat="false" ht="14.4" hidden="false" customHeight="false" outlineLevel="0" collapsed="false">
      <c r="A192" s="0" t="n">
        <f aca="false">A191+1</f>
        <v>188</v>
      </c>
      <c r="C192" s="0" t="n">
        <v>1.549632616</v>
      </c>
      <c r="D192" s="0" t="n">
        <v>0.947892653533066</v>
      </c>
      <c r="E192" s="0" t="n">
        <v>0.0521073464669338</v>
      </c>
      <c r="F192" s="0" t="n">
        <f aca="false">$P$8*D191+$P$11*E191</f>
        <v>0.88332384000559</v>
      </c>
      <c r="G192" s="0" t="n">
        <f aca="false">$P$9*D191+$P$12*E191</f>
        <v>0.11667615999441</v>
      </c>
      <c r="H192" s="0" t="n">
        <f aca="false">_xlfn.NORM.S.DIST((1/$P$5)*(C192-$P$3),1)</f>
        <v>0.795304907624526</v>
      </c>
      <c r="I192" s="3" t="n">
        <f aca="false">_xlfn.NORM.S.DIST((1/$P$6)*(C192-$P$4),1)</f>
        <v>0.595781601666586</v>
      </c>
      <c r="J192" s="0" t="n">
        <f aca="false">H192*F192</f>
        <v>0.702511784978188</v>
      </c>
      <c r="K192" s="0" t="n">
        <f aca="false">I192*G192</f>
        <v>0.0695135094777763</v>
      </c>
      <c r="L192" s="6" t="n">
        <f aca="false">SUM(J192:K192)</f>
        <v>0.772025294455964</v>
      </c>
      <c r="M192" s="7" t="n">
        <f aca="false">_xlfn.NORM.S.INV(L192)</f>
        <v>0.745533261867962</v>
      </c>
    </row>
    <row r="193" customFormat="false" ht="14.4" hidden="false" customHeight="false" outlineLevel="0" collapsed="false">
      <c r="A193" s="0" t="n">
        <f aca="false">A192+1</f>
        <v>189</v>
      </c>
      <c r="C193" s="0" t="n">
        <v>-1.702975493</v>
      </c>
      <c r="D193" s="0" t="n">
        <v>0.858037084434751</v>
      </c>
      <c r="E193" s="0" t="n">
        <v>0.14196291556525</v>
      </c>
      <c r="F193" s="0" t="n">
        <f aca="false">$P$8*D192+$P$11*E192</f>
        <v>0.907271975897114</v>
      </c>
      <c r="G193" s="0" t="n">
        <f aca="false">$P$9*D192+$P$12*E192</f>
        <v>0.0927280241028857</v>
      </c>
      <c r="H193" s="0" t="n">
        <f aca="false">_xlfn.NORM.S.DIST((1/$P$5)*(C193-$P$3),1)</f>
        <v>0.0283411044743452</v>
      </c>
      <c r="I193" s="3" t="n">
        <f aca="false">_xlfn.NORM.S.DIST((1/$P$6)*(C193-$P$4),1)</f>
        <v>0.287716895249962</v>
      </c>
      <c r="J193" s="0" t="n">
        <f aca="false">H193*F193</f>
        <v>0.0257130898555457</v>
      </c>
      <c r="K193" s="0" t="n">
        <f aca="false">I193*G193</f>
        <v>0.026679419197546</v>
      </c>
      <c r="L193" s="6" t="n">
        <f aca="false">SUM(J193:K193)</f>
        <v>0.0523925090530917</v>
      </c>
      <c r="M193" s="7" t="n">
        <f aca="false">_xlfn.NORM.S.INV(L193)</f>
        <v>-1.62208561353323</v>
      </c>
    </row>
    <row r="194" customFormat="false" ht="14.4" hidden="false" customHeight="false" outlineLevel="0" collapsed="false">
      <c r="A194" s="0" t="n">
        <f aca="false">A193+1</f>
        <v>190</v>
      </c>
      <c r="C194" s="0" t="n">
        <v>-0.613171137</v>
      </c>
      <c r="D194" s="0" t="n">
        <v>0.913918050998065</v>
      </c>
      <c r="E194" s="0" t="n">
        <v>0.086081949001935</v>
      </c>
      <c r="F194" s="0" t="n">
        <f aca="false">$P$8*D193+$P$11*E193</f>
        <v>0.833590409236496</v>
      </c>
      <c r="G194" s="0" t="n">
        <f aca="false">$P$9*D193+$P$12*E193</f>
        <v>0.166409590763505</v>
      </c>
      <c r="H194" s="0" t="n">
        <f aca="false">_xlfn.NORM.S.DIST((1/$P$5)*(C194-$P$3),1)</f>
        <v>0.16088910465877</v>
      </c>
      <c r="I194" s="3" t="n">
        <f aca="false">_xlfn.NORM.S.DIST((1/$P$6)*(C194-$P$4),1)</f>
        <v>0.385456263938966</v>
      </c>
      <c r="J194" s="0" t="n">
        <f aca="false">H194*F194</f>
        <v>0.134115614594197</v>
      </c>
      <c r="K194" s="0" t="n">
        <f aca="false">I194*G194</f>
        <v>0.064143619139313</v>
      </c>
      <c r="L194" s="6" t="n">
        <f aca="false">SUM(J194:K194)</f>
        <v>0.19825923373351</v>
      </c>
      <c r="M194" s="7" t="n">
        <f aca="false">_xlfn.NORM.S.INV(L194)</f>
        <v>-0.847855468323547</v>
      </c>
    </row>
    <row r="195" customFormat="false" ht="14.4" hidden="false" customHeight="false" outlineLevel="0" collapsed="false">
      <c r="A195" s="0" t="n">
        <f aca="false">A194+1</f>
        <v>191</v>
      </c>
      <c r="C195" s="0" t="n">
        <v>0.020459242</v>
      </c>
      <c r="D195" s="0" t="n">
        <v>0.956042189464102</v>
      </c>
      <c r="E195" s="0" t="n">
        <v>0.0439578105358979</v>
      </c>
      <c r="F195" s="0" t="n">
        <f aca="false">$P$8*D194+$P$11*E194</f>
        <v>0.879412801818413</v>
      </c>
      <c r="G195" s="0" t="n">
        <f aca="false">$P$9*D194+$P$12*E194</f>
        <v>0.120587198181587</v>
      </c>
      <c r="H195" s="0" t="n">
        <f aca="false">_xlfn.NORM.S.DIST((1/$P$5)*(C195-$P$3),1)</f>
        <v>0.323171948188759</v>
      </c>
      <c r="I195" s="3" t="n">
        <f aca="false">_xlfn.NORM.S.DIST((1/$P$6)*(C195-$P$4),1)</f>
        <v>0.446366419545402</v>
      </c>
      <c r="J195" s="0" t="n">
        <f aca="false">H195*F195</f>
        <v>0.284201548425792</v>
      </c>
      <c r="K195" s="0" t="n">
        <f aca="false">I195*G195</f>
        <v>0.0538260758953266</v>
      </c>
      <c r="L195" s="6" t="n">
        <f aca="false">SUM(J195:K195)</f>
        <v>0.338027624321119</v>
      </c>
      <c r="M195" s="7" t="n">
        <f aca="false">_xlfn.NORM.S.INV(L195)</f>
        <v>-0.417852109851803</v>
      </c>
    </row>
    <row r="196" customFormat="false" ht="14.4" hidden="false" customHeight="false" outlineLevel="0" collapsed="false">
      <c r="A196" s="0" t="n">
        <f aca="false">A195+1</f>
        <v>192</v>
      </c>
      <c r="C196" s="0" t="n">
        <v>-1.5006557</v>
      </c>
      <c r="D196" s="0" t="n">
        <v>0.896595638836847</v>
      </c>
      <c r="E196" s="0" t="n">
        <v>0.103404361163153</v>
      </c>
      <c r="F196" s="0" t="n">
        <f aca="false">$P$8*D195+$P$11*E195</f>
        <v>0.913954595360564</v>
      </c>
      <c r="G196" s="0" t="n">
        <f aca="false">$P$9*D195+$P$12*E195</f>
        <v>0.0860454046394363</v>
      </c>
      <c r="H196" s="0" t="n">
        <f aca="false">_xlfn.NORM.S.DIST((1/$P$5)*(C196-$P$3),1)</f>
        <v>0.0412910939555404</v>
      </c>
      <c r="I196" s="3" t="n">
        <f aca="false">_xlfn.NORM.S.DIST((1/$P$6)*(C196-$P$4),1)</f>
        <v>0.304973564191368</v>
      </c>
      <c r="J196" s="0" t="n">
        <f aca="false">H196*F196</f>
        <v>0.037738185068131</v>
      </c>
      <c r="K196" s="0" t="n">
        <f aca="false">I196*G196</f>
        <v>0.0262415737351773</v>
      </c>
      <c r="L196" s="6" t="n">
        <f aca="false">SUM(J196:K196)</f>
        <v>0.0639797588033083</v>
      </c>
      <c r="M196" s="7" t="n">
        <f aca="false">_xlfn.NORM.S.INV(L196)</f>
        <v>-1.52219783438197</v>
      </c>
    </row>
    <row r="197" customFormat="false" ht="14.4" hidden="false" customHeight="false" outlineLevel="0" collapsed="false">
      <c r="A197" s="0" t="n">
        <f aca="false">A196+1</f>
        <v>193</v>
      </c>
      <c r="C197" s="0" t="n">
        <v>-1.112677039</v>
      </c>
      <c r="D197" s="0" t="n">
        <v>0.895087708148477</v>
      </c>
      <c r="E197" s="0" t="n">
        <v>0.104912291851523</v>
      </c>
      <c r="F197" s="0" t="n">
        <f aca="false">$P$8*D196+$P$11*E196</f>
        <v>0.865208423846215</v>
      </c>
      <c r="G197" s="0" t="n">
        <f aca="false">$P$9*D196+$P$12*E196</f>
        <v>0.134791576153785</v>
      </c>
      <c r="H197" s="0" t="n">
        <f aca="false">_xlfn.NORM.S.DIST((1/$P$5)*(C197-$P$3),1)</f>
        <v>0.0792448195147095</v>
      </c>
      <c r="I197" s="3" t="n">
        <f aca="false">_xlfn.NORM.S.DIST((1/$P$6)*(C197-$P$4),1)</f>
        <v>0.339281932174745</v>
      </c>
      <c r="J197" s="0" t="n">
        <f aca="false">H197*F197</f>
        <v>0.0685632853902996</v>
      </c>
      <c r="K197" s="0" t="n">
        <f aca="false">I197*G197</f>
        <v>0.0457323463983356</v>
      </c>
      <c r="L197" s="6" t="n">
        <f aca="false">SUM(J197:K197)</f>
        <v>0.114295631788635</v>
      </c>
      <c r="M197" s="7" t="n">
        <f aca="false">_xlfn.NORM.S.INV(L197)</f>
        <v>-1.20399564039585</v>
      </c>
    </row>
    <row r="198" customFormat="false" ht="14.4" hidden="false" customHeight="false" outlineLevel="0" collapsed="false">
      <c r="A198" s="0" t="n">
        <f aca="false">A197+1</f>
        <v>194</v>
      </c>
      <c r="C198" s="0" t="n">
        <v>-1.056452553</v>
      </c>
      <c r="D198" s="0" t="n">
        <v>0.89965052995564</v>
      </c>
      <c r="E198" s="0" t="n">
        <v>0.10034947004436</v>
      </c>
      <c r="F198" s="0" t="n">
        <f aca="false">$P$8*D197+$P$11*E197</f>
        <v>0.863971920681751</v>
      </c>
      <c r="G198" s="0" t="n">
        <f aca="false">$P$9*D197+$P$12*E197</f>
        <v>0.136028079318249</v>
      </c>
      <c r="H198" s="0" t="n">
        <f aca="false">_xlfn.NORM.S.DIST((1/$P$5)*(C198-$P$3),1)</f>
        <v>0.0864465585388581</v>
      </c>
      <c r="I198" s="3" t="n">
        <f aca="false">_xlfn.NORM.S.DIST((1/$P$6)*(C198-$P$4),1)</f>
        <v>0.344375181706721</v>
      </c>
      <c r="J198" s="0" t="n">
        <f aca="false">H198*F198</f>
        <v>0.0746873992171447</v>
      </c>
      <c r="K198" s="0" t="n">
        <f aca="false">I198*G198</f>
        <v>0.0468446945324382</v>
      </c>
      <c r="L198" s="6" t="n">
        <f aca="false">SUM(J198:K198)</f>
        <v>0.121532093749583</v>
      </c>
      <c r="M198" s="7" t="n">
        <f aca="false">_xlfn.NORM.S.INV(L198)</f>
        <v>-1.16736205634328</v>
      </c>
    </row>
    <row r="199" customFormat="false" ht="14.4" hidden="false" customHeight="false" outlineLevel="0" collapsed="false">
      <c r="A199" s="0" t="n">
        <f aca="false">A198+1</f>
        <v>195</v>
      </c>
      <c r="C199" s="0" t="n">
        <v>0.80845608</v>
      </c>
      <c r="D199" s="0" t="n">
        <v>0.954971669559296</v>
      </c>
      <c r="E199" s="0" t="n">
        <v>0.0450283304407039</v>
      </c>
      <c r="F199" s="0" t="n">
        <f aca="false">$P$8*D198+$P$11*E198</f>
        <v>0.867713434563625</v>
      </c>
      <c r="G199" s="0" t="n">
        <f aca="false">$P$9*D198+$P$12*E198</f>
        <v>0.132286565436375</v>
      </c>
      <c r="H199" s="0" t="n">
        <f aca="false">_xlfn.NORM.S.DIST((1/$P$5)*(C199-$P$3),1)</f>
        <v>0.580320698078772</v>
      </c>
      <c r="I199" s="3" t="n">
        <f aca="false">_xlfn.NORM.S.DIST((1/$P$6)*(C199-$P$4),1)</f>
        <v>0.523752544415251</v>
      </c>
      <c r="J199" s="0" t="n">
        <f aca="false">H199*F199</f>
        <v>0.503552066078292</v>
      </c>
      <c r="K199" s="0" t="n">
        <f aca="false">I199*G199</f>
        <v>0.0692854252392561</v>
      </c>
      <c r="L199" s="6" t="n">
        <f aca="false">SUM(J199:K199)</f>
        <v>0.572837491317548</v>
      </c>
      <c r="M199" s="7" t="n">
        <f aca="false">_xlfn.NORM.S.INV(L199)</f>
        <v>0.183602862480024</v>
      </c>
    </row>
    <row r="200" customFormat="false" ht="14.4" hidden="false" customHeight="false" outlineLevel="0" collapsed="false">
      <c r="A200" s="0" t="n">
        <f aca="false">A199+1</f>
        <v>196</v>
      </c>
      <c r="C200" s="0" t="n">
        <v>0.67855737</v>
      </c>
      <c r="D200" s="0" t="n">
        <v>0.971303592553209</v>
      </c>
      <c r="E200" s="0" t="n">
        <v>0.0286964074467909</v>
      </c>
      <c r="F200" s="0" t="n">
        <f aca="false">$P$8*D199+$P$11*E199</f>
        <v>0.913076769038623</v>
      </c>
      <c r="G200" s="0" t="n">
        <f aca="false">$P$9*D199+$P$12*E199</f>
        <v>0.0869232309613772</v>
      </c>
      <c r="H200" s="0" t="n">
        <f aca="false">_xlfn.NORM.S.DIST((1/$P$5)*(C200-$P$3),1)</f>
        <v>0.537309490115821</v>
      </c>
      <c r="I200" s="3" t="n">
        <f aca="false">_xlfn.NORM.S.DIST((1/$P$6)*(C200-$P$4),1)</f>
        <v>0.51097923942617</v>
      </c>
      <c r="J200" s="0" t="n">
        <f aca="false">H200*F200</f>
        <v>0.490604813208743</v>
      </c>
      <c r="K200" s="0" t="n">
        <f aca="false">I200*G200</f>
        <v>0.0444159664451099</v>
      </c>
      <c r="L200" s="6" t="n">
        <f aca="false">SUM(J200:K200)</f>
        <v>0.535020779653853</v>
      </c>
      <c r="M200" s="7" t="n">
        <f aca="false">_xlfn.NORM.S.INV(L200)</f>
        <v>0.0878971262418452</v>
      </c>
    </row>
    <row r="201" customFormat="false" ht="14.4" hidden="false" customHeight="false" outlineLevel="0" collapsed="false">
      <c r="A201" s="0" t="n">
        <f aca="false">A200+1</f>
        <v>197</v>
      </c>
      <c r="C201" s="0" t="n">
        <v>-0.842391687</v>
      </c>
      <c r="D201" s="0" t="n">
        <v>0.955157176559094</v>
      </c>
      <c r="E201" s="0" t="n">
        <v>0.044842823440906</v>
      </c>
      <c r="F201" s="0" t="n">
        <f aca="false">$P$8*D200+$P$11*E200</f>
        <v>0.926468945893631</v>
      </c>
      <c r="G201" s="0" t="n">
        <f aca="false">$P$9*D200+$P$12*E200</f>
        <v>0.0735310541063685</v>
      </c>
      <c r="H201" s="0" t="n">
        <f aca="false">_xlfn.NORM.S.DIST((1/$P$5)*(C201-$P$3),1)</f>
        <v>0.118354650059376</v>
      </c>
      <c r="I201" s="3" t="n">
        <f aca="false">_xlfn.NORM.S.DIST((1/$P$6)*(C201-$P$4),1)</f>
        <v>0.36401898600938</v>
      </c>
      <c r="J201" s="0" t="n">
        <f aca="false">H201*F201</f>
        <v>0.109651907882119</v>
      </c>
      <c r="K201" s="0" t="n">
        <f aca="false">I201*G201</f>
        <v>0.0267666997560011</v>
      </c>
      <c r="L201" s="6" t="n">
        <f aca="false">SUM(J201:K201)</f>
        <v>0.13641860763812</v>
      </c>
      <c r="M201" s="7" t="n">
        <f aca="false">_xlfn.NORM.S.INV(L201)</f>
        <v>-1.09655214822535</v>
      </c>
    </row>
    <row r="202" customFormat="false" ht="14.4" hidden="false" customHeight="false" outlineLevel="0" collapsed="false">
      <c r="A202" s="0" t="n">
        <f aca="false">A201+1</f>
        <v>198</v>
      </c>
      <c r="C202" s="0" t="n">
        <v>-0.236378488</v>
      </c>
      <c r="D202" s="0" t="n">
        <v>0.965105500290343</v>
      </c>
      <c r="E202" s="0" t="n">
        <v>0.0348944997096574</v>
      </c>
      <c r="F202" s="0" t="n">
        <f aca="false">$P$8*D201+$P$11*E201</f>
        <v>0.913228884778457</v>
      </c>
      <c r="G202" s="0" t="n">
        <f aca="false">$P$9*D201+$P$12*E201</f>
        <v>0.0867711152215429</v>
      </c>
      <c r="H202" s="0" t="n">
        <f aca="false">_xlfn.NORM.S.DIST((1/$P$5)*(C202-$P$3),1)</f>
        <v>0.250004749542145</v>
      </c>
      <c r="I202" s="3" t="n">
        <f aca="false">_xlfn.NORM.S.DIST((1/$P$6)*(C202-$P$4),1)</f>
        <v>0.421437990715236</v>
      </c>
      <c r="J202" s="0" t="n">
        <f aca="false">H202*F202</f>
        <v>0.228311558613691</v>
      </c>
      <c r="K202" s="0" t="n">
        <f aca="false">I202*G202</f>
        <v>0.0365686444510873</v>
      </c>
      <c r="L202" s="6" t="n">
        <f aca="false">SUM(J202:K202)</f>
        <v>0.264880203064778</v>
      </c>
      <c r="M202" s="7" t="n">
        <f aca="false">_xlfn.NORM.S.INV(L202)</f>
        <v>-0.628371800008911</v>
      </c>
    </row>
    <row r="203" customFormat="false" ht="14.4" hidden="false" customHeight="false" outlineLevel="0" collapsed="false">
      <c r="A203" s="0" t="n">
        <f aca="false">A202+1</f>
        <v>199</v>
      </c>
      <c r="C203" s="0" t="n">
        <v>-2.594639609</v>
      </c>
      <c r="D203" s="0" t="n">
        <v>0.601431831516308</v>
      </c>
      <c r="E203" s="0" t="n">
        <v>0.398568168483692</v>
      </c>
      <c r="F203" s="0" t="n">
        <f aca="false">$P$8*D202+$P$11*E202</f>
        <v>0.921386510238082</v>
      </c>
      <c r="G203" s="0" t="n">
        <f aca="false">$P$9*D202+$P$12*E202</f>
        <v>0.0786134897619191</v>
      </c>
      <c r="H203" s="0" t="n">
        <f aca="false">_xlfn.NORM.S.DIST((1/$P$5)*(C203-$P$3),1)</f>
        <v>0.00397308898286826</v>
      </c>
      <c r="I203" s="3" t="n">
        <f aca="false">_xlfn.NORM.S.DIST((1/$P$6)*(C203-$P$4),1)</f>
        <v>0.217676134969219</v>
      </c>
      <c r="J203" s="0" t="n">
        <f aca="false">H203*F203</f>
        <v>0.00366075059279035</v>
      </c>
      <c r="K203" s="0" t="n">
        <f aca="false">I203*G203</f>
        <v>0.0171122806078168</v>
      </c>
      <c r="L203" s="6" t="n">
        <f aca="false">SUM(J203:K203)</f>
        <v>0.0207730312006072</v>
      </c>
      <c r="M203" s="7" t="n">
        <f aca="false">_xlfn.NORM.S.INV(L203)</f>
        <v>-2.0380387034558</v>
      </c>
    </row>
    <row r="204" customFormat="false" ht="14.4" hidden="false" customHeight="false" outlineLevel="0" collapsed="false">
      <c r="A204" s="0" t="n">
        <f aca="false">A203+1</f>
        <v>200</v>
      </c>
      <c r="C204" s="0" t="n">
        <v>-0.299821162</v>
      </c>
      <c r="D204" s="0" t="n">
        <v>0.81420210302378</v>
      </c>
      <c r="E204" s="0" t="n">
        <v>0.18579789697622</v>
      </c>
      <c r="F204" s="0" t="n">
        <f aca="false">$P$8*D203+$P$11*E203</f>
        <v>0.623174101843373</v>
      </c>
      <c r="G204" s="0" t="n">
        <f aca="false">$P$9*D203+$P$12*E203</f>
        <v>0.376825898156627</v>
      </c>
      <c r="H204" s="0" t="n">
        <f aca="false">_xlfn.NORM.S.DIST((1/$P$5)*(C204-$P$3),1)</f>
        <v>0.233386999884105</v>
      </c>
      <c r="I204" s="3" t="n">
        <f aca="false">_xlfn.NORM.S.DIST((1/$P$6)*(C204-$P$4),1)</f>
        <v>0.415324526437908</v>
      </c>
      <c r="J204" s="0" t="n">
        <f aca="false">H204*F204</f>
        <v>0.145440734034697</v>
      </c>
      <c r="K204" s="0" t="n">
        <f aca="false">I204*G204</f>
        <v>0.156505037701441</v>
      </c>
      <c r="L204" s="6" t="n">
        <f aca="false">SUM(J204:K204)</f>
        <v>0.301945771736137</v>
      </c>
      <c r="M204" s="7" t="n">
        <f aca="false">_xlfn.NORM.S.INV(L204)</f>
        <v>-0.518812437971628</v>
      </c>
    </row>
    <row r="205" customFormat="false" ht="14.4" hidden="false" customHeight="false" outlineLevel="0" collapsed="false">
      <c r="A205" s="0" t="n">
        <f aca="false">A204+1</f>
        <v>201</v>
      </c>
      <c r="C205" s="0" t="n">
        <v>-1.530734468</v>
      </c>
      <c r="D205" s="0" t="n">
        <v>0.761244321970025</v>
      </c>
      <c r="E205" s="0" t="n">
        <v>0.238755678029975</v>
      </c>
      <c r="F205" s="0" t="n">
        <f aca="false">$P$8*D204+$P$11*E204</f>
        <v>0.7976457244795</v>
      </c>
      <c r="G205" s="0" t="n">
        <f aca="false">$P$9*D204+$P$12*E204</f>
        <v>0.2023542755205</v>
      </c>
      <c r="H205" s="0" t="n">
        <f aca="false">_xlfn.NORM.S.DIST((1/$P$5)*(C205-$P$3),1)</f>
        <v>0.0391066122713626</v>
      </c>
      <c r="I205" s="3" t="n">
        <f aca="false">_xlfn.NORM.S.DIST((1/$P$6)*(C205-$P$4),1)</f>
        <v>0.302379085883195</v>
      </c>
      <c r="J205" s="0" t="n">
        <f aca="false">H205*F205</f>
        <v>0.0311932220771299</v>
      </c>
      <c r="K205" s="0" t="n">
        <f aca="false">I205*G205</f>
        <v>0.0611877008564451</v>
      </c>
      <c r="L205" s="6" t="n">
        <f aca="false">SUM(J205:K205)</f>
        <v>0.0923809229335751</v>
      </c>
      <c r="M205" s="7" t="n">
        <f aca="false">_xlfn.NORM.S.INV(L205)</f>
        <v>-1.32623507122567</v>
      </c>
    </row>
    <row r="206" customFormat="false" ht="14.4" hidden="false" customHeight="false" outlineLevel="0" collapsed="false">
      <c r="A206" s="0" t="n">
        <f aca="false">A205+1</f>
        <v>202</v>
      </c>
      <c r="C206" s="0" t="n">
        <v>1.615945867</v>
      </c>
      <c r="D206" s="0" t="n">
        <v>0.878247778476781</v>
      </c>
      <c r="E206" s="0" t="n">
        <v>0.121752221523219</v>
      </c>
      <c r="F206" s="0" t="n">
        <f aca="false">$P$8*D205+$P$11*E205</f>
        <v>0.75422034401542</v>
      </c>
      <c r="G206" s="0" t="n">
        <f aca="false">$P$9*D205+$P$12*E205</f>
        <v>0.245779655984579</v>
      </c>
      <c r="H206" s="0" t="n">
        <f aca="false">_xlfn.NORM.S.DIST((1/$P$5)*(C206-$P$3),1)</f>
        <v>0.810743759361539</v>
      </c>
      <c r="I206" s="3" t="n">
        <f aca="false">_xlfn.NORM.S.DIST((1/$P$6)*(C206-$P$4),1)</f>
        <v>0.602106959270966</v>
      </c>
      <c r="J206" s="0" t="n">
        <f aca="false">H206*F206</f>
        <v>0.611479437094015</v>
      </c>
      <c r="K206" s="0" t="n">
        <f aca="false">I206*G206</f>
        <v>0.147985641315539</v>
      </c>
      <c r="L206" s="6" t="n">
        <f aca="false">SUM(J206:K206)</f>
        <v>0.759465078409554</v>
      </c>
      <c r="M206" s="7" t="n">
        <f aca="false">_xlfn.NORM.S.INV(L206)</f>
        <v>0.704582900055661</v>
      </c>
    </row>
    <row r="207" customFormat="false" ht="14.4" hidden="false" customHeight="false" outlineLevel="0" collapsed="false">
      <c r="A207" s="0" t="n">
        <f aca="false">A206+1</f>
        <v>203</v>
      </c>
      <c r="C207" s="0" t="n">
        <v>0.280027157</v>
      </c>
      <c r="D207" s="0" t="n">
        <v>0.948132750944552</v>
      </c>
      <c r="E207" s="0" t="n">
        <v>0.0518672490554476</v>
      </c>
      <c r="F207" s="0" t="n">
        <f aca="false">$P$8*D206+$P$11*E206</f>
        <v>0.850163178350961</v>
      </c>
      <c r="G207" s="0" t="n">
        <f aca="false">$P$9*D206+$P$12*E206</f>
        <v>0.14983682164904</v>
      </c>
      <c r="H207" s="0" t="n">
        <f aca="false">_xlfn.NORM.S.DIST((1/$P$5)*(C207-$P$3),1)</f>
        <v>0.404805662927487</v>
      </c>
      <c r="I207" s="3" t="n">
        <f aca="false">_xlfn.NORM.S.DIST((1/$P$6)*(C207-$P$4),1)</f>
        <v>0.471776759743357</v>
      </c>
      <c r="J207" s="0" t="n">
        <f aca="false">H207*F207</f>
        <v>0.3441508690089</v>
      </c>
      <c r="K207" s="0" t="n">
        <f aca="false">I207*G207</f>
        <v>0.0706895302078272</v>
      </c>
      <c r="L207" s="6" t="n">
        <f aca="false">SUM(J207:K207)</f>
        <v>0.414840399216727</v>
      </c>
      <c r="M207" s="7" t="n">
        <f aca="false">_xlfn.NORM.S.INV(L207)</f>
        <v>-0.215110973656411</v>
      </c>
    </row>
    <row r="208" customFormat="false" ht="14.4" hidden="false" customHeight="false" outlineLevel="0" collapsed="false">
      <c r="A208" s="0" t="n">
        <f aca="false">A207+1</f>
        <v>204</v>
      </c>
      <c r="C208" s="0" t="n">
        <v>0.181663413</v>
      </c>
      <c r="D208" s="0" t="n">
        <v>0.968095336899579</v>
      </c>
      <c r="E208" s="0" t="n">
        <v>0.0319046631004209</v>
      </c>
      <c r="F208" s="0" t="n">
        <f aca="false">$P$8*D207+$P$11*E207</f>
        <v>0.907468855774533</v>
      </c>
      <c r="G208" s="0" t="n">
        <f aca="false">$P$9*D207+$P$12*E207</f>
        <v>0.092531144225467</v>
      </c>
      <c r="H208" s="0" t="n">
        <f aca="false">_xlfn.NORM.S.DIST((1/$P$5)*(C208-$P$3),1)</f>
        <v>0.373155062333107</v>
      </c>
      <c r="I208" s="3" t="n">
        <f aca="false">_xlfn.NORM.S.DIST((1/$P$6)*(C208-$P$4),1)</f>
        <v>0.462128264995455</v>
      </c>
      <c r="J208" s="0" t="n">
        <f aca="false">H208*F208</f>
        <v>0.338626597441899</v>
      </c>
      <c r="K208" s="0" t="n">
        <f aca="false">I208*G208</f>
        <v>0.0427612571389593</v>
      </c>
      <c r="L208" s="6" t="n">
        <f aca="false">SUM(J208:K208)</f>
        <v>0.381387854580858</v>
      </c>
      <c r="M208" s="7" t="n">
        <f aca="false">_xlfn.NORM.S.INV(L208)</f>
        <v>-0.301837805989168</v>
      </c>
    </row>
    <row r="209" customFormat="false" ht="14.4" hidden="false" customHeight="false" outlineLevel="0" collapsed="false">
      <c r="A209" s="0" t="n">
        <f aca="false">A208+1</f>
        <v>205</v>
      </c>
      <c r="C209" s="0" t="n">
        <v>-1.38754269</v>
      </c>
      <c r="D209" s="0" t="n">
        <v>0.919263191542945</v>
      </c>
      <c r="E209" s="0" t="n">
        <v>0.0807368084570545</v>
      </c>
      <c r="F209" s="0" t="n">
        <f aca="false">$P$8*D208+$P$11*E208</f>
        <v>0.923838176257655</v>
      </c>
      <c r="G209" s="0" t="n">
        <f aca="false">$P$9*D208+$P$12*E208</f>
        <v>0.0761618237423452</v>
      </c>
      <c r="H209" s="0" t="n">
        <f aca="false">_xlfn.NORM.S.DIST((1/$P$5)*(C209-$P$3),1)</f>
        <v>0.0504057232647063</v>
      </c>
      <c r="I209" s="3" t="n">
        <f aca="false">_xlfn.NORM.S.DIST((1/$P$6)*(C209-$P$4),1)</f>
        <v>0.314817461673088</v>
      </c>
      <c r="J209" s="0" t="n">
        <f aca="false">H209*F209</f>
        <v>0.0465667314538143</v>
      </c>
      <c r="K209" s="0" t="n">
        <f aca="false">I209*G209</f>
        <v>0.0239770720269583</v>
      </c>
      <c r="L209" s="6" t="n">
        <f aca="false">SUM(J209:K209)</f>
        <v>0.0705438034807726</v>
      </c>
      <c r="M209" s="7" t="n">
        <f aca="false">_xlfn.NORM.S.INV(L209)</f>
        <v>-1.47175293611682</v>
      </c>
    </row>
    <row r="210" customFormat="false" ht="14.4" hidden="false" customHeight="false" outlineLevel="0" collapsed="false">
      <c r="A210" s="0" t="n">
        <f aca="false">A209+1</f>
        <v>206</v>
      </c>
      <c r="C210" s="0" t="n">
        <v>-3.815529781</v>
      </c>
      <c r="D210" s="0" t="n">
        <v>0.0489012703003843</v>
      </c>
      <c r="E210" s="0" t="n">
        <v>0.951098729699616</v>
      </c>
      <c r="F210" s="0" t="n">
        <f aca="false">$P$8*D209+$P$11*E209</f>
        <v>0.883795817065215</v>
      </c>
      <c r="G210" s="0" t="n">
        <f aca="false">$P$9*D209+$P$12*E209</f>
        <v>0.116204182934785</v>
      </c>
      <c r="H210" s="0" t="n">
        <f aca="false">_xlfn.NORM.S.DIST((1/$P$5)*(C210-$P$3),1)</f>
        <v>0.000116917282955057</v>
      </c>
      <c r="I210" s="3" t="n">
        <f aca="false">_xlfn.NORM.S.DIST((1/$P$6)*(C210-$P$4),1)</f>
        <v>0.139783266757853</v>
      </c>
      <c r="J210" s="0" t="n">
        <f aca="false">H210*F210</f>
        <v>0.00010333100561831</v>
      </c>
      <c r="K210" s="0" t="n">
        <f aca="false">I210*G210</f>
        <v>0.0162434003015514</v>
      </c>
      <c r="L210" s="6" t="n">
        <f aca="false">SUM(J210:K210)</f>
        <v>0.0163467313071697</v>
      </c>
      <c r="M210" s="7" t="n">
        <f aca="false">_xlfn.NORM.S.INV(L210)</f>
        <v>-2.13582767332322</v>
      </c>
    </row>
    <row r="211" customFormat="false" ht="14.4" hidden="false" customHeight="false" outlineLevel="0" collapsed="false">
      <c r="A211" s="0" t="n">
        <f aca="false">A210+1</f>
        <v>207</v>
      </c>
      <c r="C211" s="0" t="n">
        <v>-4.550875769</v>
      </c>
      <c r="D211" s="14" t="n">
        <v>0.000153235318485813</v>
      </c>
      <c r="E211" s="0" t="n">
        <v>0.999846764681514</v>
      </c>
      <c r="F211" s="0" t="n">
        <f aca="false">$P$8*D210+$P$11*E210</f>
        <v>0.170099041646315</v>
      </c>
      <c r="G211" s="0" t="n">
        <f aca="false">$P$9*D210+$P$12*E210</f>
        <v>0.829900958353685</v>
      </c>
      <c r="H211" s="0" t="n">
        <f aca="false">_xlfn.NORM.S.DIST((1/$P$5)*(C211-$P$3),1)</f>
        <v>8.66788511926191E-006</v>
      </c>
      <c r="I211" s="3" t="n">
        <f aca="false">_xlfn.NORM.S.DIST((1/$P$6)*(C211-$P$4),1)</f>
        <v>0.103344160976846</v>
      </c>
      <c r="J211" s="0" t="n">
        <f aca="false">H211*F211</f>
        <v>1.47439895188681E-006</v>
      </c>
      <c r="K211" s="0" t="n">
        <f aca="false">I211*G211</f>
        <v>0.0857654182349417</v>
      </c>
      <c r="L211" s="6" t="n">
        <f aca="false">SUM(J211:K211)</f>
        <v>0.0857668926338936</v>
      </c>
      <c r="M211" s="7" t="n">
        <f aca="false">_xlfn.NORM.S.INV(L211)</f>
        <v>-1.3672920414213</v>
      </c>
    </row>
    <row r="212" customFormat="false" ht="14.4" hidden="false" customHeight="false" outlineLevel="0" collapsed="false">
      <c r="A212" s="0" t="n">
        <f aca="false">A211+1</f>
        <v>208</v>
      </c>
      <c r="C212" s="0" t="n">
        <v>1.413298769</v>
      </c>
      <c r="D212" s="0" t="n">
        <v>0.291054234935135</v>
      </c>
      <c r="E212" s="0" t="n">
        <v>0.708945765064865</v>
      </c>
      <c r="F212" s="0" t="n">
        <f aca="false">$P$8*D211+$P$11*E211</f>
        <v>0.130125652961158</v>
      </c>
      <c r="G212" s="0" t="n">
        <f aca="false">$P$9*D211+$P$12*E211</f>
        <v>0.869874347038842</v>
      </c>
      <c r="H212" s="0" t="n">
        <f aca="false">_xlfn.NORM.S.DIST((1/$P$5)*(C212-$P$3),1)</f>
        <v>0.761305550578608</v>
      </c>
      <c r="I212" s="3" t="n">
        <f aca="false">_xlfn.NORM.S.DIST((1/$P$6)*(C212-$P$4),1)</f>
        <v>0.582700060976277</v>
      </c>
      <c r="J212" s="0" t="n">
        <f aca="false">H212*F212</f>
        <v>0.0990653818719955</v>
      </c>
      <c r="K212" s="0" t="n">
        <f aca="false">I212*G212</f>
        <v>0.506875835061232</v>
      </c>
      <c r="L212" s="6" t="n">
        <f aca="false">SUM(J212:K212)</f>
        <v>0.605941216933227</v>
      </c>
      <c r="M212" s="7" t="n">
        <f aca="false">_xlfn.NORM.S.INV(L212)</f>
        <v>0.268755855334929</v>
      </c>
    </row>
    <row r="213" customFormat="false" ht="14.4" hidden="false" customHeight="false" outlineLevel="0" collapsed="false">
      <c r="A213" s="0" t="n">
        <f aca="false">A212+1</f>
        <v>209</v>
      </c>
      <c r="C213" s="0" t="n">
        <v>6.684150809</v>
      </c>
      <c r="D213" s="14" t="n">
        <v>1.16286401833443E-005</v>
      </c>
      <c r="E213" s="0" t="n">
        <v>0.999988371359817</v>
      </c>
      <c r="F213" s="0" t="n">
        <f aca="false">$P$8*D212+$P$11*E212</f>
        <v>0.368664472646811</v>
      </c>
      <c r="G213" s="0" t="n">
        <f aca="false">$P$9*D212+$P$12*E212</f>
        <v>0.631335527353189</v>
      </c>
      <c r="H213" s="0" t="n">
        <f aca="false">_xlfn.NORM.S.DIST((1/$P$5)*(C213-$P$3),1)</f>
        <v>0.999999859408566</v>
      </c>
      <c r="I213" s="3" t="n">
        <f aca="false">_xlfn.NORM.S.DIST((1/$P$6)*(C213-$P$4),1)</f>
        <v>0.934385546798762</v>
      </c>
      <c r="J213" s="0" t="n">
        <f aca="false">H213*F213</f>
        <v>0.368664420815744</v>
      </c>
      <c r="K213" s="0" t="n">
        <f aca="false">I213*G213</f>
        <v>0.589910791939395</v>
      </c>
      <c r="L213" s="6" t="n">
        <f aca="false">SUM(J213:K213)</f>
        <v>0.958575212755139</v>
      </c>
      <c r="M213" s="7" t="n">
        <f aca="false">_xlfn.NORM.S.INV(L213)</f>
        <v>1.73438624221111</v>
      </c>
    </row>
    <row r="214" customFormat="false" ht="14.4" hidden="false" customHeight="false" outlineLevel="0" collapsed="false">
      <c r="A214" s="0" t="n">
        <f aca="false">A213+1</f>
        <v>210</v>
      </c>
      <c r="C214" s="0" t="n">
        <v>0.942486928</v>
      </c>
      <c r="D214" s="0" t="n">
        <v>0.330472162924975</v>
      </c>
      <c r="E214" s="0" t="n">
        <v>0.669527837075025</v>
      </c>
      <c r="F214" s="0" t="n">
        <f aca="false">$P$8*D213+$P$11*E213</f>
        <v>0.13000953548495</v>
      </c>
      <c r="G214" s="0" t="n">
        <f aca="false">$P$9*D213+$P$12*E213</f>
        <v>0.86999046451505</v>
      </c>
      <c r="H214" s="0" t="n">
        <f aca="false">_xlfn.NORM.S.DIST((1/$P$5)*(C214-$P$3),1)</f>
        <v>0.623710015757961</v>
      </c>
      <c r="I214" s="3" t="n">
        <f aca="false">_xlfn.NORM.S.DIST((1/$P$6)*(C214-$P$4),1)</f>
        <v>0.536906491297555</v>
      </c>
      <c r="J214" s="0" t="n">
        <f aca="false">H214*F214</f>
        <v>0.0810882494260037</v>
      </c>
      <c r="K214" s="0" t="n">
        <f aca="false">I214*G214</f>
        <v>0.467103527765105</v>
      </c>
      <c r="L214" s="6" t="n">
        <f aca="false">SUM(J214:K214)</f>
        <v>0.548191777191109</v>
      </c>
      <c r="M214" s="7" t="n">
        <f aca="false">_xlfn.NORM.S.INV(L214)</f>
        <v>0.121094171570169</v>
      </c>
    </row>
    <row r="215" customFormat="false" ht="14.4" hidden="false" customHeight="false" outlineLevel="0" collapsed="false">
      <c r="A215" s="0" t="n">
        <f aca="false">A214+1</f>
        <v>211</v>
      </c>
      <c r="C215" s="0" t="n">
        <v>-2.802305503</v>
      </c>
      <c r="D215" s="0" t="n">
        <v>0.0555681809948112</v>
      </c>
      <c r="E215" s="0" t="n">
        <v>0.944431819005189</v>
      </c>
      <c r="F215" s="0" t="n">
        <f aca="false">$P$8*D214+$P$11*E214</f>
        <v>0.40098717359848</v>
      </c>
      <c r="G215" s="0" t="n">
        <f aca="false">$P$9*D214+$P$12*E214</f>
        <v>0.599012826401521</v>
      </c>
      <c r="H215" s="0" t="n">
        <f aca="false">_xlfn.NORM.S.DIST((1/$P$5)*(C215-$P$3),1)</f>
        <v>0.00233692037803604</v>
      </c>
      <c r="I215" s="3" t="n">
        <f aca="false">_xlfn.NORM.S.DIST((1/$P$6)*(C215-$P$4),1)</f>
        <v>0.202901348286185</v>
      </c>
      <c r="J215" s="0" t="n">
        <f aca="false">H215*F215</f>
        <v>0.000937075097313362</v>
      </c>
      <c r="K215" s="0" t="n">
        <f aca="false">I215*G215</f>
        <v>0.121540510117587</v>
      </c>
      <c r="L215" s="6" t="n">
        <f aca="false">SUM(J215:K215)</f>
        <v>0.1224775852149</v>
      </c>
      <c r="M215" s="7" t="n">
        <f aca="false">_xlfn.NORM.S.INV(L215)</f>
        <v>-1.1626903200478</v>
      </c>
    </row>
    <row r="216" customFormat="false" ht="14.4" hidden="false" customHeight="false" outlineLevel="0" collapsed="false">
      <c r="A216" s="0" t="n">
        <f aca="false">A215+1</f>
        <v>212</v>
      </c>
      <c r="C216" s="0" t="n">
        <v>-1.643275335</v>
      </c>
      <c r="D216" s="0" t="n">
        <v>0.131800113344485</v>
      </c>
      <c r="E216" s="0" t="n">
        <v>0.868199886655515</v>
      </c>
      <c r="F216" s="0" t="n">
        <f aca="false">$P$8*D215+$P$11*E215</f>
        <v>0.175565908415745</v>
      </c>
      <c r="G216" s="0" t="n">
        <f aca="false">$P$9*D215+$P$12*E215</f>
        <v>0.824434091584255</v>
      </c>
      <c r="H216" s="0" t="n">
        <f aca="false">_xlfn.NORM.S.DIST((1/$P$5)*(C216-$P$3),1)</f>
        <v>0.0317529974993963</v>
      </c>
      <c r="I216" s="3" t="n">
        <f aca="false">_xlfn.NORM.S.DIST((1/$P$6)*(C216-$P$4),1)</f>
        <v>0.292760807575028</v>
      </c>
      <c r="J216" s="0" t="n">
        <f aca="false">H216*F216</f>
        <v>0.00557474385090439</v>
      </c>
      <c r="K216" s="0" t="n">
        <f aca="false">I216*G216</f>
        <v>0.241361990444591</v>
      </c>
      <c r="L216" s="6" t="n">
        <f aca="false">SUM(J216:K216)</f>
        <v>0.246936734295496</v>
      </c>
      <c r="M216" s="7" t="n">
        <f aca="false">_xlfn.NORM.S.INV(L216)</f>
        <v>-0.684161059563245</v>
      </c>
    </row>
    <row r="217" customFormat="false" ht="14.4" hidden="false" customHeight="false" outlineLevel="0" collapsed="false">
      <c r="A217" s="0" t="n">
        <f aca="false">A216+1</f>
        <v>213</v>
      </c>
      <c r="C217" s="0" t="n">
        <v>1.464588635</v>
      </c>
      <c r="D217" s="0" t="n">
        <v>0.451956162972542</v>
      </c>
      <c r="E217" s="0" t="n">
        <v>0.548043837027458</v>
      </c>
      <c r="F217" s="0" t="n">
        <f aca="false">$P$8*D216+$P$11*E216</f>
        <v>0.238076092942478</v>
      </c>
      <c r="G217" s="0" t="n">
        <f aca="false">$P$9*D216+$P$12*E216</f>
        <v>0.761923907057522</v>
      </c>
      <c r="H217" s="0" t="n">
        <f aca="false">_xlfn.NORM.S.DIST((1/$P$5)*(C217-$P$3),1)</f>
        <v>0.774445891031677</v>
      </c>
      <c r="I217" s="3" t="n">
        <f aca="false">_xlfn.NORM.S.DIST((1/$P$6)*(C217-$P$4),1)</f>
        <v>0.587633020607839</v>
      </c>
      <c r="J217" s="0" t="n">
        <f aca="false">H217*F217</f>
        <v>0.184377051932177</v>
      </c>
      <c r="K217" s="0" t="n">
        <f aca="false">I217*G217</f>
        <v>0.447731646977538</v>
      </c>
      <c r="L217" s="6" t="n">
        <f aca="false">SUM(J217:K217)</f>
        <v>0.632108698909715</v>
      </c>
      <c r="M217" s="7" t="n">
        <f aca="false">_xlfn.NORM.S.INV(L217)</f>
        <v>0.337443493520679</v>
      </c>
    </row>
    <row r="218" customFormat="false" ht="14.4" hidden="false" customHeight="false" outlineLevel="0" collapsed="false">
      <c r="A218" s="0" t="n">
        <f aca="false">A217+1</f>
        <v>214</v>
      </c>
      <c r="C218" s="0" t="n">
        <v>-3.125149952</v>
      </c>
      <c r="D218" s="0" t="n">
        <v>0.0404582569395991</v>
      </c>
      <c r="E218" s="0" t="n">
        <v>0.959541743060401</v>
      </c>
      <c r="F218" s="0" t="n">
        <f aca="false">$P$8*D217+$P$11*E217</f>
        <v>0.500604053637484</v>
      </c>
      <c r="G218" s="0" t="n">
        <f aca="false">$P$9*D217+$P$12*E217</f>
        <v>0.499395946362516</v>
      </c>
      <c r="H218" s="0" t="n">
        <f aca="false">_xlfn.NORM.S.DIST((1/$P$5)*(C218-$P$3),1)</f>
        <v>0.000968462365247172</v>
      </c>
      <c r="I218" s="3" t="n">
        <f aca="false">_xlfn.NORM.S.DIST((1/$P$6)*(C218-$P$4),1)</f>
        <v>0.181158899253539</v>
      </c>
      <c r="J218" s="0" t="n">
        <f aca="false">H218*F218</f>
        <v>0.00048481618583808</v>
      </c>
      <c r="K218" s="0" t="n">
        <f aca="false">I218*G218</f>
        <v>0.0904700199347126</v>
      </c>
      <c r="L218" s="6" t="n">
        <f aca="false">SUM(J218:K218)</f>
        <v>0.0909548361205506</v>
      </c>
      <c r="M218" s="7" t="n">
        <f aca="false">_xlfn.NORM.S.INV(L218)</f>
        <v>-1.33489818397778</v>
      </c>
    </row>
    <row r="219" customFormat="false" ht="14.4" hidden="false" customHeight="false" outlineLevel="0" collapsed="false">
      <c r="A219" s="0" t="n">
        <f aca="false">A218+1</f>
        <v>215</v>
      </c>
      <c r="C219" s="0" t="n">
        <v>1.161120429</v>
      </c>
      <c r="D219" s="0" t="n">
        <v>0.374560911758722</v>
      </c>
      <c r="E219" s="0" t="n">
        <v>0.625439088241279</v>
      </c>
      <c r="F219" s="0" t="n">
        <f aca="false">$P$8*D218+$P$11*E218</f>
        <v>0.163175770690471</v>
      </c>
      <c r="G219" s="0" t="n">
        <f aca="false">$P$9*D218+$P$12*E218</f>
        <v>0.836824229309529</v>
      </c>
      <c r="H219" s="0" t="n">
        <f aca="false">_xlfn.NORM.S.DIST((1/$P$5)*(C219-$P$3),1)</f>
        <v>0.691037256007604</v>
      </c>
      <c r="I219" s="3" t="n">
        <f aca="false">_xlfn.NORM.S.DIST((1/$P$6)*(C219-$P$4),1)</f>
        <v>0.558270697340799</v>
      </c>
      <c r="J219" s="0" t="n">
        <f aca="false">H219*F219</f>
        <v>0.112760536824869</v>
      </c>
      <c r="K219" s="0" t="n">
        <f aca="false">I219*G219</f>
        <v>0.467174446048307</v>
      </c>
      <c r="L219" s="6" t="n">
        <f aca="false">SUM(J219:K219)</f>
        <v>0.579934982873176</v>
      </c>
      <c r="M219" s="7" t="n">
        <f aca="false">_xlfn.NORM.S.INV(L219)</f>
        <v>0.201727152602462</v>
      </c>
    </row>
    <row r="220" customFormat="false" ht="14.4" hidden="false" customHeight="false" outlineLevel="0" collapsed="false">
      <c r="A220" s="0" t="n">
        <f aca="false">A219+1</f>
        <v>216</v>
      </c>
      <c r="C220" s="0" t="n">
        <v>0.862205312</v>
      </c>
      <c r="D220" s="0" t="n">
        <v>0.719424384607042</v>
      </c>
      <c r="E220" s="0" t="n">
        <v>0.280575615392959</v>
      </c>
      <c r="F220" s="0" t="n">
        <f aca="false">$P$8*D219+$P$11*E219</f>
        <v>0.437139947642152</v>
      </c>
      <c r="G220" s="0" t="n">
        <f aca="false">$P$9*D219+$P$12*E219</f>
        <v>0.562860052357849</v>
      </c>
      <c r="H220" s="0" t="n">
        <f aca="false">_xlfn.NORM.S.DIST((1/$P$5)*(C220-$P$3),1)</f>
        <v>0.597870522285196</v>
      </c>
      <c r="I220" s="3" t="n">
        <f aca="false">_xlfn.NORM.S.DIST((1/$P$6)*(C220-$P$4),1)</f>
        <v>0.529031477364423</v>
      </c>
      <c r="J220" s="0" t="n">
        <f aca="false">H220*F220</f>
        <v>0.261353088808537</v>
      </c>
      <c r="K220" s="0" t="n">
        <f aca="false">I220*G220</f>
        <v>0.297770685048289</v>
      </c>
      <c r="L220" s="6" t="n">
        <f aca="false">SUM(J220:K220)</f>
        <v>0.559123773856826</v>
      </c>
      <c r="M220" s="7" t="n">
        <f aca="false">_xlfn.NORM.S.INV(L220)</f>
        <v>0.148748040194416</v>
      </c>
    </row>
    <row r="221" customFormat="false" ht="14.4" hidden="false" customHeight="false" outlineLevel="0" collapsed="false">
      <c r="A221" s="0" t="n">
        <f aca="false">A220+1</f>
        <v>217</v>
      </c>
      <c r="C221" s="0" t="n">
        <v>-7.236782081</v>
      </c>
      <c r="D221" s="14" t="n">
        <v>2.63265647652415E-008</v>
      </c>
      <c r="E221" s="0" t="n">
        <v>0.999999973673435</v>
      </c>
      <c r="F221" s="0" t="n">
        <f aca="false">$P$8*D220+$P$11*E220</f>
        <v>0.719927995377774</v>
      </c>
      <c r="G221" s="0" t="n">
        <f aca="false">$P$9*D220+$P$12*E220</f>
        <v>0.280072004622226</v>
      </c>
      <c r="H221" s="0" t="n">
        <f aca="false">_xlfn.NORM.S.DIST((1/$P$5)*(C221-$P$3),1)</f>
        <v>2.84524608962349E-011</v>
      </c>
      <c r="I221" s="3" t="n">
        <f aca="false">_xlfn.NORM.S.DIST((1/$P$6)*(C221-$P$4),1)</f>
        <v>0.0270888580385129</v>
      </c>
      <c r="J221" s="0" t="n">
        <f aca="false">H221*F221</f>
        <v>2.04837231365909E-011</v>
      </c>
      <c r="K221" s="0" t="n">
        <f aca="false">I221*G221</f>
        <v>0.00758683077377321</v>
      </c>
      <c r="L221" s="6" t="n">
        <f aca="false">SUM(J221:K221)</f>
        <v>0.00758683079425694</v>
      </c>
      <c r="M221" s="7" t="n">
        <f aca="false">_xlfn.NORM.S.INV(L221)</f>
        <v>-2.42820744184087</v>
      </c>
    </row>
    <row r="222" customFormat="false" ht="14.4" hidden="false" customHeight="false" outlineLevel="0" collapsed="false">
      <c r="A222" s="0" t="n">
        <f aca="false">A221+1</f>
        <v>218</v>
      </c>
      <c r="C222" s="0" t="n">
        <v>2.223288636</v>
      </c>
      <c r="D222" s="0" t="n">
        <v>0.175945716239646</v>
      </c>
      <c r="E222" s="0" t="n">
        <v>0.824054283760354</v>
      </c>
      <c r="F222" s="0" t="n">
        <f aca="false">$P$8*D221+$P$11*E221</f>
        <v>0.130000021587783</v>
      </c>
      <c r="G222" s="0" t="n">
        <f aca="false">$P$9*D221+$P$12*E221</f>
        <v>0.869999978412217</v>
      </c>
      <c r="H222" s="0" t="n">
        <f aca="false">_xlfn.NORM.S.DIST((1/$P$5)*(C222-$P$3),1)</f>
        <v>0.917816580720104</v>
      </c>
      <c r="I222" s="3" t="n">
        <f aca="false">_xlfn.NORM.S.DIST((1/$P$6)*(C222-$P$4),1)</f>
        <v>0.658602865079339</v>
      </c>
      <c r="J222" s="0" t="n">
        <f aca="false">H222*F222</f>
        <v>0.119316175307239</v>
      </c>
      <c r="K222" s="0" t="n">
        <f aca="false">I222*G222</f>
        <v>0.572984478401249</v>
      </c>
      <c r="L222" s="6" t="n">
        <f aca="false">SUM(J222:K222)</f>
        <v>0.692300653708488</v>
      </c>
      <c r="M222" s="7" t="n">
        <f aca="false">_xlfn.NORM.S.INV(L222)</f>
        <v>0.502382207078674</v>
      </c>
    </row>
    <row r="223" customFormat="false" ht="14.4" hidden="false" customHeight="false" outlineLevel="0" collapsed="false">
      <c r="A223" s="0" t="n">
        <f aca="false">A222+1</f>
        <v>219</v>
      </c>
      <c r="C223" s="0" t="n">
        <v>3.41305092</v>
      </c>
      <c r="D223" s="0" t="n">
        <v>0.086820678442276</v>
      </c>
      <c r="E223" s="0" t="n">
        <v>0.913179321557724</v>
      </c>
      <c r="F223" s="0" t="n">
        <f aca="false">$P$8*D222+$P$11*E222</f>
        <v>0.27427548731651</v>
      </c>
      <c r="G223" s="0" t="n">
        <f aca="false">$P$9*D222+$P$12*E222</f>
        <v>0.72572451268349</v>
      </c>
      <c r="H223" s="0" t="n">
        <f aca="false">_xlfn.NORM.S.DIST((1/$P$5)*(C223-$P$3),1)</f>
        <v>0.991561957756396</v>
      </c>
      <c r="I223" s="3" t="n">
        <f aca="false">_xlfn.NORM.S.DIST((1/$P$6)*(C223-$P$4),1)</f>
        <v>0.758723078268473</v>
      </c>
      <c r="J223" s="0" t="n">
        <f aca="false">H223*F223</f>
        <v>0.271961139168148</v>
      </c>
      <c r="K223" s="0" t="n">
        <f aca="false">I223*G223</f>
        <v>0.550623936238105</v>
      </c>
      <c r="L223" s="6" t="n">
        <f aca="false">SUM(J223:K223)</f>
        <v>0.822585075406253</v>
      </c>
      <c r="M223" s="7" t="n">
        <f aca="false">_xlfn.NORM.S.INV(L223)</f>
        <v>0.925261597750192</v>
      </c>
    </row>
    <row r="224" customFormat="false" ht="14.4" hidden="false" customHeight="false" outlineLevel="0" collapsed="false">
      <c r="A224" s="0" t="n">
        <f aca="false">A223+1</f>
        <v>220</v>
      </c>
      <c r="C224" s="0" t="n">
        <v>-0.558773609</v>
      </c>
      <c r="D224" s="0" t="n">
        <v>0.364801869903667</v>
      </c>
      <c r="E224" s="0" t="n">
        <v>0.635198130096333</v>
      </c>
      <c r="F224" s="0" t="n">
        <f aca="false">$P$8*D223+$P$11*E223</f>
        <v>0.201192956322666</v>
      </c>
      <c r="G224" s="0" t="n">
        <f aca="false">$P$9*D223+$P$12*E223</f>
        <v>0.798807043677334</v>
      </c>
      <c r="H224" s="0" t="n">
        <f aca="false">_xlfn.NORM.S.DIST((1/$P$5)*(C224-$P$3),1)</f>
        <v>0.172293452144961</v>
      </c>
      <c r="I224" s="3" t="n">
        <f aca="false">_xlfn.NORM.S.DIST((1/$P$6)*(C224-$P$4),1)</f>
        <v>0.390598270772335</v>
      </c>
      <c r="J224" s="0" t="n">
        <f aca="false">H224*F224</f>
        <v>0.0346642289920826</v>
      </c>
      <c r="K224" s="0" t="n">
        <f aca="false">I224*G224</f>
        <v>0.312012649941128</v>
      </c>
      <c r="L224" s="6" t="n">
        <f aca="false">SUM(J224:K224)</f>
        <v>0.34667687893321</v>
      </c>
      <c r="M224" s="7" t="n">
        <f aca="false">_xlfn.NORM.S.INV(L224)</f>
        <v>-0.394307864199781</v>
      </c>
    </row>
    <row r="225" customFormat="false" ht="14.4" hidden="false" customHeight="false" outlineLevel="0" collapsed="false">
      <c r="A225" s="0" t="n">
        <f aca="false">A224+1</f>
        <v>221</v>
      </c>
      <c r="C225" s="0" t="n">
        <v>0.553741742</v>
      </c>
      <c r="D225" s="0" t="n">
        <v>0.718546040584193</v>
      </c>
      <c r="E225" s="0" t="n">
        <v>0.281453959415807</v>
      </c>
      <c r="F225" s="0" t="n">
        <f aca="false">$P$8*D224+$P$11*E224</f>
        <v>0.429137533321007</v>
      </c>
      <c r="G225" s="0" t="n">
        <f aca="false">$P$9*D224+$P$12*E224</f>
        <v>0.570862466678993</v>
      </c>
      <c r="H225" s="0" t="n">
        <f aca="false">_xlfn.NORM.S.DIST((1/$P$5)*(C225-$P$3),1)</f>
        <v>0.495559487509588</v>
      </c>
      <c r="I225" s="3" t="n">
        <f aca="false">_xlfn.NORM.S.DIST((1/$P$6)*(C225-$P$4),1)</f>
        <v>0.498694987974538</v>
      </c>
      <c r="J225" s="0" t="n">
        <f aca="false">H225*F225</f>
        <v>0.212663176083687</v>
      </c>
      <c r="K225" s="0" t="n">
        <f aca="false">I225*G225</f>
        <v>0.284686250955596</v>
      </c>
      <c r="L225" s="6" t="n">
        <f aca="false">SUM(J225:K225)</f>
        <v>0.497349427039282</v>
      </c>
      <c r="M225" s="7" t="n">
        <f aca="false">_xlfn.NORM.S.INV(L225)</f>
        <v>-0.00664405000881005</v>
      </c>
    </row>
    <row r="226" customFormat="false" ht="14.4" hidden="false" customHeight="false" outlineLevel="0" collapsed="false">
      <c r="A226" s="0" t="n">
        <f aca="false">A225+1</f>
        <v>222</v>
      </c>
      <c r="C226" s="0" t="n">
        <v>-1.535278598</v>
      </c>
      <c r="D226" s="0" t="n">
        <v>0.674608741764095</v>
      </c>
      <c r="E226" s="0" t="n">
        <v>0.325391258235905</v>
      </c>
      <c r="F226" s="0" t="n">
        <f aca="false">$P$8*D225+$P$11*E225</f>
        <v>0.719207753279038</v>
      </c>
      <c r="G226" s="0" t="n">
        <f aca="false">$P$9*D225+$P$12*E225</f>
        <v>0.280792246720962</v>
      </c>
      <c r="H226" s="0" t="n">
        <f aca="false">_xlfn.NORM.S.DIST((1/$P$5)*(C226-$P$3),1)</f>
        <v>0.038784925294319</v>
      </c>
      <c r="I226" s="3" t="n">
        <f aca="false">_xlfn.NORM.S.DIST((1/$P$6)*(C226-$P$4),1)</f>
        <v>0.301987989040885</v>
      </c>
      <c r="J226" s="0" t="n">
        <f aca="false">H226*F226</f>
        <v>0.0278944189820225</v>
      </c>
      <c r="K226" s="0" t="n">
        <f aca="false">I226*G226</f>
        <v>0.0847958859255354</v>
      </c>
      <c r="L226" s="6" t="n">
        <f aca="false">SUM(J226:K226)</f>
        <v>0.112690304907558</v>
      </c>
      <c r="M226" s="7" t="n">
        <f aca="false">_xlfn.NORM.S.INV(L226)</f>
        <v>-1.21234430786421</v>
      </c>
    </row>
    <row r="227" customFormat="false" ht="14.4" hidden="false" customHeight="false" outlineLevel="0" collapsed="false">
      <c r="A227" s="0" t="n">
        <f aca="false">A226+1</f>
        <v>223</v>
      </c>
      <c r="C227" s="0" t="n">
        <v>2.248257284</v>
      </c>
      <c r="D227" s="0" t="n">
        <v>0.74496058429571</v>
      </c>
      <c r="E227" s="0" t="n">
        <v>0.25503941570429</v>
      </c>
      <c r="F227" s="0" t="n">
        <f aca="false">$P$8*D226+$P$11*E226</f>
        <v>0.683179168246558</v>
      </c>
      <c r="G227" s="0" t="n">
        <f aca="false">$P$9*D226+$P$12*E226</f>
        <v>0.316820831753442</v>
      </c>
      <c r="H227" s="0" t="n">
        <f aca="false">_xlfn.NORM.S.DIST((1/$P$5)*(C227-$P$3),1)</f>
        <v>0.920950821305891</v>
      </c>
      <c r="I227" s="3" t="n">
        <f aca="false">_xlfn.NORM.S.DIST((1/$P$6)*(C227-$P$4),1)</f>
        <v>0.660860800619922</v>
      </c>
      <c r="J227" s="0" t="n">
        <f aca="false">H227*F227</f>
        <v>0.629174416095743</v>
      </c>
      <c r="K227" s="0" t="n">
        <f aca="false">I227*G227</f>
        <v>0.209374468525649</v>
      </c>
      <c r="L227" s="6" t="n">
        <f aca="false">SUM(J227:K227)</f>
        <v>0.838548884621392</v>
      </c>
      <c r="M227" s="7" t="n">
        <f aca="false">_xlfn.NORM.S.INV(L227)</f>
        <v>0.988511447697555</v>
      </c>
    </row>
    <row r="228" customFormat="false" ht="14.4" hidden="false" customHeight="false" outlineLevel="0" collapsed="false">
      <c r="A228" s="0" t="n">
        <f aca="false">A227+1</f>
        <v>224</v>
      </c>
      <c r="C228" s="0" t="n">
        <v>1.396944639</v>
      </c>
      <c r="D228" s="0" t="n">
        <v>0.88480277280146</v>
      </c>
      <c r="E228" s="0" t="n">
        <v>0.11519722719854</v>
      </c>
      <c r="F228" s="0" t="n">
        <f aca="false">$P$8*D227+$P$11*E227</f>
        <v>0.740867679122482</v>
      </c>
      <c r="G228" s="0" t="n">
        <f aca="false">$P$9*D227+$P$12*E227</f>
        <v>0.259132320877518</v>
      </c>
      <c r="H228" s="0" t="n">
        <f aca="false">_xlfn.NORM.S.DIST((1/$P$5)*(C228-$P$3),1)</f>
        <v>0.757029245564943</v>
      </c>
      <c r="I228" s="3" t="n">
        <f aca="false">_xlfn.NORM.S.DIST((1/$P$6)*(C228-$P$4),1)</f>
        <v>0.581124372094059</v>
      </c>
      <c r="J228" s="0" t="n">
        <f aca="false">H228*F228</f>
        <v>0.560858500189543</v>
      </c>
      <c r="K228" s="0" t="n">
        <f aca="false">I228*G228</f>
        <v>0.150588107259224</v>
      </c>
      <c r="L228" s="6" t="n">
        <f aca="false">SUM(J228:K228)</f>
        <v>0.711446607448767</v>
      </c>
      <c r="M228" s="7" t="n">
        <f aca="false">_xlfn.NORM.S.INV(L228)</f>
        <v>0.557615770594176</v>
      </c>
    </row>
    <row r="229" customFormat="false" ht="14.4" hidden="false" customHeight="false" outlineLevel="0" collapsed="false">
      <c r="A229" s="0" t="n">
        <f aca="false">A228+1</f>
        <v>225</v>
      </c>
      <c r="C229" s="0" t="n">
        <v>-0.657165664</v>
      </c>
      <c r="D229" s="0" t="n">
        <v>0.923543183437115</v>
      </c>
      <c r="E229" s="0" t="n">
        <v>0.076456816562885</v>
      </c>
      <c r="F229" s="0" t="n">
        <f aca="false">$P$8*D228+$P$11*E228</f>
        <v>0.855538273697197</v>
      </c>
      <c r="G229" s="0" t="n">
        <f aca="false">$P$9*D228+$P$12*E228</f>
        <v>0.144461726302803</v>
      </c>
      <c r="H229" s="0" t="n">
        <f aca="false">_xlfn.NORM.S.DIST((1/$P$5)*(C229-$P$3),1)</f>
        <v>0.152034700153852</v>
      </c>
      <c r="I229" s="3" t="n">
        <f aca="false">_xlfn.NORM.S.DIST((1/$P$6)*(C229-$P$4),1)</f>
        <v>0.381312246135521</v>
      </c>
      <c r="J229" s="0" t="n">
        <f aca="false">H229*F229</f>
        <v>0.130071504911698</v>
      </c>
      <c r="K229" s="0" t="n">
        <f aca="false">I229*G229</f>
        <v>0.0550850253371367</v>
      </c>
      <c r="L229" s="6" t="n">
        <f aca="false">SUM(J229:K229)</f>
        <v>0.185156530248834</v>
      </c>
      <c r="M229" s="7" t="n">
        <f aca="false">_xlfn.NORM.S.INV(L229)</f>
        <v>-0.895887107554096</v>
      </c>
    </row>
    <row r="230" customFormat="false" ht="14.4" hidden="false" customHeight="false" outlineLevel="0" collapsed="false">
      <c r="A230" s="0" t="n">
        <f aca="false">A229+1</f>
        <v>226</v>
      </c>
      <c r="C230" s="0" t="n">
        <v>-7.789493616</v>
      </c>
      <c r="D230" s="14" t="n">
        <v>4.43135564676843E-009</v>
      </c>
      <c r="E230" s="0" t="n">
        <v>0.999999995568644</v>
      </c>
      <c r="F230" s="0" t="n">
        <f aca="false">$P$8*D229+$P$11*E229</f>
        <v>0.887305410418434</v>
      </c>
      <c r="G230" s="0" t="n">
        <f aca="false">$P$9*D229+$P$12*E229</f>
        <v>0.112694589581566</v>
      </c>
      <c r="H230" s="0" t="n">
        <f aca="false">_xlfn.NORM.S.DIST((1/$P$5)*(C230-$P$3),1)</f>
        <v>1.14418659210231E-012</v>
      </c>
      <c r="I230" s="3" t="n">
        <f aca="false">_xlfn.NORM.S.DIST((1/$P$6)*(C230-$P$4),1)</f>
        <v>0.0196142255231387</v>
      </c>
      <c r="J230" s="0" t="n">
        <f aca="false">H230*F230</f>
        <v>1.01524295370061E-012</v>
      </c>
      <c r="K230" s="0" t="n">
        <f aca="false">I230*G230</f>
        <v>0.00221041709529038</v>
      </c>
      <c r="L230" s="6" t="n">
        <f aca="false">SUM(J230:K230)</f>
        <v>0.00221041709630563</v>
      </c>
      <c r="M230" s="7" t="n">
        <f aca="false">_xlfn.NORM.S.INV(L230)</f>
        <v>-2.84645957448761</v>
      </c>
    </row>
    <row r="231" customFormat="false" ht="14.4" hidden="false" customHeight="false" outlineLevel="0" collapsed="false">
      <c r="A231" s="0" t="n">
        <f aca="false">A230+1</f>
        <v>227</v>
      </c>
      <c r="C231" s="0" t="n">
        <v>-4.616499332</v>
      </c>
      <c r="D231" s="14" t="n">
        <v>9.03369676886891E-005</v>
      </c>
      <c r="E231" s="0" t="n">
        <v>0.999909663032311</v>
      </c>
      <c r="F231" s="0" t="n">
        <f aca="false">$P$8*D230+$P$11*E230</f>
        <v>0.130000003633712</v>
      </c>
      <c r="G231" s="0" t="n">
        <f aca="false">$P$9*D230+$P$12*E230</f>
        <v>0.869999996366288</v>
      </c>
      <c r="H231" s="0" t="n">
        <f aca="false">_xlfn.NORM.S.DIST((1/$P$5)*(C231-$P$3),1)</f>
        <v>6.75132791027525E-006</v>
      </c>
      <c r="I231" s="3" t="n">
        <f aca="false">_xlfn.NORM.S.DIST((1/$P$6)*(C231-$P$4),1)</f>
        <v>0.100463431553487</v>
      </c>
      <c r="J231" s="0" t="n">
        <f aca="false">H231*F231</f>
        <v>8.77672652868161E-007</v>
      </c>
      <c r="K231" s="0" t="n">
        <f aca="false">I231*G231</f>
        <v>0.0874031850864788</v>
      </c>
      <c r="L231" s="6" t="n">
        <f aca="false">SUM(J231:K231)</f>
        <v>0.0874040627591317</v>
      </c>
      <c r="M231" s="7" t="n">
        <f aca="false">_xlfn.NORM.S.INV(L231)</f>
        <v>-1.3569152977455</v>
      </c>
    </row>
    <row r="232" customFormat="false" ht="14.4" hidden="false" customHeight="false" outlineLevel="0" collapsed="false">
      <c r="A232" s="0" t="n">
        <f aca="false">A231+1</f>
        <v>228</v>
      </c>
      <c r="C232" s="0" t="n">
        <v>2.672153589</v>
      </c>
      <c r="D232" s="0" t="n">
        <v>0.110360948398313</v>
      </c>
      <c r="E232" s="0" t="n">
        <v>0.889639051601687</v>
      </c>
      <c r="F232" s="0" t="n">
        <f aca="false">$P$8*D231+$P$11*E231</f>
        <v>0.130074076313505</v>
      </c>
      <c r="G232" s="0" t="n">
        <f aca="false">$P$9*D231+$P$12*E231</f>
        <v>0.869925923686495</v>
      </c>
      <c r="H232" s="0" t="n">
        <f aca="false">_xlfn.NORM.S.DIST((1/$P$5)*(C232-$P$3),1)</f>
        <v>0.961417484800163</v>
      </c>
      <c r="I232" s="3" t="n">
        <f aca="false">_xlfn.NORM.S.DIST((1/$P$6)*(C232-$P$4),1)</f>
        <v>0.698259333630222</v>
      </c>
      <c r="J232" s="0" t="n">
        <f aca="false">H232*F232</f>
        <v>0.125055491287034</v>
      </c>
      <c r="K232" s="0" t="n">
        <f aca="false">I232*G232</f>
        <v>0.607433895780987</v>
      </c>
      <c r="L232" s="6" t="n">
        <f aca="false">SUM(J232:K232)</f>
        <v>0.732489387068021</v>
      </c>
      <c r="M232" s="7" t="n">
        <f aca="false">_xlfn.NORM.S.INV(L232)</f>
        <v>0.620359354435737</v>
      </c>
    </row>
    <row r="233" customFormat="false" ht="14.4" hidden="false" customHeight="false" outlineLevel="0" collapsed="false">
      <c r="A233" s="0" t="n">
        <f aca="false">A232+1</f>
        <v>229</v>
      </c>
      <c r="C233" s="0" t="n">
        <v>-1.461592085</v>
      </c>
      <c r="D233" s="0" t="n">
        <v>0.204764864110404</v>
      </c>
      <c r="E233" s="0" t="n">
        <v>0.795235135889596</v>
      </c>
      <c r="F233" s="0" t="n">
        <f aca="false">$P$8*D232+$P$11*E232</f>
        <v>0.220495977686617</v>
      </c>
      <c r="G233" s="0" t="n">
        <f aca="false">$P$9*D232+$P$12*E232</f>
        <v>0.779504022313383</v>
      </c>
      <c r="H233" s="0" t="n">
        <f aca="false">_xlfn.NORM.S.DIST((1/$P$5)*(C233-$P$3),1)</f>
        <v>0.044274637657937</v>
      </c>
      <c r="I233" s="3" t="n">
        <f aca="false">_xlfn.NORM.S.DIST((1/$P$6)*(C233-$P$4),1)</f>
        <v>0.308357714572702</v>
      </c>
      <c r="J233" s="0" t="n">
        <f aca="false">H233*F233</f>
        <v>0.00976237951710751</v>
      </c>
      <c r="K233" s="0" t="n">
        <f aca="false">I233*G233</f>
        <v>0.240366078820783</v>
      </c>
      <c r="L233" s="6" t="n">
        <f aca="false">SUM(J233:K233)</f>
        <v>0.250128458337891</v>
      </c>
      <c r="M233" s="7" t="n">
        <f aca="false">_xlfn.NORM.S.INV(L233)</f>
        <v>-0.674085564226713</v>
      </c>
    </row>
    <row r="234" customFormat="false" ht="14.4" hidden="false" customHeight="false" outlineLevel="0" collapsed="false">
      <c r="A234" s="0" t="n">
        <f aca="false">A233+1</f>
        <v>230</v>
      </c>
      <c r="C234" s="0" t="n">
        <v>-1.016821916</v>
      </c>
      <c r="D234" s="0" t="n">
        <v>0.39224848933945</v>
      </c>
      <c r="E234" s="0" t="n">
        <v>0.60775151066055</v>
      </c>
      <c r="F234" s="0" t="n">
        <f aca="false">$P$8*D233+$P$11*E233</f>
        <v>0.297907188570531</v>
      </c>
      <c r="G234" s="0" t="n">
        <f aca="false">$P$9*D233+$P$12*E233</f>
        <v>0.702092811429469</v>
      </c>
      <c r="H234" s="0" t="n">
        <f aca="false">_xlfn.NORM.S.DIST((1/$P$5)*(C234-$P$3),1)</f>
        <v>0.0918094698342957</v>
      </c>
      <c r="I234" s="3" t="n">
        <f aca="false">_xlfn.NORM.S.DIST((1/$P$6)*(C234-$P$4),1)</f>
        <v>0.347982332296188</v>
      </c>
      <c r="J234" s="0" t="n">
        <f aca="false">H234*F234</f>
        <v>0.027350701042486</v>
      </c>
      <c r="K234" s="0" t="n">
        <f aca="false">I234*G234</f>
        <v>0.244315894009614</v>
      </c>
      <c r="L234" s="6" t="n">
        <f aca="false">SUM(J234:K234)</f>
        <v>0.2716665950521</v>
      </c>
      <c r="M234" s="7" t="n">
        <f aca="false">_xlfn.NORM.S.INV(L234)</f>
        <v>-0.607780309985084</v>
      </c>
    </row>
    <row r="235" customFormat="false" ht="14.4" hidden="false" customHeight="false" outlineLevel="0" collapsed="false">
      <c r="A235" s="0" t="n">
        <f aca="false">A234+1</f>
        <v>231</v>
      </c>
      <c r="C235" s="0" t="n">
        <v>5.890526147</v>
      </c>
      <c r="D235" s="0" t="n">
        <v>0.000304322378384317</v>
      </c>
      <c r="E235" s="0" t="n">
        <v>0.999695677621616</v>
      </c>
      <c r="F235" s="0" t="n">
        <f aca="false">$P$8*D234+$P$11*E234</f>
        <v>0.451643761258349</v>
      </c>
      <c r="G235" s="0" t="n">
        <f aca="false">$P$9*D234+$P$12*E234</f>
        <v>0.548356238741651</v>
      </c>
      <c r="H235" s="0" t="n">
        <f aca="false">_xlfn.NORM.S.DIST((1/$P$5)*(C235-$P$3),1)</f>
        <v>0.999996077222347</v>
      </c>
      <c r="I235" s="3" t="n">
        <f aca="false">_xlfn.NORM.S.DIST((1/$P$6)*(C235-$P$4),1)</f>
        <v>0.905486664743104</v>
      </c>
      <c r="J235" s="0" t="n">
        <f aca="false">H235*F235</f>
        <v>0.451641989560295</v>
      </c>
      <c r="K235" s="0" t="n">
        <f aca="false">I235*G235</f>
        <v>0.496529261709251</v>
      </c>
      <c r="L235" s="6" t="n">
        <f aca="false">SUM(J235:K235)</f>
        <v>0.948171251269546</v>
      </c>
      <c r="M235" s="7" t="n">
        <f aca="false">_xlfn.NORM.S.INV(L235)</f>
        <v>1.62737490740701</v>
      </c>
    </row>
    <row r="236" customFormat="false" ht="14.4" hidden="false" customHeight="false" outlineLevel="0" collapsed="false">
      <c r="A236" s="0" t="n">
        <f aca="false">A235+1</f>
        <v>232</v>
      </c>
      <c r="C236" s="0" t="n">
        <v>1.278233753</v>
      </c>
      <c r="D236" s="0" t="n">
        <v>0.305454305972649</v>
      </c>
      <c r="E236" s="0" t="n">
        <v>0.694545694027351</v>
      </c>
      <c r="F236" s="0" t="n">
        <f aca="false">$P$8*D235+$P$11*E235</f>
        <v>0.130249544350275</v>
      </c>
      <c r="G236" s="0" t="n">
        <f aca="false">$P$9*D235+$P$12*E235</f>
        <v>0.869750455649725</v>
      </c>
      <c r="H236" s="0" t="n">
        <f aca="false">_xlfn.NORM.S.DIST((1/$P$5)*(C236-$P$3),1)</f>
        <v>0.72478465667627</v>
      </c>
      <c r="I236" s="3" t="n">
        <f aca="false">_xlfn.NORM.S.DIST((1/$P$6)*(C236-$P$4),1)</f>
        <v>0.569649311574135</v>
      </c>
      <c r="J236" s="0" t="n">
        <f aca="false">H236*F236</f>
        <v>0.0944028712841548</v>
      </c>
      <c r="K236" s="0" t="n">
        <f aca="false">I236*G236</f>
        <v>0.495452748302156</v>
      </c>
      <c r="L236" s="6" t="n">
        <f aca="false">SUM(J236:K236)</f>
        <v>0.589855619586311</v>
      </c>
      <c r="M236" s="7" t="n">
        <f aca="false">_xlfn.NORM.S.INV(L236)</f>
        <v>0.227173592763314</v>
      </c>
    </row>
    <row r="237" customFormat="false" ht="14.4" hidden="false" customHeight="false" outlineLevel="0" collapsed="false">
      <c r="A237" s="0" t="n">
        <f aca="false">A236+1</f>
        <v>233</v>
      </c>
      <c r="C237" s="0" t="n">
        <v>3.175015753</v>
      </c>
      <c r="D237" s="0" t="n">
        <v>0.189464806302275</v>
      </c>
      <c r="E237" s="0" t="n">
        <v>0.810535193697726</v>
      </c>
      <c r="F237" s="0" t="n">
        <f aca="false">$P$8*D236+$P$11*E236</f>
        <v>0.380472530897572</v>
      </c>
      <c r="G237" s="0" t="n">
        <f aca="false">$P$9*D236+$P$12*E236</f>
        <v>0.619527469102428</v>
      </c>
      <c r="H237" s="0" t="n">
        <f aca="false">_xlfn.NORM.S.DIST((1/$P$5)*(C237-$P$3),1)</f>
        <v>0.985721715903982</v>
      </c>
      <c r="I237" s="3" t="n">
        <f aca="false">_xlfn.NORM.S.DIST((1/$P$6)*(C237-$P$4),1)</f>
        <v>0.740040731037793</v>
      </c>
      <c r="J237" s="0" t="n">
        <f aca="false">H237*F237</f>
        <v>0.375040036010685</v>
      </c>
      <c r="K237" s="0" t="n">
        <f aca="false">I237*G237</f>
        <v>0.458475561132554</v>
      </c>
      <c r="L237" s="6" t="n">
        <f aca="false">SUM(J237:K237)</f>
        <v>0.83351559714324</v>
      </c>
      <c r="M237" s="7" t="n">
        <f aca="false">_xlfn.NORM.S.INV(L237)</f>
        <v>0.968151313886282</v>
      </c>
    </row>
    <row r="238" customFormat="false" ht="14.4" hidden="false" customHeight="false" outlineLevel="0" collapsed="false">
      <c r="A238" s="0" t="n">
        <f aca="false">A237+1</f>
        <v>234</v>
      </c>
      <c r="C238" s="0" t="n">
        <v>1.135711968</v>
      </c>
      <c r="D238" s="0" t="n">
        <v>0.551174791053029</v>
      </c>
      <c r="E238" s="0" t="n">
        <v>0.448825208946971</v>
      </c>
      <c r="F238" s="0" t="n">
        <f aca="false">$P$8*D237+$P$11*E237</f>
        <v>0.285361141167866</v>
      </c>
      <c r="G238" s="0" t="n">
        <f aca="false">$P$9*D237+$P$12*E237</f>
        <v>0.714638858832135</v>
      </c>
      <c r="H238" s="0" t="n">
        <f aca="false">_xlfn.NORM.S.DIST((1/$P$5)*(C238-$P$3),1)</f>
        <v>0.683483055721747</v>
      </c>
      <c r="I238" s="3" t="n">
        <f aca="false">_xlfn.NORM.S.DIST((1/$P$6)*(C238-$P$4),1)</f>
        <v>0.555795339774937</v>
      </c>
      <c r="J238" s="0" t="n">
        <f aca="false">H238*F238</f>
        <v>0.195039504749658</v>
      </c>
      <c r="K238" s="0" t="n">
        <f aca="false">I238*G238</f>
        <v>0.39719294736098</v>
      </c>
      <c r="L238" s="6" t="n">
        <f aca="false">SUM(J238:K238)</f>
        <v>0.592232452110638</v>
      </c>
      <c r="M238" s="7" t="n">
        <f aca="false">_xlfn.NORM.S.INV(L238)</f>
        <v>0.233291452054975</v>
      </c>
    </row>
    <row r="239" customFormat="false" ht="14.4" hidden="false" customHeight="false" outlineLevel="0" collapsed="false">
      <c r="A239" s="0" t="n">
        <f aca="false">A238+1</f>
        <v>235</v>
      </c>
      <c r="C239" s="0" t="n">
        <v>2.735786858</v>
      </c>
      <c r="D239" s="0" t="n">
        <v>0.50856462454174</v>
      </c>
      <c r="E239" s="0" t="n">
        <v>0.49143537545826</v>
      </c>
      <c r="F239" s="0" t="n">
        <f aca="false">$P$8*D238+$P$11*E238</f>
        <v>0.581963328663484</v>
      </c>
      <c r="G239" s="0" t="n">
        <f aca="false">$P$9*D238+$P$12*E238</f>
        <v>0.418036671336516</v>
      </c>
      <c r="H239" s="0" t="n">
        <f aca="false">_xlfn.NORM.S.DIST((1/$P$5)*(C239-$P$3),1)</f>
        <v>0.965681418971067</v>
      </c>
      <c r="I239" s="3" t="n">
        <f aca="false">_xlfn.NORM.S.DIST((1/$P$6)*(C239-$P$4),1)</f>
        <v>0.703709933993707</v>
      </c>
      <c r="J239" s="0" t="n">
        <f aca="false">H239*F239</f>
        <v>0.561991173012878</v>
      </c>
      <c r="K239" s="0" t="n">
        <f aca="false">I239*G239</f>
        <v>0.294176558393169</v>
      </c>
      <c r="L239" s="6" t="n">
        <f aca="false">SUM(J239:K239)</f>
        <v>0.856167731406047</v>
      </c>
      <c r="M239" s="7" t="n">
        <f aca="false">_xlfn.NORM.S.INV(L239)</f>
        <v>1.06325894635419</v>
      </c>
    </row>
    <row r="240" customFormat="false" ht="14.4" hidden="false" customHeight="false" outlineLevel="0" collapsed="false">
      <c r="A240" s="0" t="n">
        <f aca="false">A239+1</f>
        <v>236</v>
      </c>
      <c r="C240" s="0" t="n">
        <v>5.663631478</v>
      </c>
      <c r="D240" s="0" t="n">
        <v>0.000951938555488773</v>
      </c>
      <c r="E240" s="0" t="n">
        <v>0.999048061444511</v>
      </c>
      <c r="F240" s="0" t="n">
        <f aca="false">$P$8*D239+$P$11*E239</f>
        <v>0.547022992124227</v>
      </c>
      <c r="G240" s="0" t="n">
        <f aca="false">$P$9*D239+$P$12*E239</f>
        <v>0.452977007875773</v>
      </c>
      <c r="H240" s="0" t="n">
        <f aca="false">_xlfn.NORM.S.DIST((1/$P$5)*(C240-$P$3),1)</f>
        <v>0.999990607637353</v>
      </c>
      <c r="I240" s="3" t="n">
        <f aca="false">_xlfn.NORM.S.DIST((1/$P$6)*(C240-$P$4),1)</f>
        <v>0.895710534327382</v>
      </c>
      <c r="J240" s="0" t="n">
        <f aca="false">H240*F240</f>
        <v>0.547017854285908</v>
      </c>
      <c r="K240" s="0" t="n">
        <f aca="false">I240*G240</f>
        <v>0.405736277762428</v>
      </c>
      <c r="L240" s="6" t="n">
        <f aca="false">SUM(J240:K240)</f>
        <v>0.952754132048336</v>
      </c>
      <c r="M240" s="7" t="n">
        <f aca="false">_xlfn.NORM.S.INV(L240)</f>
        <v>1.67216527479007</v>
      </c>
    </row>
    <row r="241" customFormat="false" ht="14.4" hidden="false" customHeight="false" outlineLevel="0" collapsed="false">
      <c r="A241" s="0" t="n">
        <f aca="false">A240+1</f>
        <v>237</v>
      </c>
      <c r="C241" s="0" t="n">
        <v>0.937567777</v>
      </c>
      <c r="D241" s="0" t="n">
        <v>0.332212149555469</v>
      </c>
      <c r="E241" s="0" t="n">
        <v>0.667787850444531</v>
      </c>
      <c r="F241" s="0" t="n">
        <f aca="false">$P$8*D240+$P$11*E240</f>
        <v>0.130780589615501</v>
      </c>
      <c r="G241" s="0" t="n">
        <f aca="false">$P$9*D240+$P$12*E240</f>
        <v>0.869219410384499</v>
      </c>
      <c r="H241" s="0" t="n">
        <f aca="false">_xlfn.NORM.S.DIST((1/$P$5)*(C241-$P$3),1)</f>
        <v>0.622141286247661</v>
      </c>
      <c r="I241" s="3" t="n">
        <f aca="false">_xlfn.NORM.S.DIST((1/$P$6)*(C241-$P$4),1)</f>
        <v>0.536424344193565</v>
      </c>
      <c r="J241" s="0" t="n">
        <f aca="false">H241*F241</f>
        <v>0.0813640042396152</v>
      </c>
      <c r="K241" s="0" t="n">
        <f aca="false">I241*G241</f>
        <v>0.466270452175822</v>
      </c>
      <c r="L241" s="6" t="n">
        <f aca="false">SUM(J241:K241)</f>
        <v>0.547634456415437</v>
      </c>
      <c r="M241" s="7" t="n">
        <f aca="false">_xlfn.NORM.S.INV(L241)</f>
        <v>0.119687014712035</v>
      </c>
    </row>
    <row r="242" customFormat="false" ht="14.4" hidden="false" customHeight="false" outlineLevel="0" collapsed="false">
      <c r="A242" s="0" t="n">
        <f aca="false">A241+1</f>
        <v>238</v>
      </c>
      <c r="C242" s="0" t="n">
        <v>2.735463438</v>
      </c>
      <c r="D242" s="0" t="n">
        <v>0.33491837858812</v>
      </c>
      <c r="E242" s="0" t="n">
        <v>0.66508162141188</v>
      </c>
      <c r="F242" s="0" t="n">
        <f aca="false">$P$8*D241+$P$11*E241</f>
        <v>0.402413962635485</v>
      </c>
      <c r="G242" s="0" t="n">
        <f aca="false">$P$9*D241+$P$12*E241</f>
        <v>0.597586037364515</v>
      </c>
      <c r="H242" s="0" t="n">
        <f aca="false">_xlfn.NORM.S.DIST((1/$P$5)*(C242-$P$3),1)</f>
        <v>0.96566076905446</v>
      </c>
      <c r="I242" s="3" t="n">
        <f aca="false">_xlfn.NORM.S.DIST((1/$P$6)*(C242-$P$4),1)</f>
        <v>0.703682345463336</v>
      </c>
      <c r="J242" s="0" t="n">
        <f aca="false">H242*F242</f>
        <v>0.388595376636835</v>
      </c>
      <c r="K242" s="0" t="n">
        <f aca="false">I242*G242</f>
        <v>0.420510744388803</v>
      </c>
      <c r="L242" s="6" t="n">
        <f aca="false">SUM(J242:K242)</f>
        <v>0.809106121025638</v>
      </c>
      <c r="M242" s="7" t="n">
        <f aca="false">_xlfn.NORM.S.INV(L242)</f>
        <v>0.874607036285378</v>
      </c>
    </row>
    <row r="243" customFormat="false" ht="14.4" hidden="false" customHeight="false" outlineLevel="0" collapsed="false">
      <c r="A243" s="0" t="n">
        <f aca="false">A242+1</f>
        <v>239</v>
      </c>
      <c r="C243" s="0" t="n">
        <v>-1.175158325</v>
      </c>
      <c r="D243" s="0" t="n">
        <v>0.465058389701445</v>
      </c>
      <c r="E243" s="0" t="n">
        <v>0.534941610298555</v>
      </c>
      <c r="F243" s="0" t="n">
        <f aca="false">$P$8*D242+$P$11*E242</f>
        <v>0.404633070442258</v>
      </c>
      <c r="G243" s="0" t="n">
        <f aca="false">$P$9*D242+$P$12*E242</f>
        <v>0.595366929557742</v>
      </c>
      <c r="H243" s="0" t="n">
        <f aca="false">_xlfn.NORM.S.DIST((1/$P$5)*(C243-$P$3),1)</f>
        <v>0.071784935363918</v>
      </c>
      <c r="I243" s="3" t="n">
        <f aca="false">_xlfn.NORM.S.DIST((1/$P$6)*(C243-$P$4),1)</f>
        <v>0.333656178987724</v>
      </c>
      <c r="J243" s="0" t="n">
        <f aca="false">H243*F243</f>
        <v>0.0290465588078012</v>
      </c>
      <c r="K243" s="0" t="n">
        <f aca="false">I243*G243</f>
        <v>0.19864785481189</v>
      </c>
      <c r="L243" s="6" t="n">
        <f aca="false">SUM(J243:K243)</f>
        <v>0.227694413619691</v>
      </c>
      <c r="M243" s="7" t="n">
        <f aca="false">_xlfn.NORM.S.INV(L243)</f>
        <v>-0.746461256688582</v>
      </c>
    </row>
    <row r="244" customFormat="false" ht="14.4" hidden="false" customHeight="false" outlineLevel="0" collapsed="false">
      <c r="A244" s="0" t="n">
        <f aca="false">A243+1</f>
        <v>240</v>
      </c>
      <c r="C244" s="0" t="n">
        <v>1.072887649</v>
      </c>
      <c r="D244" s="0" t="n">
        <v>0.765530356511291</v>
      </c>
      <c r="E244" s="0" t="n">
        <v>0.234469643488709</v>
      </c>
      <c r="F244" s="0" t="n">
        <f aca="false">$P$8*D243+$P$11*E243</f>
        <v>0.511347879555185</v>
      </c>
      <c r="G244" s="0" t="n">
        <f aca="false">$P$9*D243+$P$12*E243</f>
        <v>0.488652120444815</v>
      </c>
      <c r="H244" s="0" t="n">
        <f aca="false">_xlfn.NORM.S.DIST((1/$P$5)*(C244-$P$3),1)</f>
        <v>0.66447849237355</v>
      </c>
      <c r="I244" s="3" t="n">
        <f aca="false">_xlfn.NORM.S.DIST((1/$P$6)*(C244-$P$4),1)</f>
        <v>0.549665682500628</v>
      </c>
      <c r="J244" s="0" t="n">
        <f aca="false">H244*F244</f>
        <v>0.339779668085241</v>
      </c>
      <c r="K244" s="0" t="n">
        <f aca="false">I244*G244</f>
        <v>0.268595301289679</v>
      </c>
      <c r="L244" s="6" t="n">
        <f aca="false">SUM(J244:K244)</f>
        <v>0.608374969374919</v>
      </c>
      <c r="M244" s="7" t="n">
        <f aca="false">_xlfn.NORM.S.INV(L244)</f>
        <v>0.275086137902587</v>
      </c>
    </row>
    <row r="245" customFormat="false" ht="14.4" hidden="false" customHeight="false" outlineLevel="0" collapsed="false">
      <c r="A245" s="0" t="n">
        <f aca="false">A244+1</f>
        <v>241</v>
      </c>
      <c r="C245" s="0" t="n">
        <v>2.616600965</v>
      </c>
      <c r="D245" s="0" t="n">
        <v>0.730338568389601</v>
      </c>
      <c r="E245" s="0" t="n">
        <v>0.269661431610399</v>
      </c>
      <c r="F245" s="0" t="n">
        <f aca="false">$P$8*D244+$P$11*E244</f>
        <v>0.757734892339259</v>
      </c>
      <c r="G245" s="0" t="n">
        <f aca="false">$P$9*D244+$P$12*E244</f>
        <v>0.242265107660741</v>
      </c>
      <c r="H245" s="0" t="n">
        <f aca="false">_xlfn.NORM.S.DIST((1/$P$5)*(C245-$P$3),1)</f>
        <v>0.957350847020343</v>
      </c>
      <c r="I245" s="3" t="n">
        <f aca="false">_xlfn.NORM.S.DIST((1/$P$6)*(C245-$P$4),1)</f>
        <v>0.693464370890324</v>
      </c>
      <c r="J245" s="0" t="n">
        <f aca="false">H245*F245</f>
        <v>0.725418140997858</v>
      </c>
      <c r="K245" s="0" t="n">
        <f aca="false">I245*G245</f>
        <v>0.168002220472633</v>
      </c>
      <c r="L245" s="6" t="n">
        <f aca="false">SUM(J245:K245)</f>
        <v>0.89342036147049</v>
      </c>
      <c r="M245" s="7" t="n">
        <f aca="false">_xlfn.NORM.S.INV(L245)</f>
        <v>1.24492511765272</v>
      </c>
    </row>
    <row r="246" customFormat="false" ht="14.4" hidden="false" customHeight="false" outlineLevel="0" collapsed="false">
      <c r="A246" s="0" t="n">
        <f aca="false">A245+1</f>
        <v>242</v>
      </c>
      <c r="C246" s="0" t="n">
        <v>1.92940016</v>
      </c>
      <c r="D246" s="0" t="n">
        <v>0.832320335931613</v>
      </c>
      <c r="E246" s="0" t="n">
        <v>0.167679664068388</v>
      </c>
      <c r="F246" s="0" t="n">
        <f aca="false">$P$8*D245+$P$11*E245</f>
        <v>0.728877626079473</v>
      </c>
      <c r="G246" s="0" t="n">
        <f aca="false">$P$9*D245+$P$12*E245</f>
        <v>0.271122373920527</v>
      </c>
      <c r="H246" s="0" t="n">
        <f aca="false">_xlfn.NORM.S.DIST((1/$P$5)*(C246-$P$3),1)</f>
        <v>0.873646773862894</v>
      </c>
      <c r="I246" s="3" t="n">
        <f aca="false">_xlfn.NORM.S.DIST((1/$P$6)*(C246-$P$4),1)</f>
        <v>0.631618299469873</v>
      </c>
      <c r="J246" s="0" t="n">
        <f aca="false">H246*F246</f>
        <v>0.636781586565176</v>
      </c>
      <c r="K246" s="0" t="n">
        <f aca="false">I246*G246</f>
        <v>0.171245852763918</v>
      </c>
      <c r="L246" s="6" t="n">
        <f aca="false">SUM(J246:K246)</f>
        <v>0.808027439329095</v>
      </c>
      <c r="M246" s="7" t="n">
        <f aca="false">_xlfn.NORM.S.INV(L246)</f>
        <v>0.870650303104153</v>
      </c>
    </row>
    <row r="247" customFormat="false" ht="14.4" hidden="false" customHeight="false" outlineLevel="0" collapsed="false">
      <c r="A247" s="0" t="n">
        <f aca="false">A246+1</f>
        <v>243</v>
      </c>
      <c r="C247" s="0" t="n">
        <v>1.43477258</v>
      </c>
      <c r="D247" s="0" t="n">
        <v>0.918839764681758</v>
      </c>
      <c r="E247" s="0" t="n">
        <v>0.0811602353182424</v>
      </c>
      <c r="F247" s="0" t="n">
        <f aca="false">$P$8*D246+$P$11*E246</f>
        <v>0.812502675463923</v>
      </c>
      <c r="G247" s="0" t="n">
        <f aca="false">$P$9*D246+$P$12*E246</f>
        <v>0.187497324536078</v>
      </c>
      <c r="H247" s="0" t="n">
        <f aca="false">_xlfn.NORM.S.DIST((1/$P$5)*(C247-$P$3),1)</f>
        <v>0.766857455136829</v>
      </c>
      <c r="I247" s="3" t="n">
        <f aca="false">_xlfn.NORM.S.DIST((1/$P$6)*(C247-$P$4),1)</f>
        <v>0.584767002191093</v>
      </c>
      <c r="J247" s="0" t="n">
        <f aca="false">H247*F247</f>
        <v>0.623073733998129</v>
      </c>
      <c r="K247" s="0" t="n">
        <f aca="false">I247*G247</f>
        <v>0.109642248387813</v>
      </c>
      <c r="L247" s="6" t="n">
        <f aca="false">SUM(J247:K247)</f>
        <v>0.732715982385942</v>
      </c>
      <c r="M247" s="7" t="n">
        <f aca="false">_xlfn.NORM.S.INV(L247)</f>
        <v>0.62104800967123</v>
      </c>
    </row>
    <row r="248" customFormat="false" ht="14.4" hidden="false" customHeight="false" outlineLevel="0" collapsed="false">
      <c r="A248" s="0" t="n">
        <f aca="false">A247+1</f>
        <v>244</v>
      </c>
      <c r="C248" s="0" t="n">
        <v>2.159373737</v>
      </c>
      <c r="D248" s="0" t="n">
        <v>0.916563653279413</v>
      </c>
      <c r="E248" s="0" t="n">
        <v>0.0834363467205869</v>
      </c>
      <c r="F248" s="0" t="n">
        <f aca="false">$P$8*D247+$P$11*E247</f>
        <v>0.883448607039042</v>
      </c>
      <c r="G248" s="0" t="n">
        <f aca="false">$P$9*D247+$P$12*E247</f>
        <v>0.116551392960959</v>
      </c>
      <c r="H248" s="0" t="n">
        <f aca="false">_xlfn.NORM.S.DIST((1/$P$5)*(C248-$P$3),1)</f>
        <v>0.909368146296271</v>
      </c>
      <c r="I248" s="3" t="n">
        <f aca="false">_xlfn.NORM.S.DIST((1/$P$6)*(C248-$P$4),1)</f>
        <v>0.652797226425668</v>
      </c>
      <c r="J248" s="0" t="n">
        <f aca="false">H248*F248</f>
        <v>0.803380022131116</v>
      </c>
      <c r="K248" s="0" t="n">
        <f aca="false">I248*G248</f>
        <v>0.076084426060962</v>
      </c>
      <c r="L248" s="6" t="n">
        <f aca="false">SUM(J248:K248)</f>
        <v>0.879464448192078</v>
      </c>
      <c r="M248" s="7" t="n">
        <f aca="false">_xlfn.NORM.S.INV(L248)</f>
        <v>1.17231377380933</v>
      </c>
    </row>
    <row r="249" customFormat="false" ht="14.4" hidden="false" customHeight="false" outlineLevel="0" collapsed="false">
      <c r="A249" s="0" t="n">
        <f aca="false">A248+1</f>
        <v>245</v>
      </c>
      <c r="C249" s="0" t="n">
        <v>1.820263976</v>
      </c>
      <c r="D249" s="0" t="n">
        <v>0.936427449623841</v>
      </c>
      <c r="E249" s="0" t="n">
        <v>0.0635725503761592</v>
      </c>
      <c r="F249" s="0" t="n">
        <f aca="false">$P$8*D248+$P$11*E248</f>
        <v>0.881582195689119</v>
      </c>
      <c r="G249" s="0" t="n">
        <f aca="false">$P$9*D248+$P$12*E248</f>
        <v>0.118417804310881</v>
      </c>
      <c r="H249" s="0" t="n">
        <f aca="false">_xlfn.NORM.S.DIST((1/$P$5)*(C249-$P$3),1)</f>
        <v>0.853640427511586</v>
      </c>
      <c r="I249" s="3" t="n">
        <f aca="false">_xlfn.NORM.S.DIST((1/$P$6)*(C249-$P$4),1)</f>
        <v>0.621421213500382</v>
      </c>
      <c r="J249" s="0" t="n">
        <f aca="false">H249*F249</f>
        <v>0.752554202414662</v>
      </c>
      <c r="K249" s="0" t="n">
        <f aca="false">I249*G249</f>
        <v>0.0735873356549186</v>
      </c>
      <c r="L249" s="6" t="n">
        <f aca="false">SUM(J249:K249)</f>
        <v>0.82614153806958</v>
      </c>
      <c r="M249" s="7" t="n">
        <f aca="false">_xlfn.NORM.S.INV(L249)</f>
        <v>0.939026918557452</v>
      </c>
    </row>
    <row r="250" customFormat="false" ht="14.4" hidden="false" customHeight="false" outlineLevel="0" collapsed="false">
      <c r="A250" s="0" t="n">
        <f aca="false">A249+1</f>
        <v>246</v>
      </c>
      <c r="C250" s="0" t="n">
        <v>-0.311211838</v>
      </c>
      <c r="D250" s="0" t="n">
        <v>0.957196863959651</v>
      </c>
      <c r="E250" s="0" t="n">
        <v>0.0428031360403492</v>
      </c>
      <c r="F250" s="0" t="n">
        <f aca="false">$P$8*D249+$P$11*E249</f>
        <v>0.89787050869155</v>
      </c>
      <c r="G250" s="0" t="n">
        <f aca="false">$P$9*D249+$P$12*E249</f>
        <v>0.102129491308451</v>
      </c>
      <c r="H250" s="0" t="n">
        <f aca="false">_xlfn.NORM.S.DIST((1/$P$5)*(C250-$P$3),1)</f>
        <v>0.23046966407844</v>
      </c>
      <c r="I250" s="3" t="n">
        <f aca="false">_xlfn.NORM.S.DIST((1/$P$6)*(C250-$P$4),1)</f>
        <v>0.414229020048828</v>
      </c>
      <c r="J250" s="0" t="n">
        <f aca="false">H250*F250</f>
        <v>0.20693191452408</v>
      </c>
      <c r="K250" s="0" t="n">
        <f aca="false">I250*G250</f>
        <v>0.0423049991027848</v>
      </c>
      <c r="L250" s="6" t="n">
        <f aca="false">SUM(J250:K250)</f>
        <v>0.249236913626864</v>
      </c>
      <c r="M250" s="7" t="n">
        <f aca="false">_xlfn.NORM.S.INV(L250)</f>
        <v>-0.676893029157757</v>
      </c>
    </row>
    <row r="251" customFormat="false" ht="14.4" hidden="false" customHeight="false" outlineLevel="0" collapsed="false">
      <c r="A251" s="0" t="n">
        <f aca="false">A250+1</f>
        <v>247</v>
      </c>
      <c r="C251" s="0" t="n">
        <v>0.586970111</v>
      </c>
      <c r="D251" s="0" t="n">
        <v>0.972018639068704</v>
      </c>
      <c r="E251" s="0" t="n">
        <v>0.0279813609312957</v>
      </c>
      <c r="F251" s="0" t="n">
        <f aca="false">$P$8*D250+$P$11*E250</f>
        <v>0.914901428446914</v>
      </c>
      <c r="G251" s="0" t="n">
        <f aca="false">$P$9*D250+$P$12*E250</f>
        <v>0.0850985715530864</v>
      </c>
      <c r="H251" s="0" t="n">
        <f aca="false">_xlfn.NORM.S.DIST((1/$P$5)*(C251-$P$3),1)</f>
        <v>0.506688299784628</v>
      </c>
      <c r="I251" s="3" t="n">
        <f aca="false">_xlfn.NORM.S.DIST((1/$P$6)*(C251-$P$4),1)</f>
        <v>0.501965656124266</v>
      </c>
      <c r="J251" s="0" t="n">
        <f aca="false">H251*F251</f>
        <v>0.463569849250295</v>
      </c>
      <c r="K251" s="0" t="n">
        <f aca="false">I251*G251</f>
        <v>0.0427165603048828</v>
      </c>
      <c r="L251" s="6" t="n">
        <f aca="false">SUM(J251:K251)</f>
        <v>0.506286409555177</v>
      </c>
      <c r="M251" s="7" t="n">
        <f aca="false">_xlfn.NORM.S.INV(L251)</f>
        <v>0.0157583441121663</v>
      </c>
    </row>
    <row r="252" customFormat="false" ht="14.4" hidden="false" customHeight="false" outlineLevel="0" collapsed="false">
      <c r="A252" s="0" t="n">
        <f aca="false">A251+1</f>
        <v>248</v>
      </c>
      <c r="C252" s="0" t="n">
        <v>-0.762654513</v>
      </c>
      <c r="D252" s="0" t="n">
        <v>0.958400562465796</v>
      </c>
      <c r="E252" s="0" t="n">
        <v>0.0415994375342042</v>
      </c>
      <c r="F252" s="0" t="n">
        <f aca="false">$P$8*D251+$P$11*E251</f>
        <v>0.927055284036337</v>
      </c>
      <c r="G252" s="0" t="n">
        <f aca="false">$P$9*D251+$P$12*E251</f>
        <v>0.0729447159636625</v>
      </c>
      <c r="H252" s="0" t="n">
        <f aca="false">_xlfn.NORM.S.DIST((1/$P$5)*(C252-$P$3),1)</f>
        <v>0.132144990359102</v>
      </c>
      <c r="I252" s="3" t="n">
        <f aca="false">_xlfn.NORM.S.DIST((1/$P$6)*(C252-$P$4),1)</f>
        <v>0.371431924110042</v>
      </c>
      <c r="J252" s="0" t="n">
        <f aca="false">H252*F252</f>
        <v>0.122505711571336</v>
      </c>
      <c r="K252" s="0" t="n">
        <f aca="false">I252*G252</f>
        <v>0.0270939962040437</v>
      </c>
      <c r="L252" s="6" t="n">
        <f aca="false">SUM(J252:K252)</f>
        <v>0.14959970777538</v>
      </c>
      <c r="M252" s="7" t="n">
        <f aca="false">_xlfn.NORM.S.INV(L252)</f>
        <v>-1.03815174205798</v>
      </c>
    </row>
    <row r="253" customFormat="false" ht="14.4" hidden="false" customHeight="false" outlineLevel="0" collapsed="false">
      <c r="A253" s="0" t="n">
        <f aca="false">A252+1</f>
        <v>249</v>
      </c>
      <c r="C253" s="0" t="n">
        <v>-1.768512248</v>
      </c>
      <c r="D253" s="0" t="n">
        <v>0.858615800234826</v>
      </c>
      <c r="E253" s="0" t="n">
        <v>0.141384199765174</v>
      </c>
      <c r="F253" s="0" t="n">
        <f aca="false">$P$8*D252+$P$11*E252</f>
        <v>0.915888461221953</v>
      </c>
      <c r="G253" s="0" t="n">
        <f aca="false">$P$9*D252+$P$12*E252</f>
        <v>0.0841115387780475</v>
      </c>
      <c r="H253" s="0" t="n">
        <f aca="false">_xlfn.NORM.S.DIST((1/$P$5)*(C253-$P$3),1)</f>
        <v>0.0249526587833384</v>
      </c>
      <c r="I253" s="3" t="n">
        <f aca="false">_xlfn.NORM.S.DIST((1/$P$6)*(C253-$P$4),1)</f>
        <v>0.282227605085929</v>
      </c>
      <c r="J253" s="0" t="n">
        <f aca="false">H253*F253</f>
        <v>0.0228538522564682</v>
      </c>
      <c r="K253" s="0" t="n">
        <f aca="false">I253*G253</f>
        <v>0.0237385981494206</v>
      </c>
      <c r="L253" s="6" t="n">
        <f aca="false">SUM(J253:K253)</f>
        <v>0.0465924504058889</v>
      </c>
      <c r="M253" s="7" t="n">
        <f aca="false">_xlfn.NORM.S.INV(L253)</f>
        <v>-1.67883143241835</v>
      </c>
    </row>
    <row r="254" customFormat="false" ht="14.4" hidden="false" customHeight="false" outlineLevel="0" collapsed="false">
      <c r="A254" s="0" t="n">
        <f aca="false">A253+1</f>
        <v>250</v>
      </c>
      <c r="C254" s="0" t="n">
        <v>1.343879374</v>
      </c>
      <c r="D254" s="0" t="n">
        <v>0.932129362091728</v>
      </c>
      <c r="E254" s="0" t="n">
        <v>0.0678706379082722</v>
      </c>
      <c r="F254" s="0" t="n">
        <f aca="false">$P$8*D253+$P$11*E253</f>
        <v>0.834064956192557</v>
      </c>
      <c r="G254" s="0" t="n">
        <f aca="false">$P$9*D253+$P$12*E253</f>
        <v>0.165935043807443</v>
      </c>
      <c r="H254" s="0" t="n">
        <f aca="false">_xlfn.NORM.S.DIST((1/$P$5)*(C254-$P$3),1)</f>
        <v>0.742872797319693</v>
      </c>
      <c r="I254" s="3" t="n">
        <f aca="false">_xlfn.NORM.S.DIST((1/$P$6)*(C254-$P$4),1)</f>
        <v>0.576002793596441</v>
      </c>
      <c r="J254" s="0" t="n">
        <f aca="false">H254*F254</f>
        <v>0.619604167153092</v>
      </c>
      <c r="K254" s="0" t="n">
        <f aca="false">I254*G254</f>
        <v>0.0955790487886349</v>
      </c>
      <c r="L254" s="6" t="n">
        <f aca="false">SUM(J254:K254)</f>
        <v>0.715183215941727</v>
      </c>
      <c r="M254" s="7" t="n">
        <f aca="false">_xlfn.NORM.S.INV(L254)</f>
        <v>0.568591244306631</v>
      </c>
    </row>
    <row r="255" customFormat="false" ht="14.4" hidden="false" customHeight="false" outlineLevel="0" collapsed="false">
      <c r="A255" s="0" t="n">
        <f aca="false">A254+1</f>
        <v>251</v>
      </c>
      <c r="C255" s="0" t="n">
        <v>1.250472798</v>
      </c>
      <c r="D255" s="0" t="n">
        <v>0.959648074486609</v>
      </c>
      <c r="E255" s="0" t="n">
        <v>0.0403519255133916</v>
      </c>
      <c r="F255" s="0" t="n">
        <f aca="false">$P$8*D254+$P$11*E254</f>
        <v>0.894346076915217</v>
      </c>
      <c r="G255" s="0" t="n">
        <f aca="false">$P$9*D254+$P$12*E254</f>
        <v>0.105653923084783</v>
      </c>
      <c r="H255" s="0" t="n">
        <f aca="false">_xlfn.NORM.S.DIST((1/$P$5)*(C255-$P$3),1)</f>
        <v>0.716951207737037</v>
      </c>
      <c r="I255" s="3" t="n">
        <f aca="false">_xlfn.NORM.S.DIST((1/$P$6)*(C255-$P$4),1)</f>
        <v>0.566956945682167</v>
      </c>
      <c r="J255" s="0" t="n">
        <f aca="false">H255*F255</f>
        <v>0.641202499979246</v>
      </c>
      <c r="K255" s="0" t="n">
        <f aca="false">I255*G255</f>
        <v>0.0599012255314873</v>
      </c>
      <c r="L255" s="6" t="n">
        <f aca="false">SUM(J255:K255)</f>
        <v>0.701103725510733</v>
      </c>
      <c r="M255" s="7" t="n">
        <f aca="false">_xlfn.NORM.S.INV(L255)</f>
        <v>0.527577592163054</v>
      </c>
    </row>
    <row r="256" customFormat="false" ht="14.4" hidden="false" customHeight="false" outlineLevel="0" collapsed="false">
      <c r="A256" s="0" t="n">
        <f aca="false">A255+1</f>
        <v>252</v>
      </c>
      <c r="C256" s="0" t="n">
        <v>1.832484581</v>
      </c>
      <c r="D256" s="0" t="n">
        <v>0.955088069083161</v>
      </c>
      <c r="E256" s="0" t="n">
        <v>0.0449119309168392</v>
      </c>
      <c r="F256" s="0" t="n">
        <f aca="false">$P$8*D255+$P$11*E255</f>
        <v>0.916911421079019</v>
      </c>
      <c r="G256" s="0" t="n">
        <f aca="false">$P$9*D255+$P$12*E255</f>
        <v>0.0830885789209811</v>
      </c>
      <c r="H256" s="0" t="n">
        <f aca="false">_xlfn.NORM.S.DIST((1/$P$5)*(C256-$P$3),1)</f>
        <v>0.85598088570813</v>
      </c>
      <c r="I256" s="3" t="n">
        <f aca="false">_xlfn.NORM.S.DIST((1/$P$6)*(C256-$P$4),1)</f>
        <v>0.622567402040266</v>
      </c>
      <c r="J256" s="0" t="n">
        <f aca="false">H256*F256</f>
        <v>0.784858650331119</v>
      </c>
      <c r="K256" s="0" t="n">
        <f aca="false">I256*G256</f>
        <v>0.0517282407180529</v>
      </c>
      <c r="L256" s="6" t="n">
        <f aca="false">SUM(J256:K256)</f>
        <v>0.836586891049172</v>
      </c>
      <c r="M256" s="7" t="n">
        <f aca="false">_xlfn.NORM.S.INV(L256)</f>
        <v>0.980526656899202</v>
      </c>
    </row>
    <row r="257" customFormat="false" ht="14.4" hidden="false" customHeight="false" outlineLevel="0" collapsed="false">
      <c r="A257" s="0" t="n">
        <f aca="false">A256+1</f>
        <v>253</v>
      </c>
      <c r="C257" s="0" t="n">
        <v>1.331671157</v>
      </c>
      <c r="D257" s="0" t="n">
        <v>0.965733964857964</v>
      </c>
      <c r="E257" s="0" t="n">
        <v>0.0342660351420363</v>
      </c>
      <c r="F257" s="0" t="n">
        <f aca="false">$P$8*D256+$P$11*E256</f>
        <v>0.913172216648192</v>
      </c>
      <c r="G257" s="0" t="n">
        <f aca="false">$P$9*D256+$P$12*E256</f>
        <v>0.0868277833518082</v>
      </c>
      <c r="H257" s="0" t="n">
        <f aca="false">_xlfn.NORM.S.DIST((1/$P$5)*(C257-$P$3),1)</f>
        <v>0.739556312250169</v>
      </c>
      <c r="I257" s="3" t="n">
        <f aca="false">_xlfn.NORM.S.DIST((1/$P$6)*(C257-$P$4),1)</f>
        <v>0.57482266946396</v>
      </c>
      <c r="J257" s="0" t="n">
        <f aca="false">H257*F257</f>
        <v>0.675342276993649</v>
      </c>
      <c r="K257" s="0" t="n">
        <f aca="false">I257*G257</f>
        <v>0.0499105782099247</v>
      </c>
      <c r="L257" s="6" t="n">
        <f aca="false">SUM(J257:K257)</f>
        <v>0.725252855203574</v>
      </c>
      <c r="M257" s="7" t="n">
        <f aca="false">_xlfn.NORM.S.INV(L257)</f>
        <v>0.5985180937276</v>
      </c>
    </row>
    <row r="258" customFormat="false" ht="14.4" hidden="false" customHeight="false" outlineLevel="0" collapsed="false">
      <c r="A258" s="0" t="n">
        <f aca="false">A257+1</f>
        <v>254</v>
      </c>
      <c r="C258" s="0" t="n">
        <v>1.680368774</v>
      </c>
      <c r="D258" s="0" t="n">
        <v>0.962221314531705</v>
      </c>
      <c r="E258" s="0" t="n">
        <v>0.0377786854682948</v>
      </c>
      <c r="F258" s="0" t="n">
        <f aca="false">$P$8*D257+$P$11*E257</f>
        <v>0.921901851183531</v>
      </c>
      <c r="G258" s="0" t="n">
        <f aca="false">$P$9*D257+$P$12*E257</f>
        <v>0.0780981488164698</v>
      </c>
      <c r="H258" s="0" t="n">
        <f aca="false">_xlfn.NORM.S.DIST((1/$P$5)*(C258-$P$3),1)</f>
        <v>0.825035374332049</v>
      </c>
      <c r="I258" s="3" t="n">
        <f aca="false">_xlfn.NORM.S.DIST((1/$P$6)*(C258-$P$4),1)</f>
        <v>0.608226423920306</v>
      </c>
      <c r="J258" s="0" t="n">
        <f aca="false">H258*F258</f>
        <v>0.760601638888613</v>
      </c>
      <c r="K258" s="0" t="n">
        <f aca="false">I258*G258</f>
        <v>0.0475013577694373</v>
      </c>
      <c r="L258" s="6" t="n">
        <f aca="false">SUM(J258:K258)</f>
        <v>0.808102996658051</v>
      </c>
      <c r="M258" s="7" t="n">
        <f aca="false">_xlfn.NORM.S.INV(L258)</f>
        <v>0.870927012175179</v>
      </c>
    </row>
    <row r="259" customFormat="false" ht="14.4" hidden="false" customHeight="false" outlineLevel="0" collapsed="false">
      <c r="A259" s="0" t="n">
        <f aca="false">A258+1</f>
        <v>255</v>
      </c>
      <c r="C259" s="0" t="n">
        <v>1.048445633</v>
      </c>
      <c r="D259" s="0" t="n">
        <v>0.971383148880278</v>
      </c>
      <c r="E259" s="0" t="n">
        <v>0.0286168511197221</v>
      </c>
      <c r="F259" s="0" t="n">
        <f aca="false">$P$8*D258+$P$11*E258</f>
        <v>0.919021477915998</v>
      </c>
      <c r="G259" s="0" t="n">
        <f aca="false">$P$9*D258+$P$12*E258</f>
        <v>0.0809785220840017</v>
      </c>
      <c r="H259" s="0" t="n">
        <f aca="false">_xlfn.NORM.S.DIST((1/$P$5)*(C259-$P$3),1)</f>
        <v>0.656965966889831</v>
      </c>
      <c r="I259" s="3" t="n">
        <f aca="false">_xlfn.NORM.S.DIST((1/$P$6)*(C259-$P$4),1)</f>
        <v>0.547277630999358</v>
      </c>
      <c r="J259" s="0" t="n">
        <f aca="false">H259*F259</f>
        <v>0.603765833831605</v>
      </c>
      <c r="K259" s="0" t="n">
        <f aca="false">I259*G259</f>
        <v>0.0443177337279616</v>
      </c>
      <c r="L259" s="6" t="n">
        <f aca="false">SUM(J259:K259)</f>
        <v>0.648083567559566</v>
      </c>
      <c r="M259" s="7" t="n">
        <f aca="false">_xlfn.NORM.S.INV(L259)</f>
        <v>0.38015162648162</v>
      </c>
    </row>
    <row r="260" customFormat="false" ht="14.4" hidden="false" customHeight="false" outlineLevel="0" collapsed="false">
      <c r="A260" s="0" t="n">
        <f aca="false">A259+1</f>
        <v>256</v>
      </c>
      <c r="C260" s="0" t="n">
        <v>1.319762482</v>
      </c>
      <c r="D260" s="0" t="n">
        <v>0.971159113421264</v>
      </c>
      <c r="E260" s="0" t="n">
        <v>0.028840886578736</v>
      </c>
      <c r="F260" s="0" t="n">
        <f aca="false">$P$8*D259+$P$11*E259</f>
        <v>0.926534182081828</v>
      </c>
      <c r="G260" s="0" t="n">
        <f aca="false">$P$9*D259+$P$12*E259</f>
        <v>0.0734658179181721</v>
      </c>
      <c r="H260" s="0" t="n">
        <f aca="false">_xlfn.NORM.S.DIST((1/$P$5)*(C260-$P$3),1)</f>
        <v>0.736300104509316</v>
      </c>
      <c r="I260" s="3" t="n">
        <f aca="false">_xlfn.NORM.S.DIST((1/$P$6)*(C260-$P$4),1)</f>
        <v>0.573670854543873</v>
      </c>
      <c r="J260" s="0" t="n">
        <f aca="false">H260*F260</f>
        <v>0.682207215098304</v>
      </c>
      <c r="K260" s="0" t="n">
        <f aca="false">I260*G260</f>
        <v>0.0421451985448824</v>
      </c>
      <c r="L260" s="6" t="n">
        <f aca="false">SUM(J260:K260)</f>
        <v>0.724352413643186</v>
      </c>
      <c r="M260" s="7" t="n">
        <f aca="false">_xlfn.NORM.S.INV(L260)</f>
        <v>0.595820461897548</v>
      </c>
    </row>
    <row r="261" customFormat="false" ht="14.4" hidden="false" customHeight="false" outlineLevel="0" collapsed="false">
      <c r="A261" s="0" t="n">
        <f aca="false">A260+1</f>
        <v>257</v>
      </c>
      <c r="C261" s="0" t="n">
        <v>-0.290072859</v>
      </c>
      <c r="D261" s="0" t="n">
        <v>0.969531592782417</v>
      </c>
      <c r="E261" s="0" t="n">
        <v>0.0304684072175834</v>
      </c>
      <c r="F261" s="0" t="n">
        <f aca="false">$P$8*D260+$P$11*E260</f>
        <v>0.926350473005437</v>
      </c>
      <c r="G261" s="0" t="n">
        <f aca="false">$P$9*D260+$P$12*E260</f>
        <v>0.0736495269945635</v>
      </c>
      <c r="H261" s="0" t="n">
        <f aca="false">_xlfn.NORM.S.DIST((1/$P$5)*(C261-$P$3),1)</f>
        <v>0.235899881235455</v>
      </c>
      <c r="I261" s="3" t="n">
        <f aca="false">_xlfn.NORM.S.DIST((1/$P$6)*(C261-$P$4),1)</f>
        <v>0.416262599800604</v>
      </c>
      <c r="J261" s="0" t="n">
        <f aca="false">H261*F261</f>
        <v>0.21852596656439</v>
      </c>
      <c r="K261" s="0" t="n">
        <f aca="false">I261*G261</f>
        <v>0.0306575435808418</v>
      </c>
      <c r="L261" s="6" t="n">
        <f aca="false">SUM(J261:K261)</f>
        <v>0.249183510145232</v>
      </c>
      <c r="M261" s="7" t="n">
        <f aca="false">_xlfn.NORM.S.INV(L261)</f>
        <v>-0.67706136541995</v>
      </c>
    </row>
    <row r="262" customFormat="false" ht="14.4" hidden="false" customHeight="false" outlineLevel="0" collapsed="false">
      <c r="A262" s="0" t="n">
        <f aca="false">A261+1</f>
        <v>258</v>
      </c>
      <c r="C262" s="0" t="n">
        <v>1.300068576</v>
      </c>
      <c r="D262" s="0" t="n">
        <v>0.970837213717034</v>
      </c>
      <c r="E262" s="0" t="n">
        <v>0.029162786282966</v>
      </c>
      <c r="F262" s="0" t="n">
        <f aca="false">$P$8*D261+$P$11*E261</f>
        <v>0.925015906081582</v>
      </c>
      <c r="G262" s="0" t="n">
        <f aca="false">$P$9*D261+$P$12*E261</f>
        <v>0.0749840939184184</v>
      </c>
      <c r="H262" s="0" t="n">
        <f aca="false">_xlfn.NORM.S.DIST((1/$P$5)*(C262-$P$3),1)</f>
        <v>0.730869974794723</v>
      </c>
      <c r="I262" s="3" t="n">
        <f aca="false">_xlfn.NORM.S.DIST((1/$P$6)*(C262-$P$4),1)</f>
        <v>0.571764671915807</v>
      </c>
      <c r="J262" s="0" t="n">
        <f aca="false">H262*F262</f>
        <v>0.676066351962564</v>
      </c>
      <c r="K262" s="0" t="n">
        <f aca="false">I262*G262</f>
        <v>0.0428732558581686</v>
      </c>
      <c r="L262" s="6" t="n">
        <f aca="false">SUM(J262:K262)</f>
        <v>0.718939607820733</v>
      </c>
      <c r="M262" s="7" t="n">
        <f aca="false">_xlfn.NORM.S.INV(L262)</f>
        <v>0.579694305233804</v>
      </c>
    </row>
    <row r="263" customFormat="false" ht="14.4" hidden="false" customHeight="false" outlineLevel="0" collapsed="false">
      <c r="A263" s="0" t="n">
        <f aca="false">A262+1</f>
        <v>259</v>
      </c>
      <c r="C263" s="0" t="n">
        <v>-3.161018875</v>
      </c>
      <c r="D263" s="0" t="n">
        <v>0.313910451133946</v>
      </c>
      <c r="E263" s="0" t="n">
        <v>0.686089548866054</v>
      </c>
      <c r="F263" s="0" t="n">
        <f aca="false">$P$8*D262+$P$11*E262</f>
        <v>0.926086515247968</v>
      </c>
      <c r="G263" s="0" t="n">
        <f aca="false">$P$9*D262+$P$12*E262</f>
        <v>0.0739134847520321</v>
      </c>
      <c r="H263" s="0" t="n">
        <f aca="false">_xlfn.NORM.S.DIST((1/$P$5)*(C263-$P$3),1)</f>
        <v>0.000874475554743355</v>
      </c>
      <c r="I263" s="3" t="n">
        <f aca="false">_xlfn.NORM.S.DIST((1/$P$6)*(C263-$P$4),1)</f>
        <v>0.178836730111288</v>
      </c>
      <c r="J263" s="0" t="n">
        <f aca="false">H263*F263</f>
        <v>0.000809840019161808</v>
      </c>
      <c r="K263" s="0" t="n">
        <f aca="false">I263*G263</f>
        <v>0.013218445924184</v>
      </c>
      <c r="L263" s="6" t="n">
        <f aca="false">SUM(J263:K263)</f>
        <v>0.0140282859433458</v>
      </c>
      <c r="M263" s="7" t="n">
        <f aca="false">_xlfn.NORM.S.INV(L263)</f>
        <v>-2.19649445127042</v>
      </c>
    </row>
    <row r="264" customFormat="false" ht="14.4" hidden="false" customHeight="false" outlineLevel="0" collapsed="false">
      <c r="A264" s="0" t="n">
        <f aca="false">A263+1</f>
        <v>260</v>
      </c>
      <c r="C264" s="0" t="n">
        <v>-1.189775243</v>
      </c>
      <c r="D264" s="0" t="n">
        <v>0.443254476460754</v>
      </c>
      <c r="E264" s="0" t="n">
        <v>0.556745523539246</v>
      </c>
      <c r="F264" s="0" t="n">
        <f aca="false">$P$8*D263+$P$11*E263</f>
        <v>0.387406569929836</v>
      </c>
      <c r="G264" s="0" t="n">
        <f aca="false">$P$9*D263+$P$12*E263</f>
        <v>0.612593430070164</v>
      </c>
      <c r="H264" s="0" t="n">
        <f aca="false">_xlfn.NORM.S.DIST((1/$P$5)*(C264-$P$3),1)</f>
        <v>0.0701200990852917</v>
      </c>
      <c r="I264" s="3" t="n">
        <f aca="false">_xlfn.NORM.S.DIST((1/$P$6)*(C264-$P$4),1)</f>
        <v>0.332345408812102</v>
      </c>
      <c r="J264" s="0" t="n">
        <f aca="false">H264*F264</f>
        <v>0.0271649870697731</v>
      </c>
      <c r="K264" s="0" t="n">
        <f aca="false">I264*G264</f>
        <v>0.203592613952277</v>
      </c>
      <c r="L264" s="6" t="n">
        <f aca="false">SUM(J264:K264)</f>
        <v>0.23075760102205</v>
      </c>
      <c r="M264" s="7" t="n">
        <f aca="false">_xlfn.NORM.S.INV(L264)</f>
        <v>-0.736354146567686</v>
      </c>
    </row>
    <row r="265" customFormat="false" ht="14.4" hidden="false" customHeight="false" outlineLevel="0" collapsed="false">
      <c r="A265" s="0" t="n">
        <f aca="false">A264+1</f>
        <v>261</v>
      </c>
      <c r="C265" s="0" t="n">
        <v>1.520150175</v>
      </c>
      <c r="D265" s="0" t="n">
        <v>0.711386222769544</v>
      </c>
      <c r="E265" s="0" t="n">
        <v>0.288613777230456</v>
      </c>
      <c r="F265" s="0" t="n">
        <f aca="false">$P$8*D264+$P$11*E264</f>
        <v>0.493468670697818</v>
      </c>
      <c r="G265" s="0" t="n">
        <f aca="false">$P$9*D264+$P$12*E264</f>
        <v>0.506531329302182</v>
      </c>
      <c r="H265" s="0" t="n">
        <f aca="false">_xlfn.NORM.S.DIST((1/$P$5)*(C265-$P$3),1)</f>
        <v>0.788206973766031</v>
      </c>
      <c r="I265" s="3" t="n">
        <f aca="false">_xlfn.NORM.S.DIST((1/$P$6)*(C265-$P$4),1)</f>
        <v>0.592961220476386</v>
      </c>
      <c r="J265" s="0" t="n">
        <f aca="false">H265*F265</f>
        <v>0.388955447579073</v>
      </c>
      <c r="K265" s="0" t="n">
        <f aca="false">I265*G265</f>
        <v>0.300353435232548</v>
      </c>
      <c r="L265" s="6" t="n">
        <f aca="false">SUM(J265:K265)</f>
        <v>0.689308882811621</v>
      </c>
      <c r="M265" s="7" t="n">
        <f aca="false">_xlfn.NORM.S.INV(L265)</f>
        <v>0.493892312007115</v>
      </c>
    </row>
    <row r="266" customFormat="false" ht="14.4" hidden="false" customHeight="false" outlineLevel="0" collapsed="false">
      <c r="A266" s="0" t="n">
        <f aca="false">A265+1</f>
        <v>262</v>
      </c>
      <c r="C266" s="0" t="n">
        <v>1.713346309</v>
      </c>
      <c r="D266" s="0" t="n">
        <v>0.845589826812987</v>
      </c>
      <c r="E266" s="0" t="n">
        <v>0.154410173187013</v>
      </c>
      <c r="F266" s="0" t="n">
        <f aca="false">$P$8*D265+$P$11*E265</f>
        <v>0.713336702671026</v>
      </c>
      <c r="G266" s="0" t="n">
        <f aca="false">$P$9*D265+$P$12*E265</f>
        <v>0.286663297328974</v>
      </c>
      <c r="H266" s="0" t="n">
        <f aca="false">_xlfn.NORM.S.DIST((1/$P$5)*(C266-$P$3),1)</f>
        <v>0.832078844922897</v>
      </c>
      <c r="I266" s="3" t="n">
        <f aca="false">_xlfn.NORM.S.DIST((1/$P$6)*(C266-$P$4),1)</f>
        <v>0.611348698441528</v>
      </c>
      <c r="J266" s="0" t="n">
        <f aca="false">H266*F266</f>
        <v>0.593552379599616</v>
      </c>
      <c r="K266" s="0" t="n">
        <f aca="false">I266*G266</f>
        <v>0.175251233713025</v>
      </c>
      <c r="L266" s="6" t="n">
        <f aca="false">SUM(J266:K266)</f>
        <v>0.768803613312641</v>
      </c>
      <c r="M266" s="7" t="n">
        <f aca="false">_xlfn.NORM.S.INV(L266)</f>
        <v>0.734912519254498</v>
      </c>
    </row>
    <row r="267" customFormat="false" ht="14.4" hidden="false" customHeight="false" outlineLevel="0" collapsed="false">
      <c r="A267" s="0" t="n">
        <f aca="false">A266+1</f>
        <v>263</v>
      </c>
      <c r="C267" s="0" t="n">
        <v>1.493344443</v>
      </c>
      <c r="D267" s="0" t="n">
        <v>0.921605381247984</v>
      </c>
      <c r="E267" s="0" t="n">
        <v>0.0783946187520157</v>
      </c>
      <c r="F267" s="0" t="n">
        <f aca="false">$P$8*D266+$P$11*E266</f>
        <v>0.823383657986649</v>
      </c>
      <c r="G267" s="0" t="n">
        <f aca="false">$P$9*D266+$P$12*E266</f>
        <v>0.176616342013351</v>
      </c>
      <c r="H267" s="0" t="n">
        <f aca="false">_xlfn.NORM.S.DIST((1/$P$5)*(C267-$P$3),1)</f>
        <v>0.781630186744665</v>
      </c>
      <c r="I267" s="3" t="n">
        <f aca="false">_xlfn.NORM.S.DIST((1/$P$6)*(C267-$P$4),1)</f>
        <v>0.590392706713378</v>
      </c>
      <c r="J267" s="0" t="n">
        <f aca="false">H267*F267</f>
        <v>0.64358152235461</v>
      </c>
      <c r="K267" s="0" t="n">
        <f aca="false">I267*G267</f>
        <v>0.104273000211078</v>
      </c>
      <c r="L267" s="6" t="n">
        <f aca="false">SUM(J267:K267)</f>
        <v>0.747854522565688</v>
      </c>
      <c r="M267" s="7" t="n">
        <f aca="false">_xlfn.NORM.S.INV(L267)</f>
        <v>0.667753497456032</v>
      </c>
    </row>
    <row r="268" customFormat="false" ht="14.4" hidden="false" customHeight="false" outlineLevel="0" collapsed="false">
      <c r="A268" s="0" t="n">
        <f aca="false">A267+1</f>
        <v>264</v>
      </c>
      <c r="C268" s="0" t="n">
        <v>-0.109387901</v>
      </c>
      <c r="D268" s="0" t="n">
        <v>0.956359786820553</v>
      </c>
      <c r="E268" s="0" t="n">
        <v>0.0436402131794473</v>
      </c>
      <c r="F268" s="0" t="n">
        <f aca="false">$P$8*D267+$P$11*E267</f>
        <v>0.885716412623347</v>
      </c>
      <c r="G268" s="0" t="n">
        <f aca="false">$P$9*D267+$P$12*E267</f>
        <v>0.114283587376653</v>
      </c>
      <c r="H268" s="0" t="n">
        <f aca="false">_xlfn.NORM.S.DIST((1/$P$5)*(C268-$P$3),1)</f>
        <v>0.285064979780065</v>
      </c>
      <c r="I268" s="3" t="n">
        <f aca="false">_xlfn.NORM.S.DIST((1/$P$6)*(C268-$P$4),1)</f>
        <v>0.433730678578791</v>
      </c>
      <c r="J268" s="0" t="n">
        <f aca="false">H268*F268</f>
        <v>0.252486731255346</v>
      </c>
      <c r="K268" s="0" t="n">
        <f aca="false">I268*G268</f>
        <v>0.0495682979032943</v>
      </c>
      <c r="L268" s="6" t="n">
        <f aca="false">SUM(J268:K268)</f>
        <v>0.30205502915864</v>
      </c>
      <c r="M268" s="7" t="n">
        <f aca="false">_xlfn.NORM.S.INV(L268)</f>
        <v>-0.518499142350037</v>
      </c>
    </row>
    <row r="269" customFormat="false" ht="14.4" hidden="false" customHeight="false" outlineLevel="0" collapsed="false">
      <c r="A269" s="0" t="n">
        <f aca="false">A268+1</f>
        <v>265</v>
      </c>
      <c r="C269" s="0" t="n">
        <v>-1.292562312</v>
      </c>
      <c r="D269" s="0" t="n">
        <v>0.918806657981376</v>
      </c>
      <c r="E269" s="0" t="n">
        <v>0.0811933420186236</v>
      </c>
      <c r="F269" s="0" t="n">
        <f aca="false">$P$8*D268+$P$11*E268</f>
        <v>0.914215025192854</v>
      </c>
      <c r="G269" s="0" t="n">
        <f aca="false">$P$9*D268+$P$12*E268</f>
        <v>0.0857849748071468</v>
      </c>
      <c r="H269" s="0" t="n">
        <f aca="false">_xlfn.NORM.S.DIST((1/$P$5)*(C269-$P$3),1)</f>
        <v>0.0592392488968489</v>
      </c>
      <c r="I269" s="3" t="n">
        <f aca="false">_xlfn.NORM.S.DIST((1/$P$6)*(C269-$P$4),1)</f>
        <v>0.323186589829144</v>
      </c>
      <c r="J269" s="0" t="n">
        <f aca="false">H269*F269</f>
        <v>0.0541574114226385</v>
      </c>
      <c r="K269" s="0" t="n">
        <f aca="false">I269*G269</f>
        <v>0.0277245534665008</v>
      </c>
      <c r="L269" s="6" t="n">
        <f aca="false">SUM(J269:K269)</f>
        <v>0.0818819648891393</v>
      </c>
      <c r="M269" s="7" t="n">
        <f aca="false">_xlfn.NORM.S.INV(L269)</f>
        <v>-1.39252350235573</v>
      </c>
    </row>
    <row r="270" customFormat="false" ht="14.4" hidden="false" customHeight="false" outlineLevel="0" collapsed="false">
      <c r="A270" s="0" t="n">
        <f aca="false">A269+1</f>
        <v>266</v>
      </c>
      <c r="C270" s="0" t="n">
        <v>-0.970510349</v>
      </c>
      <c r="D270" s="0" t="n">
        <v>0.920682458573574</v>
      </c>
      <c r="E270" s="0" t="n">
        <v>0.0793175414264257</v>
      </c>
      <c r="F270" s="0" t="n">
        <f aca="false">$P$8*D269+$P$11*E269</f>
        <v>0.883421459544728</v>
      </c>
      <c r="G270" s="0" t="n">
        <f aca="false">$P$9*D269+$P$12*E269</f>
        <v>0.116578540455271</v>
      </c>
      <c r="H270" s="0" t="n">
        <f aca="false">_xlfn.NORM.S.DIST((1/$P$5)*(C270-$P$3),1)</f>
        <v>0.0983841359378075</v>
      </c>
      <c r="I270" s="3" t="n">
        <f aca="false">_xlfn.NORM.S.DIST((1/$P$6)*(C270-$P$4),1)</f>
        <v>0.352215052395351</v>
      </c>
      <c r="J270" s="0" t="n">
        <f aca="false">H270*F270</f>
        <v>0.0869146569662249</v>
      </c>
      <c r="K270" s="0" t="n">
        <f aca="false">I270*G270</f>
        <v>0.0410607167346269</v>
      </c>
      <c r="L270" s="6" t="n">
        <f aca="false">SUM(J270:K270)</f>
        <v>0.127975373700852</v>
      </c>
      <c r="M270" s="7" t="n">
        <f aca="false">_xlfn.NORM.S.INV(L270)</f>
        <v>-1.13601389897248</v>
      </c>
    </row>
    <row r="271" customFormat="false" ht="14.4" hidden="false" customHeight="false" outlineLevel="0" collapsed="false">
      <c r="A271" s="0" t="n">
        <f aca="false">A270+1</f>
        <v>267</v>
      </c>
      <c r="C271" s="0" t="n">
        <v>0.210737885</v>
      </c>
      <c r="D271" s="0" t="n">
        <v>0.960319266587906</v>
      </c>
      <c r="E271" s="0" t="n">
        <v>0.0396807334120937</v>
      </c>
      <c r="F271" s="0" t="n">
        <f aca="false">$P$8*D270+$P$11*E270</f>
        <v>0.884959616030331</v>
      </c>
      <c r="G271" s="0" t="n">
        <f aca="false">$P$9*D270+$P$12*E270</f>
        <v>0.115040383969669</v>
      </c>
      <c r="H271" s="0" t="n">
        <f aca="false">_xlfn.NORM.S.DIST((1/$P$5)*(C271-$P$3),1)</f>
        <v>0.382432198674045</v>
      </c>
      <c r="I271" s="3" t="n">
        <f aca="false">_xlfn.NORM.S.DIST((1/$P$6)*(C271-$P$4),1)</f>
        <v>0.464978116656421</v>
      </c>
      <c r="J271" s="0" t="n">
        <f aca="false">H271*F271</f>
        <v>0.338437051696218</v>
      </c>
      <c r="K271" s="0" t="n">
        <f aca="false">I271*G271</f>
        <v>0.0534912610776483</v>
      </c>
      <c r="L271" s="6" t="n">
        <f aca="false">SUM(J271:K271)</f>
        <v>0.391928312773866</v>
      </c>
      <c r="M271" s="7" t="n">
        <f aca="false">_xlfn.NORM.S.INV(L271)</f>
        <v>-0.274296693191907</v>
      </c>
    </row>
    <row r="272" customFormat="false" ht="14.4" hidden="false" customHeight="false" outlineLevel="0" collapsed="false">
      <c r="A272" s="0" t="n">
        <f aca="false">A271+1</f>
        <v>268</v>
      </c>
      <c r="C272" s="0" t="n">
        <v>0.535167635</v>
      </c>
      <c r="D272" s="0" t="n">
        <v>0.972862508603669</v>
      </c>
      <c r="E272" s="0" t="n">
        <v>0.0271374913963308</v>
      </c>
      <c r="F272" s="0" t="n">
        <f aca="false">$P$8*D271+$P$11*E271</f>
        <v>0.917461798602083</v>
      </c>
      <c r="G272" s="0" t="n">
        <f aca="false">$P$9*D271+$P$12*E271</f>
        <v>0.0825382013979168</v>
      </c>
      <c r="H272" s="0" t="n">
        <f aca="false">_xlfn.NORM.S.DIST((1/$P$5)*(C272-$P$3),1)</f>
        <v>0.489339616957101</v>
      </c>
      <c r="I272" s="3" t="n">
        <f aca="false">_xlfn.NORM.S.DIST((1/$P$6)*(C272-$P$4),1)</f>
        <v>0.496866762878207</v>
      </c>
      <c r="J272" s="0" t="n">
        <f aca="false">H272*F272</f>
        <v>0.448950405100716</v>
      </c>
      <c r="K272" s="0" t="n">
        <f aca="false">I272*G272</f>
        <v>0.0410104889423724</v>
      </c>
      <c r="L272" s="6" t="n">
        <f aca="false">SUM(J272:K272)</f>
        <v>0.489960894043089</v>
      </c>
      <c r="M272" s="7" t="n">
        <f aca="false">_xlfn.NORM.S.INV(L272)</f>
        <v>-0.0251669632831544</v>
      </c>
    </row>
    <row r="273" customFormat="false" ht="14.4" hidden="false" customHeight="false" outlineLevel="0" collapsed="false">
      <c r="A273" s="0" t="n">
        <f aca="false">A272+1</f>
        <v>269</v>
      </c>
      <c r="C273" s="0" t="n">
        <v>1.232901418</v>
      </c>
      <c r="D273" s="0" t="n">
        <v>0.97270306882863</v>
      </c>
      <c r="E273" s="0" t="n">
        <v>0.0272969311713705</v>
      </c>
      <c r="F273" s="0" t="n">
        <f aca="false">$P$8*D272+$P$11*E272</f>
        <v>0.927747257055009</v>
      </c>
      <c r="G273" s="0" t="n">
        <f aca="false">$P$9*D272+$P$12*E272</f>
        <v>0.0722527429449912</v>
      </c>
      <c r="H273" s="0" t="n">
        <f aca="false">_xlfn.NORM.S.DIST((1/$P$5)*(C273-$P$3),1)</f>
        <v>0.711938318719114</v>
      </c>
      <c r="I273" s="3" t="n">
        <f aca="false">_xlfn.NORM.S.DIST((1/$P$6)*(C273-$P$4),1)</f>
        <v>0.565251188801025</v>
      </c>
      <c r="J273" s="0" t="n">
        <f aca="false">H273*F273</f>
        <v>0.660498822384013</v>
      </c>
      <c r="K273" s="0" t="n">
        <f aca="false">I273*G273</f>
        <v>0.0408409488437912</v>
      </c>
      <c r="L273" s="6" t="n">
        <f aca="false">SUM(J273:K273)</f>
        <v>0.701339771227804</v>
      </c>
      <c r="M273" s="7" t="n">
        <f aca="false">_xlfn.NORM.S.INV(L273)</f>
        <v>0.528257741631998</v>
      </c>
    </row>
    <row r="274" customFormat="false" ht="14.4" hidden="false" customHeight="false" outlineLevel="0" collapsed="false">
      <c r="A274" s="0" t="n">
        <f aca="false">A273+1</f>
        <v>270</v>
      </c>
      <c r="C274" s="0" t="n">
        <v>0.325312022</v>
      </c>
      <c r="D274" s="0" t="n">
        <v>0.975765779130422</v>
      </c>
      <c r="E274" s="0" t="n">
        <v>0.0242342208695784</v>
      </c>
      <c r="F274" s="0" t="n">
        <f aca="false">$P$8*D273+$P$11*E273</f>
        <v>0.927616516439477</v>
      </c>
      <c r="G274" s="0" t="n">
        <f aca="false">$P$9*D273+$P$12*E273</f>
        <v>0.0723834835605238</v>
      </c>
      <c r="H274" s="0" t="n">
        <f aca="false">_xlfn.NORM.S.DIST((1/$P$5)*(C274-$P$3),1)</f>
        <v>0.419603213108604</v>
      </c>
      <c r="I274" s="3" t="n">
        <f aca="false">_xlfn.NORM.S.DIST((1/$P$6)*(C274-$P$4),1)</f>
        <v>0.476224670302352</v>
      </c>
      <c r="J274" s="0" t="n">
        <f aca="false">H274*F274</f>
        <v>0.389230870830614</v>
      </c>
      <c r="K274" s="0" t="n">
        <f aca="false">I274*G274</f>
        <v>0.0344708005939462</v>
      </c>
      <c r="L274" s="6" t="n">
        <f aca="false">SUM(J274:K274)</f>
        <v>0.42370167142456</v>
      </c>
      <c r="M274" s="7" t="n">
        <f aca="false">_xlfn.NORM.S.INV(L274)</f>
        <v>-0.19243261991992</v>
      </c>
    </row>
    <row r="275" customFormat="false" ht="14.4" hidden="false" customHeight="false" outlineLevel="0" collapsed="false">
      <c r="A275" s="0" t="n">
        <f aca="false">A274+1</f>
        <v>271</v>
      </c>
      <c r="C275" s="0" t="n">
        <v>0.226987243</v>
      </c>
      <c r="D275" s="0" t="n">
        <v>0.976173153579031</v>
      </c>
      <c r="E275" s="0" t="n">
        <v>0.0238268464209692</v>
      </c>
      <c r="F275" s="0" t="n">
        <f aca="false">$P$8*D274+$P$11*E274</f>
        <v>0.930127938886946</v>
      </c>
      <c r="G275" s="0" t="n">
        <f aca="false">$P$9*D274+$P$12*E274</f>
        <v>0.0698720611130543</v>
      </c>
      <c r="H275" s="0" t="n">
        <f aca="false">_xlfn.NORM.S.DIST((1/$P$5)*(C275-$P$3),1)</f>
        <v>0.387647010002583</v>
      </c>
      <c r="I275" s="3" t="n">
        <f aca="false">_xlfn.NORM.S.DIST((1/$P$6)*(C275-$P$4),1)</f>
        <v>0.466571655400414</v>
      </c>
      <c r="J275" s="0" t="n">
        <f aca="false">H275*F275</f>
        <v>0.36056131442939</v>
      </c>
      <c r="K275" s="0" t="n">
        <f aca="false">I275*G275</f>
        <v>0.0326003232197567</v>
      </c>
      <c r="L275" s="6" t="n">
        <f aca="false">SUM(J275:K275)</f>
        <v>0.393161637649146</v>
      </c>
      <c r="M275" s="7" t="n">
        <f aca="false">_xlfn.NORM.S.INV(L275)</f>
        <v>-0.271088098101919</v>
      </c>
    </row>
    <row r="276" customFormat="false" ht="14.4" hidden="false" customHeight="false" outlineLevel="0" collapsed="false">
      <c r="A276" s="0" t="n">
        <f aca="false">A275+1</f>
        <v>272</v>
      </c>
      <c r="C276" s="0" t="n">
        <v>0.254224682</v>
      </c>
      <c r="D276" s="0" t="n">
        <v>0.976417702210522</v>
      </c>
      <c r="E276" s="0" t="n">
        <v>0.0235822977894781</v>
      </c>
      <c r="F276" s="0" t="n">
        <f aca="false">$P$8*D275+$P$11*E275</f>
        <v>0.930461985934806</v>
      </c>
      <c r="G276" s="0" t="n">
        <f aca="false">$P$9*D275+$P$12*E275</f>
        <v>0.0695380140651948</v>
      </c>
      <c r="H276" s="0" t="n">
        <f aca="false">_xlfn.NORM.S.DIST((1/$P$5)*(C276-$P$3),1)</f>
        <v>0.396433345425091</v>
      </c>
      <c r="I276" s="3" t="n">
        <f aca="false">_xlfn.NORM.S.DIST((1/$P$6)*(C276-$P$4),1)</f>
        <v>0.469243960511266</v>
      </c>
      <c r="J276" s="0" t="n">
        <f aca="false">H276*F276</f>
        <v>0.368866157875009</v>
      </c>
      <c r="K276" s="0" t="n">
        <f aca="false">I276*G276</f>
        <v>0.0326302931260401</v>
      </c>
      <c r="L276" s="6" t="n">
        <f aca="false">SUM(J276:K276)</f>
        <v>0.401496451001049</v>
      </c>
      <c r="M276" s="7" t="n">
        <f aca="false">_xlfn.NORM.S.INV(L276)</f>
        <v>-0.249475613858282</v>
      </c>
    </row>
    <row r="277" customFormat="false" ht="14.4" hidden="false" customHeight="false" outlineLevel="0" collapsed="false">
      <c r="A277" s="0" t="n">
        <f aca="false">A276+1</f>
        <v>273</v>
      </c>
      <c r="C277" s="0" t="n">
        <v>-0.443445543</v>
      </c>
      <c r="D277" s="0" t="n">
        <v>0.968601133250902</v>
      </c>
      <c r="E277" s="0" t="n">
        <v>0.0313988667490985</v>
      </c>
      <c r="F277" s="0" t="n">
        <f aca="false">$P$8*D276+$P$11*E276</f>
        <v>0.930662515812628</v>
      </c>
      <c r="G277" s="0" t="n">
        <f aca="false">$P$9*D276+$P$12*E276</f>
        <v>0.0693374841873721</v>
      </c>
      <c r="H277" s="0" t="n">
        <f aca="false">_xlfn.NORM.S.DIST((1/$P$5)*(C277-$P$3),1)</f>
        <v>0.198130576963227</v>
      </c>
      <c r="I277" s="3" t="n">
        <f aca="false">_xlfn.NORM.S.DIST((1/$P$6)*(C277-$P$4),1)</f>
        <v>0.401562280952335</v>
      </c>
      <c r="J277" s="0" t="n">
        <f aca="false">H277*F277</f>
        <v>0.184392701216004</v>
      </c>
      <c r="K277" s="0" t="n">
        <f aca="false">I277*G277</f>
        <v>0.0278433183057776</v>
      </c>
      <c r="L277" s="6" t="n">
        <f aca="false">SUM(J277:K277)</f>
        <v>0.212236019521782</v>
      </c>
      <c r="M277" s="7" t="n">
        <f aca="false">_xlfn.NORM.S.INV(L277)</f>
        <v>-0.798686806199527</v>
      </c>
    </row>
    <row r="278" customFormat="false" ht="14.4" hidden="false" customHeight="false" outlineLevel="0" collapsed="false">
      <c r="A278" s="0" t="n">
        <f aca="false">A277+1</f>
        <v>274</v>
      </c>
      <c r="C278" s="0" t="n">
        <v>-0.751446864</v>
      </c>
      <c r="D278" s="0" t="n">
        <v>0.957233673898134</v>
      </c>
      <c r="E278" s="0" t="n">
        <v>0.0427663261018662</v>
      </c>
      <c r="F278" s="0" t="n">
        <f aca="false">$P$8*D277+$P$11*E277</f>
        <v>0.92425292926574</v>
      </c>
      <c r="G278" s="0" t="n">
        <f aca="false">$P$9*D277+$P$12*E277</f>
        <v>0.0757470707342608</v>
      </c>
      <c r="H278" s="0" t="n">
        <f aca="false">_xlfn.NORM.S.DIST((1/$P$5)*(C278-$P$3),1)</f>
        <v>0.134168706215268</v>
      </c>
      <c r="I278" s="3" t="n">
        <f aca="false">_xlfn.NORM.S.DIST((1/$P$6)*(C278-$P$4),1)</f>
        <v>0.372477773668354</v>
      </c>
      <c r="J278" s="0" t="n">
        <f aca="false">H278*F278</f>
        <v>0.124005819735256</v>
      </c>
      <c r="K278" s="0" t="n">
        <f aca="false">I278*G278</f>
        <v>0.0282141002689968</v>
      </c>
      <c r="L278" s="6" t="n">
        <f aca="false">SUM(J278:K278)</f>
        <v>0.152219920004252</v>
      </c>
      <c r="M278" s="7" t="n">
        <f aca="false">_xlfn.NORM.S.INV(L278)</f>
        <v>-1.02695885237911</v>
      </c>
    </row>
    <row r="279" customFormat="false" ht="14.4" hidden="false" customHeight="false" outlineLevel="0" collapsed="false">
      <c r="A279" s="0" t="n">
        <f aca="false">A278+1</f>
        <v>275</v>
      </c>
      <c r="C279" s="0" t="n">
        <v>0.57415258</v>
      </c>
      <c r="D279" s="0" t="n">
        <v>0.972031718965561</v>
      </c>
      <c r="E279" s="0" t="n">
        <v>0.0279682810344391</v>
      </c>
      <c r="F279" s="0" t="n">
        <f aca="false">$P$8*D278+$P$11*E278</f>
        <v>0.91493161259647</v>
      </c>
      <c r="G279" s="0" t="n">
        <f aca="false">$P$9*D278+$P$12*E278</f>
        <v>0.0850683874035303</v>
      </c>
      <c r="H279" s="0" t="n">
        <f aca="false">_xlfn.NORM.S.DIST((1/$P$5)*(C279-$P$3),1)</f>
        <v>0.502395607764077</v>
      </c>
      <c r="I279" s="3" t="n">
        <f aca="false">_xlfn.NORM.S.DIST((1/$P$6)*(C279-$P$4),1)</f>
        <v>0.500704030251572</v>
      </c>
      <c r="J279" s="0" t="n">
        <f aca="false">H279*F279</f>
        <v>0.459657623572971</v>
      </c>
      <c r="K279" s="0" t="n">
        <f aca="false">I279*G279</f>
        <v>0.0425940844199497</v>
      </c>
      <c r="L279" s="6" t="n">
        <f aca="false">SUM(J279:K279)</f>
        <v>0.50225170799292</v>
      </c>
      <c r="M279" s="7" t="n">
        <f aca="false">_xlfn.NORM.S.INV(L279)</f>
        <v>0.00564422488939379</v>
      </c>
    </row>
    <row r="280" customFormat="false" ht="14.4" hidden="false" customHeight="false" outlineLevel="0" collapsed="false">
      <c r="A280" s="0" t="n">
        <f aca="false">A279+1</f>
        <v>276</v>
      </c>
      <c r="C280" s="0" t="n">
        <v>1.188768858</v>
      </c>
      <c r="D280" s="0" t="n">
        <v>0.972934745255389</v>
      </c>
      <c r="E280" s="0" t="n">
        <v>0.0270652547446109</v>
      </c>
      <c r="F280" s="0" t="n">
        <f aca="false">$P$8*D279+$P$11*E279</f>
        <v>0.92706600955176</v>
      </c>
      <c r="G280" s="0" t="n">
        <f aca="false">$P$9*D279+$P$12*E279</f>
        <v>0.0729339904482401</v>
      </c>
      <c r="H280" s="0" t="n">
        <f aca="false">_xlfn.NORM.S.DIST((1/$P$5)*(C280-$P$3),1)</f>
        <v>0.699166506483331</v>
      </c>
      <c r="I280" s="3" t="n">
        <f aca="false">_xlfn.NORM.S.DIST((1/$P$6)*(C280-$P$4),1)</f>
        <v>0.560961692001989</v>
      </c>
      <c r="J280" s="0" t="n">
        <f aca="false">H280*F280</f>
        <v>0.648173503177746</v>
      </c>
      <c r="K280" s="0" t="n">
        <f aca="false">I280*G280</f>
        <v>0.0409131746863016</v>
      </c>
      <c r="L280" s="6" t="n">
        <f aca="false">SUM(J280:K280)</f>
        <v>0.689086677864048</v>
      </c>
      <c r="M280" s="7" t="n">
        <f aca="false">_xlfn.NORM.S.INV(L280)</f>
        <v>0.493263175545345</v>
      </c>
    </row>
    <row r="281" customFormat="false" ht="14.4" hidden="false" customHeight="false" outlineLevel="0" collapsed="false">
      <c r="A281" s="0" t="n">
        <f aca="false">A280+1</f>
        <v>277</v>
      </c>
      <c r="C281" s="0" t="n">
        <v>0.997821934</v>
      </c>
      <c r="D281" s="0" t="n">
        <v>0.974843382282038</v>
      </c>
      <c r="E281" s="0" t="n">
        <v>0.0251566177179626</v>
      </c>
      <c r="F281" s="0" t="n">
        <f aca="false">$P$8*D280+$P$11*E280</f>
        <v>0.927806491109419</v>
      </c>
      <c r="G281" s="0" t="n">
        <f aca="false">$P$9*D280+$P$12*E280</f>
        <v>0.0721935088905809</v>
      </c>
      <c r="H281" s="0" t="n">
        <f aca="false">_xlfn.NORM.S.DIST((1/$P$5)*(C281-$P$3),1)</f>
        <v>0.641210277295404</v>
      </c>
      <c r="I281" s="3" t="n">
        <f aca="false">_xlfn.NORM.S.DIST((1/$P$6)*(C281-$P$4),1)</f>
        <v>0.542326212510449</v>
      </c>
      <c r="J281" s="0" t="n">
        <f aca="false">H281*F281</f>
        <v>0.594919057440747</v>
      </c>
      <c r="K281" s="0" t="n">
        <f aca="false">I281*G281</f>
        <v>0.0391524322444682</v>
      </c>
      <c r="L281" s="6" t="n">
        <f aca="false">SUM(J281:K281)</f>
        <v>0.634071489685215</v>
      </c>
      <c r="M281" s="7" t="n">
        <f aca="false">_xlfn.NORM.S.INV(L281)</f>
        <v>0.342656328402874</v>
      </c>
    </row>
    <row r="282" customFormat="false" ht="14.4" hidden="false" customHeight="false" outlineLevel="0" collapsed="false">
      <c r="A282" s="0" t="n">
        <f aca="false">A281+1</f>
        <v>278</v>
      </c>
      <c r="C282" s="0" t="n">
        <v>0.941071304</v>
      </c>
      <c r="D282" s="0" t="n">
        <v>0.975733377502063</v>
      </c>
      <c r="E282" s="0" t="n">
        <v>0.0242666224979371</v>
      </c>
      <c r="F282" s="0" t="n">
        <f aca="false">$P$8*D281+$P$11*E281</f>
        <v>0.929371573471271</v>
      </c>
      <c r="G282" s="0" t="n">
        <f aca="false">$P$9*D281+$P$12*E281</f>
        <v>0.0706284265287294</v>
      </c>
      <c r="H282" s="0" t="n">
        <f aca="false">_xlfn.NORM.S.DIST((1/$P$5)*(C282-$P$3),1)</f>
        <v>0.623258777840095</v>
      </c>
      <c r="I282" s="3" t="n">
        <f aca="false">_xlfn.NORM.S.DIST((1/$P$6)*(C282-$P$4),1)</f>
        <v>0.536767745437523</v>
      </c>
      <c r="J282" s="0" t="n">
        <f aca="false">H282*F282</f>
        <v>0.579238991041031</v>
      </c>
      <c r="K282" s="0" t="n">
        <f aca="false">I282*G282</f>
        <v>0.0379110612716258</v>
      </c>
      <c r="L282" s="6" t="n">
        <f aca="false">SUM(J282:K282)</f>
        <v>0.617150052312657</v>
      </c>
      <c r="M282" s="7" t="n">
        <f aca="false">_xlfn.NORM.S.INV(L282)</f>
        <v>0.298004282120203</v>
      </c>
    </row>
    <row r="283" customFormat="false" ht="14.4" hidden="false" customHeight="false" outlineLevel="0" collapsed="false">
      <c r="A283" s="0" t="n">
        <f aca="false">A282+1</f>
        <v>279</v>
      </c>
      <c r="C283" s="0" t="n">
        <v>1.246426537</v>
      </c>
      <c r="D283" s="0" t="n">
        <v>0.973429112797838</v>
      </c>
      <c r="E283" s="0" t="n">
        <v>0.0265708872021624</v>
      </c>
      <c r="F283" s="0" t="n">
        <f aca="false">$P$8*D282+$P$11*E282</f>
        <v>0.930101369551692</v>
      </c>
      <c r="G283" s="0" t="n">
        <f aca="false">$P$9*D282+$P$12*E282</f>
        <v>0.0698986304483084</v>
      </c>
      <c r="H283" s="0" t="n">
        <f aca="false">_xlfn.NORM.S.DIST((1/$P$5)*(C283-$P$3),1)</f>
        <v>0.715800579593896</v>
      </c>
      <c r="I283" s="3" t="n">
        <f aca="false">_xlfn.NORM.S.DIST((1/$P$6)*(C283-$P$4),1)</f>
        <v>0.566564260748997</v>
      </c>
      <c r="J283" s="0" t="n">
        <f aca="false">H283*F283</f>
        <v>0.665767099406177</v>
      </c>
      <c r="K283" s="0" t="n">
        <f aca="false">I283*G283</f>
        <v>0.0396020658873132</v>
      </c>
      <c r="L283" s="6" t="n">
        <f aca="false">SUM(J283:K283)</f>
        <v>0.70536916529349</v>
      </c>
      <c r="M283" s="7" t="n">
        <f aca="false">_xlfn.NORM.S.INV(L283)</f>
        <v>0.539906276143075</v>
      </c>
    </row>
    <row r="284" customFormat="false" ht="14.4" hidden="false" customHeight="false" outlineLevel="0" collapsed="false">
      <c r="A284" s="0" t="n">
        <f aca="false">A283+1</f>
        <v>280</v>
      </c>
      <c r="C284" s="0" t="n">
        <v>0.691949838</v>
      </c>
      <c r="D284" s="0" t="n">
        <v>0.976284253093781</v>
      </c>
      <c r="E284" s="0" t="n">
        <v>0.0237157469062194</v>
      </c>
      <c r="F284" s="0" t="n">
        <f aca="false">$P$8*D283+$P$11*E283</f>
        <v>0.928211872494227</v>
      </c>
      <c r="G284" s="0" t="n">
        <f aca="false">$P$9*D283+$P$12*E283</f>
        <v>0.0717881275057732</v>
      </c>
      <c r="H284" s="0" t="n">
        <f aca="false">_xlfn.NORM.S.DIST((1/$P$5)*(C284-$P$3),1)</f>
        <v>0.541772970728498</v>
      </c>
      <c r="I284" s="3" t="n">
        <f aca="false">_xlfn.NORM.S.DIST((1/$P$6)*(C284-$P$4),1)</f>
        <v>0.512296902549258</v>
      </c>
      <c r="J284" s="0" t="n">
        <f aca="false">H284*F284</f>
        <v>0.502880103626659</v>
      </c>
      <c r="K284" s="0" t="n">
        <f aca="false">I284*G284</f>
        <v>0.0367768353610188</v>
      </c>
      <c r="L284" s="6" t="n">
        <f aca="false">SUM(J284:K284)</f>
        <v>0.539656938987678</v>
      </c>
      <c r="M284" s="7" t="n">
        <f aca="false">_xlfn.NORM.S.INV(L284)</f>
        <v>0.0995694835137954</v>
      </c>
    </row>
    <row r="285" customFormat="false" ht="14.4" hidden="false" customHeight="false" outlineLevel="0" collapsed="false">
      <c r="A285" s="0" t="n">
        <f aca="false">A284+1</f>
        <v>281</v>
      </c>
      <c r="C285" s="0" t="n">
        <v>0.670366283</v>
      </c>
      <c r="D285" s="0" t="n">
        <v>0.977084676744955</v>
      </c>
      <c r="E285" s="0" t="n">
        <v>0.0229153232550455</v>
      </c>
      <c r="F285" s="0" t="n">
        <f aca="false">$P$8*D284+$P$11*E284</f>
        <v>0.9305530875369</v>
      </c>
      <c r="G285" s="0" t="n">
        <f aca="false">$P$9*D284+$P$12*E284</f>
        <v>0.0694469124630999</v>
      </c>
      <c r="H285" s="0" t="n">
        <f aca="false">_xlfn.NORM.S.DIST((1/$P$5)*(C285-$P$3),1)</f>
        <v>0.534577187419059</v>
      </c>
      <c r="I285" s="3" t="n">
        <f aca="false">_xlfn.NORM.S.DIST((1/$P$6)*(C285-$P$4),1)</f>
        <v>0.510173271728872</v>
      </c>
      <c r="J285" s="0" t="n">
        <f aca="false">H285*F285</f>
        <v>0.497452452279598</v>
      </c>
      <c r="K285" s="0" t="n">
        <f aca="false">I285*G285</f>
        <v>0.0354299585427683</v>
      </c>
      <c r="L285" s="6" t="n">
        <f aca="false">SUM(J285:K285)</f>
        <v>0.532882410822366</v>
      </c>
      <c r="M285" s="7" t="n">
        <f aca="false">_xlfn.NORM.S.INV(L285)</f>
        <v>0.0825175307454018</v>
      </c>
    </row>
    <row r="286" customFormat="false" ht="14.4" hidden="false" customHeight="false" outlineLevel="0" collapsed="false">
      <c r="A286" s="0" t="n">
        <f aca="false">A285+1</f>
        <v>282</v>
      </c>
      <c r="C286" s="0" t="n">
        <v>1.008772334</v>
      </c>
      <c r="D286" s="0" t="n">
        <v>0.975942231346949</v>
      </c>
      <c r="E286" s="0" t="n">
        <v>0.0240577686530506</v>
      </c>
      <c r="F286" s="0" t="n">
        <f aca="false">$P$8*D285+$P$11*E285</f>
        <v>0.931209434930863</v>
      </c>
      <c r="G286" s="0" t="n">
        <f aca="false">$P$9*D285+$P$12*E285</f>
        <v>0.0687905650691373</v>
      </c>
      <c r="H286" s="0" t="n">
        <f aca="false">_xlfn.NORM.S.DIST((1/$P$5)*(C286-$P$3),1)</f>
        <v>0.644639925601533</v>
      </c>
      <c r="I286" s="3" t="n">
        <f aca="false">_xlfn.NORM.S.DIST((1/$P$6)*(C286-$P$4),1)</f>
        <v>0.54339783645551</v>
      </c>
      <c r="J286" s="0" t="n">
        <f aca="false">H286*F286</f>
        <v>0.600294780853277</v>
      </c>
      <c r="K286" s="0" t="n">
        <f aca="false">I286*G286</f>
        <v>0.0373806442271212</v>
      </c>
      <c r="L286" s="6" t="n">
        <f aca="false">SUM(J286:K286)</f>
        <v>0.637675425080398</v>
      </c>
      <c r="M286" s="7" t="n">
        <f aca="false">_xlfn.NORM.S.INV(L286)</f>
        <v>0.352252176828267</v>
      </c>
    </row>
    <row r="287" customFormat="false" ht="14.4" hidden="false" customHeight="false" outlineLevel="0" collapsed="false">
      <c r="A287" s="0" t="n">
        <f aca="false">A286+1</f>
        <v>283</v>
      </c>
      <c r="C287" s="0" t="n">
        <v>-0.324135541</v>
      </c>
      <c r="D287" s="0" t="n">
        <v>0.970587014468362</v>
      </c>
      <c r="E287" s="0" t="n">
        <v>0.0294129855316377</v>
      </c>
      <c r="F287" s="0" t="n">
        <f aca="false">$P$8*D286+$P$11*E286</f>
        <v>0.930272629704498</v>
      </c>
      <c r="G287" s="0" t="n">
        <f aca="false">$P$9*D286+$P$12*E286</f>
        <v>0.0697273702955015</v>
      </c>
      <c r="H287" s="0" t="n">
        <f aca="false">_xlfn.NORM.S.DIST((1/$P$5)*(C287-$P$3),1)</f>
        <v>0.227184522554099</v>
      </c>
      <c r="I287" s="3" t="n">
        <f aca="false">_xlfn.NORM.S.DIST((1/$P$6)*(C287-$P$4),1)</f>
        <v>0.412986881730155</v>
      </c>
      <c r="J287" s="0" t="n">
        <f aca="false">H287*F287</f>
        <v>0.211343543224563</v>
      </c>
      <c r="K287" s="0" t="n">
        <f aca="false">I287*G287</f>
        <v>0.028796489229583</v>
      </c>
      <c r="L287" s="6" t="n">
        <f aca="false">SUM(J287:K287)</f>
        <v>0.240140032454146</v>
      </c>
      <c r="M287" s="7" t="n">
        <f aca="false">_xlfn.NORM.S.INV(L287)</f>
        <v>-0.70585218567438</v>
      </c>
    </row>
    <row r="288" customFormat="false" ht="14.4" hidden="false" customHeight="false" outlineLevel="0" collapsed="false">
      <c r="A288" s="0" t="n">
        <f aca="false">A287+1</f>
        <v>284</v>
      </c>
      <c r="C288" s="0" t="n">
        <v>0.851089392</v>
      </c>
      <c r="D288" s="0" t="n">
        <v>0.975014626412241</v>
      </c>
      <c r="E288" s="0" t="n">
        <v>0.0249853735877587</v>
      </c>
      <c r="F288" s="0" t="n">
        <f aca="false">$P$8*D287+$P$11*E287</f>
        <v>0.925881351864057</v>
      </c>
      <c r="G288" s="0" t="n">
        <f aca="false">$P$9*D287+$P$12*E287</f>
        <v>0.0741186481359429</v>
      </c>
      <c r="H288" s="0" t="n">
        <f aca="false">_xlfn.NORM.S.DIST((1/$P$5)*(C288-$P$3),1)</f>
        <v>0.594255933042412</v>
      </c>
      <c r="I288" s="3" t="n">
        <f aca="false">_xlfn.NORM.S.DIST((1/$P$6)*(C288-$P$4),1)</f>
        <v>0.527940124730631</v>
      </c>
      <c r="J288" s="0" t="n">
        <f aca="false">H288*F288</f>
        <v>0.550210486638545</v>
      </c>
      <c r="K288" s="0" t="n">
        <f aca="false">I288*G288</f>
        <v>0.0391302083417554</v>
      </c>
      <c r="L288" s="6" t="n">
        <f aca="false">SUM(J288:K288)</f>
        <v>0.589340694980301</v>
      </c>
      <c r="M288" s="7" t="n">
        <f aca="false">_xlfn.NORM.S.INV(L288)</f>
        <v>0.225849327829961</v>
      </c>
    </row>
    <row r="289" customFormat="false" ht="14.4" hidden="false" customHeight="false" outlineLevel="0" collapsed="false">
      <c r="A289" s="0" t="n">
        <f aca="false">A288+1</f>
        <v>285</v>
      </c>
      <c r="C289" s="0" t="n">
        <v>0.334698707</v>
      </c>
      <c r="D289" s="0" t="n">
        <v>0.976426945279618</v>
      </c>
      <c r="E289" s="0" t="n">
        <v>0.0235730547203817</v>
      </c>
      <c r="F289" s="0" t="n">
        <f aca="false">$P$8*D288+$P$11*E288</f>
        <v>0.929511993658038</v>
      </c>
      <c r="G289" s="0" t="n">
        <f aca="false">$P$9*D288+$P$12*E288</f>
        <v>0.0704880063419621</v>
      </c>
      <c r="H289" s="0" t="n">
        <f aca="false">_xlfn.NORM.S.DIST((1/$P$5)*(C289-$P$3),1)</f>
        <v>0.42268548004741</v>
      </c>
      <c r="I289" s="3" t="n">
        <f aca="false">_xlfn.NORM.S.DIST((1/$P$6)*(C289-$P$4),1)</f>
        <v>0.477147026173734</v>
      </c>
      <c r="J289" s="0" t="n">
        <f aca="false">H289*F289</f>
        <v>0.392891223249173</v>
      </c>
      <c r="K289" s="0" t="n">
        <f aca="false">I289*G289</f>
        <v>0.0336331426069825</v>
      </c>
      <c r="L289" s="6" t="n">
        <f aca="false">SUM(J289:K289)</f>
        <v>0.426524365856156</v>
      </c>
      <c r="M289" s="7" t="n">
        <f aca="false">_xlfn.NORM.S.INV(L289)</f>
        <v>-0.185229882582908</v>
      </c>
    </row>
    <row r="290" customFormat="false" ht="14.4" hidden="false" customHeight="false" outlineLevel="0" collapsed="false">
      <c r="A290" s="0" t="n">
        <f aca="false">A289+1</f>
        <v>286</v>
      </c>
      <c r="C290" s="0" t="n">
        <v>-2.212297257</v>
      </c>
      <c r="D290" s="0" t="n">
        <v>0.780882853183173</v>
      </c>
      <c r="E290" s="0" t="n">
        <v>0.219117146816827</v>
      </c>
      <c r="F290" s="0" t="n">
        <f aca="false">$P$8*D289+$P$11*E289</f>
        <v>0.930670095129287</v>
      </c>
      <c r="G290" s="0" t="n">
        <f aca="false">$P$9*D289+$P$12*E289</f>
        <v>0.069329904870713</v>
      </c>
      <c r="H290" s="0" t="n">
        <f aca="false">_xlfn.NORM.S.DIST((1/$P$5)*(C290-$P$3),1)</f>
        <v>0.00981480093746521</v>
      </c>
      <c r="I290" s="3" t="n">
        <f aca="false">_xlfn.NORM.S.DIST((1/$P$6)*(C290-$P$4),1)</f>
        <v>0.246441391149956</v>
      </c>
      <c r="J290" s="0" t="n">
        <f aca="false">H290*F290</f>
        <v>0.00913434172214576</v>
      </c>
      <c r="K290" s="0" t="n">
        <f aca="false">I290*G290</f>
        <v>0.0170857582046326</v>
      </c>
      <c r="L290" s="6" t="n">
        <f aca="false">SUM(J290:K290)</f>
        <v>0.0262200999267784</v>
      </c>
      <c r="M290" s="7" t="n">
        <f aca="false">_xlfn.NORM.S.INV(L290)</f>
        <v>-1.93950234014891</v>
      </c>
    </row>
    <row r="291" customFormat="false" ht="14.4" hidden="false" customHeight="false" outlineLevel="0" collapsed="false">
      <c r="A291" s="0" t="n">
        <f aca="false">A290+1</f>
        <v>287</v>
      </c>
      <c r="C291" s="0" t="n">
        <v>-4.00528506</v>
      </c>
      <c r="D291" s="0" t="n">
        <v>0.0132098521957635</v>
      </c>
      <c r="E291" s="0" t="n">
        <v>0.986790147804237</v>
      </c>
      <c r="F291" s="0" t="n">
        <f aca="false">$P$8*D290+$P$11*E290</f>
        <v>0.770323939610202</v>
      </c>
      <c r="G291" s="0" t="n">
        <f aca="false">$P$9*D290+$P$12*E290</f>
        <v>0.229676060389798</v>
      </c>
      <c r="H291" s="0" t="n">
        <f aca="false">_xlfn.NORM.S.DIST((1/$P$5)*(C291-$P$3),1)</f>
        <v>6.18556129082398E-005</v>
      </c>
      <c r="I291" s="3" t="n">
        <f aca="false">_xlfn.NORM.S.DIST((1/$P$6)*(C291-$P$4),1)</f>
        <v>0.129636400770337</v>
      </c>
      <c r="J291" s="0" t="n">
        <f aca="false">H291*F291</f>
        <v>4.76488594224789E-005</v>
      </c>
      <c r="K291" s="0" t="n">
        <f aca="false">I291*G291</f>
        <v>0.0297743778120439</v>
      </c>
      <c r="L291" s="6" t="n">
        <f aca="false">SUM(J291:K291)</f>
        <v>0.0298220266714664</v>
      </c>
      <c r="M291" s="7" t="n">
        <f aca="false">_xlfn.NORM.S.INV(L291)</f>
        <v>-1.88341570729422</v>
      </c>
    </row>
    <row r="292" customFormat="false" ht="14.4" hidden="false" customHeight="false" outlineLevel="0" collapsed="false">
      <c r="A292" s="0" t="n">
        <f aca="false">A291+1</f>
        <v>288</v>
      </c>
      <c r="C292" s="0" t="n">
        <v>0.934325374</v>
      </c>
      <c r="D292" s="0" t="n">
        <v>0.351307529130659</v>
      </c>
      <c r="E292" s="0" t="n">
        <v>0.648692470869341</v>
      </c>
      <c r="F292" s="0" t="n">
        <f aca="false">$P$8*D291+$P$11*E291</f>
        <v>0.140832078800526</v>
      </c>
      <c r="G292" s="0" t="n">
        <f aca="false">$P$9*D291+$P$12*E291</f>
        <v>0.859167921199474</v>
      </c>
      <c r="H292" s="0" t="n">
        <f aca="false">_xlfn.NORM.S.DIST((1/$P$5)*(C292-$P$3),1)</f>
        <v>0.621106171528247</v>
      </c>
      <c r="I292" s="3" t="n">
        <f aca="false">_xlfn.NORM.S.DIST((1/$P$6)*(C292-$P$4),1)</f>
        <v>0.536106513057491</v>
      </c>
      <c r="J292" s="0" t="n">
        <f aca="false">H292*F292</f>
        <v>0.0874716732921592</v>
      </c>
      <c r="K292" s="0" t="n">
        <f aca="false">I292*G292</f>
        <v>0.460605518365104</v>
      </c>
      <c r="L292" s="6" t="n">
        <f aca="false">SUM(J292:K292)</f>
        <v>0.548077191657263</v>
      </c>
      <c r="M292" s="7" t="n">
        <f aca="false">_xlfn.NORM.S.INV(L292)</f>
        <v>0.120804839664199</v>
      </c>
    </row>
    <row r="293" customFormat="false" ht="14.4" hidden="false" customHeight="false" outlineLevel="0" collapsed="false">
      <c r="A293" s="0" t="n">
        <f aca="false">A292+1</f>
        <v>289</v>
      </c>
      <c r="C293" s="0" t="n">
        <v>2.263618129</v>
      </c>
      <c r="D293" s="0" t="n">
        <v>0.491363473570541</v>
      </c>
      <c r="E293" s="0" t="n">
        <v>0.508636526429459</v>
      </c>
      <c r="F293" s="0" t="n">
        <f aca="false">$P$8*D292+$P$11*E292</f>
        <v>0.41807217388714</v>
      </c>
      <c r="G293" s="0" t="n">
        <f aca="false">$P$9*D292+$P$12*E292</f>
        <v>0.58192782611286</v>
      </c>
      <c r="H293" s="0" t="n">
        <f aca="false">_xlfn.NORM.S.DIST((1/$P$5)*(C293-$P$3),1)</f>
        <v>0.922833537650412</v>
      </c>
      <c r="I293" s="3" t="n">
        <f aca="false">_xlfn.NORM.S.DIST((1/$P$6)*(C293-$P$4),1)</f>
        <v>0.662247035956217</v>
      </c>
      <c r="J293" s="0" t="n">
        <f aca="false">H293*F293</f>
        <v>0.385811023221468</v>
      </c>
      <c r="K293" s="0" t="n">
        <f aca="false">I293*G293</f>
        <v>0.385379977983686</v>
      </c>
      <c r="L293" s="6" t="n">
        <f aca="false">SUM(J293:K293)</f>
        <v>0.771191001205154</v>
      </c>
      <c r="M293" s="7" t="n">
        <f aca="false">_xlfn.NORM.S.INV(L293)</f>
        <v>0.742774861348992</v>
      </c>
    </row>
    <row r="294" customFormat="false" ht="14.4" hidden="false" customHeight="false" outlineLevel="0" collapsed="false">
      <c r="A294" s="0" t="n">
        <f aca="false">A293+1</f>
        <v>290</v>
      </c>
      <c r="C294" s="0" t="n">
        <v>0.277753926</v>
      </c>
      <c r="D294" s="0" t="n">
        <v>0.789933331748191</v>
      </c>
      <c r="E294" s="0" t="n">
        <v>0.210066668251809</v>
      </c>
      <c r="F294" s="0" t="n">
        <f aca="false">$P$8*D293+$P$11*E293</f>
        <v>0.532918048327844</v>
      </c>
      <c r="G294" s="0" t="n">
        <f aca="false">$P$9*D293+$P$12*E293</f>
        <v>0.467081951672156</v>
      </c>
      <c r="H294" s="0" t="n">
        <f aca="false">_xlfn.NORM.S.DIST((1/$P$5)*(C294-$P$3),1)</f>
        <v>0.40406623725855</v>
      </c>
      <c r="I294" s="3" t="n">
        <f aca="false">_xlfn.NORM.S.DIST((1/$P$6)*(C294-$P$4),1)</f>
        <v>0.471553569537255</v>
      </c>
      <c r="J294" s="0" t="n">
        <f aca="false">H294*F294</f>
        <v>0.215334190555002</v>
      </c>
      <c r="K294" s="0" t="n">
        <f aca="false">I294*G294</f>
        <v>0.220254161577433</v>
      </c>
      <c r="L294" s="6" t="n">
        <f aca="false">SUM(J294:K294)</f>
        <v>0.435588352132435</v>
      </c>
      <c r="M294" s="7" t="n">
        <f aca="false">_xlfn.NORM.S.INV(L294)</f>
        <v>-0.162164005194641</v>
      </c>
    </row>
    <row r="295" customFormat="false" ht="14.4" hidden="false" customHeight="false" outlineLevel="0" collapsed="false">
      <c r="A295" s="0" t="n">
        <f aca="false">A294+1</f>
        <v>291</v>
      </c>
      <c r="C295" s="0" t="n">
        <v>-2.533121081</v>
      </c>
      <c r="D295" s="0" t="n">
        <v>0.346379215312594</v>
      </c>
      <c r="E295" s="0" t="n">
        <v>0.653620784687406</v>
      </c>
      <c r="F295" s="0" t="n">
        <f aca="false">$P$8*D294+$P$11*E294</f>
        <v>0.777745332033517</v>
      </c>
      <c r="G295" s="0" t="n">
        <f aca="false">$P$9*D294+$P$12*E294</f>
        <v>0.222254667966483</v>
      </c>
      <c r="H295" s="0" t="n">
        <f aca="false">_xlfn.NORM.S.DIST((1/$P$5)*(C295-$P$3),1)</f>
        <v>0.00462463629644298</v>
      </c>
      <c r="I295" s="3" t="n">
        <f aca="false">_xlfn.NORM.S.DIST((1/$P$6)*(C295-$P$4),1)</f>
        <v>0.22216934807165</v>
      </c>
      <c r="J295" s="0" t="n">
        <f aca="false">H295*F295</f>
        <v>0.0035967892919113</v>
      </c>
      <c r="K295" s="0" t="n">
        <f aca="false">I295*G295</f>
        <v>0.0493781746879946</v>
      </c>
      <c r="L295" s="6" t="n">
        <f aca="false">SUM(J295:K295)</f>
        <v>0.0529749639799059</v>
      </c>
      <c r="M295" s="7" t="n">
        <f aca="false">_xlfn.NORM.S.INV(L295)</f>
        <v>-1.61666817107166</v>
      </c>
    </row>
    <row r="296" customFormat="false" ht="14.4" hidden="false" customHeight="false" outlineLevel="0" collapsed="false">
      <c r="A296" s="0" t="n">
        <f aca="false">A295+1</f>
        <v>292</v>
      </c>
      <c r="C296" s="0" t="n">
        <v>0.021360592</v>
      </c>
      <c r="D296" s="0" t="n">
        <v>0.685671815311219</v>
      </c>
      <c r="E296" s="0" t="n">
        <v>0.314328184688781</v>
      </c>
      <c r="F296" s="0" t="n">
        <f aca="false">$P$8*D295+$P$11*E295</f>
        <v>0.414030956556327</v>
      </c>
      <c r="G296" s="0" t="n">
        <f aca="false">$P$9*D295+$P$12*E295</f>
        <v>0.585969043443673</v>
      </c>
      <c r="H296" s="0" t="n">
        <f aca="false">_xlfn.NORM.S.DIST((1/$P$5)*(C296-$P$3),1)</f>
        <v>0.323443721043464</v>
      </c>
      <c r="I296" s="3" t="n">
        <f aca="false">_xlfn.NORM.S.DIST((1/$P$6)*(C296-$P$4),1)</f>
        <v>0.446454338041387</v>
      </c>
      <c r="J296" s="0" t="n">
        <f aca="false">H296*F296</f>
        <v>0.133915713215763</v>
      </c>
      <c r="K296" s="0" t="n">
        <f aca="false">I296*G296</f>
        <v>0.26160842140339</v>
      </c>
      <c r="L296" s="6" t="n">
        <f aca="false">SUM(J296:K296)</f>
        <v>0.395524134619153</v>
      </c>
      <c r="M296" s="7" t="n">
        <f aca="false">_xlfn.NORM.S.INV(L296)</f>
        <v>-0.264949624309281</v>
      </c>
    </row>
    <row r="297" customFormat="false" ht="14.4" hidden="false" customHeight="false" outlineLevel="0" collapsed="false">
      <c r="A297" s="0" t="n">
        <f aca="false">A296+1</f>
        <v>293</v>
      </c>
      <c r="C297" s="0" t="n">
        <v>-1.553742621</v>
      </c>
      <c r="D297" s="0" t="n">
        <v>0.640087508596215</v>
      </c>
      <c r="E297" s="0" t="n">
        <v>0.359912491403785</v>
      </c>
      <c r="F297" s="0" t="n">
        <f aca="false">$P$8*D296+$P$11*E296</f>
        <v>0.6922508885552</v>
      </c>
      <c r="G297" s="0" t="n">
        <f aca="false">$P$9*D296+$P$12*E296</f>
        <v>0.3077491114448</v>
      </c>
      <c r="H297" s="0" t="n">
        <f aca="false">_xlfn.NORM.S.DIST((1/$P$5)*(C297-$P$3),1)</f>
        <v>0.03749992742904</v>
      </c>
      <c r="I297" s="3" t="n">
        <f aca="false">_xlfn.NORM.S.DIST((1/$P$6)*(C297-$P$4),1)</f>
        <v>0.300401200000679</v>
      </c>
      <c r="J297" s="0" t="n">
        <f aca="false">H297*F297</f>
        <v>0.0259593580835085</v>
      </c>
      <c r="K297" s="0" t="n">
        <f aca="false">I297*G297</f>
        <v>0.0924482023771607</v>
      </c>
      <c r="L297" s="6" t="n">
        <f aca="false">SUM(J297:K297)</f>
        <v>0.118407560460669</v>
      </c>
      <c r="M297" s="7" t="n">
        <f aca="false">_xlfn.NORM.S.INV(L297)</f>
        <v>-1.18298492766528</v>
      </c>
    </row>
    <row r="298" customFormat="false" ht="14.4" hidden="false" customHeight="false" outlineLevel="0" collapsed="false">
      <c r="A298" s="0" t="n">
        <f aca="false">A297+1</f>
        <v>294</v>
      </c>
      <c r="C298" s="0" t="n">
        <v>-1.503454947</v>
      </c>
      <c r="D298" s="0" t="n">
        <v>0.616649586676349</v>
      </c>
      <c r="E298" s="0" t="n">
        <v>0.383350413323651</v>
      </c>
      <c r="F298" s="0" t="n">
        <f aca="false">$P$8*D297+$P$11*E297</f>
        <v>0.654871757048896</v>
      </c>
      <c r="G298" s="0" t="n">
        <f aca="false">$P$9*D297+$P$12*E297</f>
        <v>0.345128242951104</v>
      </c>
      <c r="H298" s="0" t="n">
        <f aca="false">_xlfn.NORM.S.DIST((1/$P$5)*(C298-$P$3),1)</f>
        <v>0.041083710866922</v>
      </c>
      <c r="I298" s="3" t="n">
        <f aca="false">_xlfn.NORM.S.DIST((1/$P$6)*(C298-$P$4),1)</f>
        <v>0.304731695021483</v>
      </c>
      <c r="J298" s="0" t="n">
        <f aca="false">H298*F298</f>
        <v>0.0269045619215101</v>
      </c>
      <c r="K298" s="0" t="n">
        <f aca="false">I298*G298</f>
        <v>0.105171514474276</v>
      </c>
      <c r="L298" s="6" t="n">
        <f aca="false">SUM(J298:K298)</f>
        <v>0.132076076395786</v>
      </c>
      <c r="M298" s="7" t="n">
        <f aca="false">_xlfn.NORM.S.INV(L298)</f>
        <v>-1.11663094965412</v>
      </c>
    </row>
    <row r="299" customFormat="false" ht="14.4" hidden="false" customHeight="false" outlineLevel="0" collapsed="false">
      <c r="A299" s="0" t="n">
        <f aca="false">A298+1</f>
        <v>295</v>
      </c>
      <c r="C299" s="0" t="n">
        <v>-0.515186595</v>
      </c>
      <c r="D299" s="0" t="n">
        <v>0.801450999819842</v>
      </c>
      <c r="E299" s="0" t="n">
        <v>0.198549000180159</v>
      </c>
      <c r="F299" s="0" t="n">
        <f aca="false">$P$8*D298+$P$11*E298</f>
        <v>0.635652661074606</v>
      </c>
      <c r="G299" s="0" t="n">
        <f aca="false">$P$9*D298+$P$12*E298</f>
        <v>0.364347338925394</v>
      </c>
      <c r="H299" s="0" t="n">
        <f aca="false">_xlfn.NORM.S.DIST((1/$P$5)*(C299-$P$3),1)</f>
        <v>0.181794490277624</v>
      </c>
      <c r="I299" s="3" t="n">
        <f aca="false">_xlfn.NORM.S.DIST((1/$P$6)*(C299-$P$4),1)</f>
        <v>0.394732297746752</v>
      </c>
      <c r="J299" s="0" t="n">
        <f aca="false">H299*F299</f>
        <v>0.115558151513673</v>
      </c>
      <c r="K299" s="0" t="n">
        <f aca="false">I299*G299</f>
        <v>0.143819662271935</v>
      </c>
      <c r="L299" s="6" t="n">
        <f aca="false">SUM(J299:K299)</f>
        <v>0.259377813785608</v>
      </c>
      <c r="M299" s="7" t="n">
        <f aca="false">_xlfn.NORM.S.INV(L299)</f>
        <v>-0.645264756743512</v>
      </c>
    </row>
    <row r="300" customFormat="false" ht="14.4" hidden="false" customHeight="false" outlineLevel="0" collapsed="false">
      <c r="A300" s="0" t="n">
        <f aca="false">A299+1</f>
        <v>296</v>
      </c>
      <c r="C300" s="0" t="n">
        <v>4.039410914</v>
      </c>
      <c r="D300" s="0" t="n">
        <v>0.20286444896402</v>
      </c>
      <c r="E300" s="0" t="n">
        <v>0.79713555103598</v>
      </c>
      <c r="F300" s="0" t="n">
        <f aca="false">$P$8*D299+$P$11*E299</f>
        <v>0.787189819852271</v>
      </c>
      <c r="G300" s="0" t="n">
        <f aca="false">$P$9*D299+$P$12*E299</f>
        <v>0.21281018014773</v>
      </c>
      <c r="H300" s="0" t="n">
        <f aca="false">_xlfn.NORM.S.DIST((1/$P$5)*(C300-$P$3),1)</f>
        <v>0.998223013530476</v>
      </c>
      <c r="I300" s="3" t="n">
        <f aca="false">_xlfn.NORM.S.DIST((1/$P$6)*(C300-$P$4),1)</f>
        <v>0.80420615396238</v>
      </c>
      <c r="J300" s="0" t="n">
        <f aca="false">H300*F300</f>
        <v>0.785790994193446</v>
      </c>
      <c r="K300" s="0" t="n">
        <f aca="false">I300*G300</f>
        <v>0.171143256500648</v>
      </c>
      <c r="L300" s="6" t="n">
        <f aca="false">SUM(J300:K300)</f>
        <v>0.956934250694093</v>
      </c>
      <c r="M300" s="7" t="n">
        <f aca="false">_xlfn.NORM.S.INV(L300)</f>
        <v>1.71616690496759</v>
      </c>
    </row>
    <row r="301" customFormat="false" ht="14.4" hidden="false" customHeight="false" outlineLevel="0" collapsed="false">
      <c r="A301" s="0" t="n">
        <f aca="false">A300+1</f>
        <v>297</v>
      </c>
      <c r="C301" s="0" t="n">
        <v>0.180483152</v>
      </c>
      <c r="D301" s="0" t="n">
        <v>0.577932885751614</v>
      </c>
      <c r="E301" s="0" t="n">
        <v>0.422067114248387</v>
      </c>
      <c r="F301" s="0" t="n">
        <f aca="false">$P$8*D300+$P$11*E300</f>
        <v>0.296348848150496</v>
      </c>
      <c r="G301" s="0" t="n">
        <f aca="false">$P$9*D300+$P$12*E300</f>
        <v>0.703651151849504</v>
      </c>
      <c r="H301" s="0" t="n">
        <f aca="false">_xlfn.NORM.S.DIST((1/$P$5)*(C301-$P$3),1)</f>
        <v>0.372779970311492</v>
      </c>
      <c r="I301" s="3" t="n">
        <f aca="false">_xlfn.NORM.S.DIST((1/$P$6)*(C301-$P$4),1)</f>
        <v>0.462012617008431</v>
      </c>
      <c r="J301" s="0" t="n">
        <f aca="false">H301*F301</f>
        <v>0.110472914815387</v>
      </c>
      <c r="K301" s="0" t="n">
        <f aca="false">I301*G301</f>
        <v>0.325095710126986</v>
      </c>
      <c r="L301" s="6" t="n">
        <f aca="false">SUM(J301:K301)</f>
        <v>0.435568624942373</v>
      </c>
      <c r="M301" s="7" t="n">
        <f aca="false">_xlfn.NORM.S.INV(L301)</f>
        <v>-0.162214108604595</v>
      </c>
    </row>
    <row r="302" customFormat="false" ht="14.4" hidden="false" customHeight="false" outlineLevel="0" collapsed="false">
      <c r="A302" s="0" t="n">
        <f aca="false">A301+1</f>
        <v>298</v>
      </c>
      <c r="C302" s="0" t="n">
        <v>-3.005370132</v>
      </c>
      <c r="D302" s="0" t="n">
        <v>0.0779822549724376</v>
      </c>
      <c r="E302" s="0" t="n">
        <v>0.922017745027562</v>
      </c>
      <c r="F302" s="0" t="n">
        <f aca="false">$P$8*D301+$P$11*E301</f>
        <v>0.603904966316324</v>
      </c>
      <c r="G302" s="0" t="n">
        <f aca="false">$P$9*D301+$P$12*E301</f>
        <v>0.396095033683677</v>
      </c>
      <c r="H302" s="0" t="n">
        <f aca="false">_xlfn.NORM.S.DIST((1/$P$5)*(C302-$P$3),1)</f>
        <v>0.00135355348012296</v>
      </c>
      <c r="I302" s="3" t="n">
        <f aca="false">_xlfn.NORM.S.DIST((1/$P$6)*(C302-$P$4),1)</f>
        <v>0.189049492972975</v>
      </c>
      <c r="J302" s="0" t="n">
        <f aca="false">H302*F302</f>
        <v>0.000817417668821002</v>
      </c>
      <c r="K302" s="0" t="n">
        <f aca="false">I302*G302</f>
        <v>0.0748815652870128</v>
      </c>
      <c r="L302" s="6" t="n">
        <f aca="false">SUM(J302:K302)</f>
        <v>0.0756989829558338</v>
      </c>
      <c r="M302" s="7" t="n">
        <f aca="false">_xlfn.NORM.S.INV(L302)</f>
        <v>-1.43461104333969</v>
      </c>
    </row>
    <row r="303" customFormat="false" ht="14.4" hidden="false" customHeight="false" outlineLevel="0" collapsed="false">
      <c r="A303" s="0" t="n">
        <f aca="false">A302+1</f>
        <v>299</v>
      </c>
      <c r="C303" s="0" t="n">
        <v>-1.491161659</v>
      </c>
      <c r="D303" s="0" t="n">
        <v>0.174281969975165</v>
      </c>
      <c r="E303" s="0" t="n">
        <v>0.825718030024835</v>
      </c>
      <c r="F303" s="0" t="n">
        <f aca="false">$P$8*D302+$P$11*E302</f>
        <v>0.193945449077399</v>
      </c>
      <c r="G303" s="0" t="n">
        <f aca="false">$P$9*D302+$P$12*E302</f>
        <v>0.806054550922601</v>
      </c>
      <c r="H303" s="0" t="n">
        <f aca="false">_xlfn.NORM.S.DIST((1/$P$5)*(C303-$P$3),1)</f>
        <v>0.0420007902610715</v>
      </c>
      <c r="I303" s="3" t="n">
        <f aca="false">_xlfn.NORM.S.DIST((1/$P$6)*(C303-$P$4),1)</f>
        <v>0.305794531862622</v>
      </c>
      <c r="J303" s="0" t="n">
        <f aca="false">H303*F303</f>
        <v>0.00814586212878915</v>
      </c>
      <c r="K303" s="0" t="n">
        <f aca="false">I303*G303</f>
        <v>0.246487074055113</v>
      </c>
      <c r="L303" s="6" t="n">
        <f aca="false">SUM(J303:K303)</f>
        <v>0.254632936183902</v>
      </c>
      <c r="M303" s="7" t="n">
        <f aca="false">_xlfn.NORM.S.INV(L303)</f>
        <v>-0.659981233547678</v>
      </c>
    </row>
    <row r="304" customFormat="false" ht="14.4" hidden="false" customHeight="false" outlineLevel="0" collapsed="false">
      <c r="A304" s="0" t="n">
        <f aca="false">A303+1</f>
        <v>300</v>
      </c>
      <c r="C304" s="0" t="n">
        <v>0.219481541</v>
      </c>
      <c r="D304" s="0" t="n">
        <v>0.552151473303882</v>
      </c>
      <c r="E304" s="0" t="n">
        <v>0.447848526696119</v>
      </c>
      <c r="F304" s="0" t="n">
        <f aca="false">$P$8*D303+$P$11*E303</f>
        <v>0.272911215379635</v>
      </c>
      <c r="G304" s="0" t="n">
        <f aca="false">$P$9*D303+$P$12*E303</f>
        <v>0.727088784620365</v>
      </c>
      <c r="H304" s="0" t="n">
        <f aca="false">_xlfn.NORM.S.DIST((1/$P$5)*(C304-$P$3),1)</f>
        <v>0.385235666378635</v>
      </c>
      <c r="I304" s="3" t="n">
        <f aca="false">_xlfn.NORM.S.DIST((1/$P$6)*(C304-$P$4),1)</f>
        <v>0.465835519581838</v>
      </c>
      <c r="J304" s="0" t="n">
        <f aca="false">H304*F304</f>
        <v>0.105135133918977</v>
      </c>
      <c r="K304" s="0" t="n">
        <f aca="false">I304*G304</f>
        <v>0.338703781765755</v>
      </c>
      <c r="L304" s="6" t="n">
        <f aca="false">SUM(J304:K304)</f>
        <v>0.443838915684732</v>
      </c>
      <c r="M304" s="7" t="n">
        <f aca="false">_xlfn.NORM.S.INV(L304)</f>
        <v>-0.141243184933824</v>
      </c>
    </row>
    <row r="305" customFormat="false" ht="14.4" hidden="false" customHeight="false" outlineLevel="0" collapsed="false">
      <c r="A305" s="0" t="n">
        <f aca="false">A304+1</f>
        <v>301</v>
      </c>
      <c r="C305" s="0" t="n">
        <v>-8.46365741</v>
      </c>
      <c r="D305" s="14" t="n">
        <v>1.86278041333175E-011</v>
      </c>
      <c r="E305" s="0" t="n">
        <v>0.999999999981372</v>
      </c>
      <c r="F305" s="0" t="n">
        <f aca="false">$P$8*D304+$P$11*E304</f>
        <v>0.582764208109183</v>
      </c>
      <c r="G305" s="0" t="n">
        <f aca="false">$P$9*D304+$P$12*E304</f>
        <v>0.417235791890818</v>
      </c>
      <c r="H305" s="0" t="n">
        <f aca="false">_xlfn.NORM.S.DIST((1/$P$5)*(C305-$P$3),1)</f>
        <v>1.70567032460457E-014</v>
      </c>
      <c r="I305" s="3" t="n">
        <f aca="false">_xlfn.NORM.S.DIST((1/$P$6)*(C305-$P$4),1)</f>
        <v>0.0129363345220812</v>
      </c>
      <c r="J305" s="0" t="n">
        <f aca="false">H305*F305</f>
        <v>9.94003616013515E-015</v>
      </c>
      <c r="K305" s="0" t="n">
        <f aca="false">I305*G305</f>
        <v>0.00539750177848509</v>
      </c>
      <c r="L305" s="6" t="n">
        <f aca="false">SUM(J305:K305)</f>
        <v>0.00539750177849503</v>
      </c>
      <c r="M305" s="7" t="n">
        <f aca="false">_xlfn.NORM.S.INV(L305)</f>
        <v>-2.54926565205105</v>
      </c>
    </row>
    <row r="306" customFormat="false" ht="14.4" hidden="false" customHeight="false" outlineLevel="0" collapsed="false">
      <c r="A306" s="0" t="n">
        <f aca="false">A305+1</f>
        <v>302</v>
      </c>
      <c r="C306" s="0" t="n">
        <v>-17.40443535</v>
      </c>
      <c r="D306" s="14" t="n">
        <v>3.54946019317247E-046</v>
      </c>
      <c r="E306" s="0" t="n">
        <v>1</v>
      </c>
      <c r="F306" s="0" t="n">
        <f aca="false">$P$8*D305+$P$11*E305</f>
        <v>0.130000000015275</v>
      </c>
      <c r="G306" s="0" t="n">
        <f aca="false">$P$9*D305+$P$12*E305</f>
        <v>0.869999999984725</v>
      </c>
      <c r="H306" s="0" t="n">
        <f aca="false">_xlfn.NORM.S.DIST((1/$P$5)*(C306-$P$3),1)</f>
        <v>9.7293548047637E-052</v>
      </c>
      <c r="I306" s="3" t="n">
        <f aca="false">_xlfn.NORM.S.DIST((1/$P$6)*(C306-$P$4),1)</f>
        <v>4.62375328167117E-006</v>
      </c>
      <c r="J306" s="0" t="n">
        <f aca="false">H306*F306</f>
        <v>1.2648161247679E-052</v>
      </c>
      <c r="K306" s="0" t="n">
        <f aca="false">I306*G306</f>
        <v>4.02266535498329E-006</v>
      </c>
      <c r="L306" s="6" t="n">
        <f aca="false">SUM(J306:K306)</f>
        <v>4.02266535498329E-006</v>
      </c>
      <c r="M306" s="7" t="n">
        <f aca="false">_xlfn.NORM.S.INV(L306)</f>
        <v>-4.46397406466345</v>
      </c>
    </row>
    <row r="307" customFormat="false" ht="14.4" hidden="false" customHeight="false" outlineLevel="0" collapsed="false">
      <c r="A307" s="0" t="n">
        <f aca="false">A306+1</f>
        <v>303</v>
      </c>
      <c r="C307" s="0" t="n">
        <v>-9.805821543</v>
      </c>
      <c r="D307" s="14" t="n">
        <v>4.65026570924669E-016</v>
      </c>
      <c r="E307" s="0" t="n">
        <v>1</v>
      </c>
      <c r="F307" s="0" t="n">
        <f aca="false">$P$8*D306+$P$11*E306</f>
        <v>0.13</v>
      </c>
      <c r="G307" s="0" t="n">
        <f aca="false">$P$9*D306+$P$12*E306</f>
        <v>0.87</v>
      </c>
      <c r="H307" s="0" t="n">
        <f aca="false">_xlfn.NORM.S.DIST((1/$P$5)*(C307-$P$3),1)</f>
        <v>1.53986162165672E-018</v>
      </c>
      <c r="I307" s="3" t="n">
        <f aca="false">_xlfn.NORM.S.DIST((1/$P$6)*(C307-$P$4),1)</f>
        <v>0.00524465136869058</v>
      </c>
      <c r="J307" s="0" t="n">
        <f aca="false">H307*F307</f>
        <v>2.00182010815374E-019</v>
      </c>
      <c r="K307" s="0" t="n">
        <f aca="false">I307*G307</f>
        <v>0.00456284669076081</v>
      </c>
      <c r="L307" s="6" t="n">
        <f aca="false">SUM(J307:K307)</f>
        <v>0.00456284669076081</v>
      </c>
      <c r="M307" s="7" t="n">
        <f aca="false">_xlfn.NORM.S.INV(L307)</f>
        <v>-2.6073091233744</v>
      </c>
    </row>
    <row r="308" customFormat="false" ht="14.4" hidden="false" customHeight="false" outlineLevel="0" collapsed="false">
      <c r="A308" s="0" t="n">
        <f aca="false">A307+1</f>
        <v>304</v>
      </c>
      <c r="C308" s="0" t="n">
        <v>7.402700377</v>
      </c>
      <c r="D308" s="14" t="n">
        <v>1.50975913685793E-007</v>
      </c>
      <c r="E308" s="0" t="n">
        <v>0.999999849024086</v>
      </c>
      <c r="F308" s="0" t="n">
        <f aca="false">$P$8*D307+$P$11*E307</f>
        <v>0.13</v>
      </c>
      <c r="G308" s="0" t="n">
        <f aca="false">$P$9*D307+$P$12*E307</f>
        <v>0.87</v>
      </c>
      <c r="H308" s="0" t="n">
        <f aca="false">_xlfn.NORM.S.DIST((1/$P$5)*(C308-$P$3),1)</f>
        <v>0.999999995235287</v>
      </c>
      <c r="I308" s="3" t="n">
        <f aca="false">_xlfn.NORM.S.DIST((1/$P$6)*(C308-$P$4),1)</f>
        <v>0.954155997685621</v>
      </c>
      <c r="J308" s="0" t="n">
        <f aca="false">H308*F308</f>
        <v>0.129999999380588</v>
      </c>
      <c r="K308" s="0" t="n">
        <f aca="false">I308*G308</f>
        <v>0.830115717986491</v>
      </c>
      <c r="L308" s="6" t="n">
        <f aca="false">SUM(J308:K308)</f>
        <v>0.960115717367078</v>
      </c>
      <c r="M308" s="7" t="n">
        <f aca="false">_xlfn.NORM.S.INV(L308)</f>
        <v>1.75203048996975</v>
      </c>
    </row>
    <row r="309" customFormat="false" ht="14.4" hidden="false" customHeight="false" outlineLevel="0" collapsed="false">
      <c r="A309" s="0" t="n">
        <f aca="false">A308+1</f>
        <v>305</v>
      </c>
      <c r="C309" s="0" t="n">
        <v>5.821216088</v>
      </c>
      <c r="D309" s="14" t="n">
        <v>7.12119410274532E-005</v>
      </c>
      <c r="E309" s="0" t="n">
        <v>0.999928788058973</v>
      </c>
      <c r="F309" s="0" t="n">
        <f aca="false">$P$8*D308+$P$11*E308</f>
        <v>0.130000123800249</v>
      </c>
      <c r="G309" s="0" t="n">
        <f aca="false">$P$9*D308+$P$12*E308</f>
        <v>0.869999876199751</v>
      </c>
      <c r="H309" s="0" t="n">
        <f aca="false">_xlfn.NORM.S.DIST((1/$P$5)*(C309-$P$3),1)</f>
        <v>0.999994859241872</v>
      </c>
      <c r="I309" s="3" t="n">
        <f aca="false">_xlfn.NORM.S.DIST((1/$P$6)*(C309-$P$4),1)</f>
        <v>0.902574803844153</v>
      </c>
      <c r="J309" s="0" t="n">
        <f aca="false">H309*F309</f>
        <v>0.129999455501056</v>
      </c>
      <c r="K309" s="0" t="n">
        <f aca="false">I309*G309</f>
        <v>0.785239967605427</v>
      </c>
      <c r="L309" s="6" t="n">
        <f aca="false">SUM(J309:K309)</f>
        <v>0.915239423106483</v>
      </c>
      <c r="M309" s="7" t="n">
        <f aca="false">_xlfn.NORM.S.INV(L309)</f>
        <v>1.37374405814193</v>
      </c>
    </row>
    <row r="310" customFormat="false" ht="14.4" hidden="false" customHeight="false" outlineLevel="0" collapsed="false">
      <c r="A310" s="0" t="n">
        <f aca="false">A309+1</f>
        <v>306</v>
      </c>
      <c r="C310" s="0" t="n">
        <v>-3.161898336</v>
      </c>
      <c r="D310" s="0" t="n">
        <v>0.00583973746459099</v>
      </c>
      <c r="E310" s="0" t="n">
        <v>0.994160262535409</v>
      </c>
      <c r="F310" s="0" t="n">
        <f aca="false">$P$8*D309+$P$11*E309</f>
        <v>0.130058393791643</v>
      </c>
      <c r="G310" s="0" t="n">
        <f aca="false">$P$9*D309+$P$12*E309</f>
        <v>0.869941606208358</v>
      </c>
      <c r="H310" s="0" t="n">
        <f aca="false">_xlfn.NORM.S.DIST((1/$P$5)*(C310-$P$3),1)</f>
        <v>0.000872280206411752</v>
      </c>
      <c r="I310" s="3" t="n">
        <f aca="false">_xlfn.NORM.S.DIST((1/$P$6)*(C310-$P$4),1)</f>
        <v>0.178780029776936</v>
      </c>
      <c r="J310" s="0" t="n">
        <f aca="false">H310*F310</f>
        <v>0.000113447362582155</v>
      </c>
      <c r="K310" s="0" t="n">
        <f aca="false">I310*G310</f>
        <v>0.155528186262126</v>
      </c>
      <c r="L310" s="6" t="n">
        <f aca="false">SUM(J310:K310)</f>
        <v>0.155641633624708</v>
      </c>
      <c r="M310" s="7" t="n">
        <f aca="false">_xlfn.NORM.S.INV(L310)</f>
        <v>-1.01253301936745</v>
      </c>
    </row>
    <row r="311" customFormat="false" ht="14.4" hidden="false" customHeight="false" outlineLevel="0" collapsed="false">
      <c r="A311" s="0" t="n">
        <f aca="false">A310+1</f>
        <v>307</v>
      </c>
      <c r="C311" s="0" t="n">
        <v>3.119129027</v>
      </c>
      <c r="D311" s="0" t="n">
        <v>0.0619739550235572</v>
      </c>
      <c r="E311" s="0" t="n">
        <v>0.938026044976443</v>
      </c>
      <c r="F311" s="0" t="n">
        <f aca="false">$P$8*D310+$P$11*E310</f>
        <v>0.134788584720965</v>
      </c>
      <c r="G311" s="0" t="n">
        <f aca="false">$P$9*D310+$P$12*E310</f>
        <v>0.865211415279035</v>
      </c>
      <c r="H311" s="0" t="n">
        <f aca="false">_xlfn.NORM.S.DIST((1/$P$5)*(C311-$P$3),1)</f>
        <v>0.983928783718152</v>
      </c>
      <c r="I311" s="3" t="n">
        <f aca="false">_xlfn.NORM.S.DIST((1/$P$6)*(C311-$P$4),1)</f>
        <v>0.73554871883647</v>
      </c>
      <c r="J311" s="0" t="n">
        <f aca="false">H311*F311</f>
        <v>0.13262236822359</v>
      </c>
      <c r="K311" s="0" t="n">
        <f aca="false">I311*G311</f>
        <v>0.636405148031184</v>
      </c>
      <c r="L311" s="6" t="n">
        <f aca="false">SUM(J311:K311)</f>
        <v>0.769027516254773</v>
      </c>
      <c r="M311" s="7" t="n">
        <f aca="false">_xlfn.NORM.S.INV(L311)</f>
        <v>0.735647959815811</v>
      </c>
    </row>
    <row r="312" customFormat="false" ht="14.4" hidden="false" customHeight="false" outlineLevel="0" collapsed="false">
      <c r="A312" s="0" t="n">
        <f aca="false">A311+1</f>
        <v>308</v>
      </c>
      <c r="C312" s="0" t="n">
        <v>11.41626977</v>
      </c>
      <c r="D312" s="14" t="n">
        <v>2.63077997168173E-017</v>
      </c>
      <c r="E312" s="0" t="n">
        <v>1</v>
      </c>
      <c r="F312" s="0" t="n">
        <f aca="false">$P$8*D311+$P$11*E311</f>
        <v>0.180818643119317</v>
      </c>
      <c r="G312" s="0" t="n">
        <f aca="false">$P$9*D311+$P$12*E311</f>
        <v>0.819181356880683</v>
      </c>
      <c r="H312" s="0" t="n">
        <f aca="false">_xlfn.NORM.S.DIST((1/$P$5)*(C312-$P$3),1)</f>
        <v>1</v>
      </c>
      <c r="I312" s="3" t="n">
        <f aca="false">_xlfn.NORM.S.DIST((1/$P$6)*(C312-$P$4),1)</f>
        <v>0.996283778922259</v>
      </c>
      <c r="J312" s="0" t="n">
        <f aca="false">H312*F312</f>
        <v>0.180818643119317</v>
      </c>
      <c r="K312" s="0" t="n">
        <f aca="false">I312*G312</f>
        <v>0.816137097855751</v>
      </c>
      <c r="L312" s="6" t="n">
        <f aca="false">SUM(J312:K312)</f>
        <v>0.996955740975068</v>
      </c>
      <c r="M312" s="7" t="n">
        <f aca="false">_xlfn.NORM.S.INV(L312)</f>
        <v>2.74297575607476</v>
      </c>
    </row>
    <row r="313" customFormat="false" ht="14.4" hidden="false" customHeight="false" outlineLevel="0" collapsed="false">
      <c r="A313" s="0" t="n">
        <f aca="false">A312+1</f>
        <v>309</v>
      </c>
      <c r="C313" s="0" t="n">
        <v>6.511740884</v>
      </c>
      <c r="D313" s="14" t="n">
        <v>5.9047645483265E-006</v>
      </c>
      <c r="E313" s="0" t="n">
        <v>0.999994095235452</v>
      </c>
      <c r="F313" s="0" t="n">
        <f aca="false">$P$8*D312+$P$11*E312</f>
        <v>0.13</v>
      </c>
      <c r="G313" s="0" t="n">
        <f aca="false">$P$9*D312+$P$12*E312</f>
        <v>0.87</v>
      </c>
      <c r="H313" s="0" t="n">
        <f aca="false">_xlfn.NORM.S.DIST((1/$P$5)*(C313-$P$3),1)</f>
        <v>0.999999699499696</v>
      </c>
      <c r="I313" s="3" t="n">
        <f aca="false">_xlfn.NORM.S.DIST((1/$P$6)*(C313-$P$4),1)</f>
        <v>0.928775935118347</v>
      </c>
      <c r="J313" s="0" t="n">
        <f aca="false">H313*F313</f>
        <v>0.129999960934961</v>
      </c>
      <c r="K313" s="0" t="n">
        <f aca="false">I313*G313</f>
        <v>0.808035063552962</v>
      </c>
      <c r="L313" s="6" t="n">
        <f aca="false">SUM(J313:K313)</f>
        <v>0.938035024487923</v>
      </c>
      <c r="M313" s="7" t="n">
        <f aca="false">_xlfn.NORM.S.INV(L313)</f>
        <v>1.53848550066454</v>
      </c>
    </row>
    <row r="314" customFormat="false" ht="14.4" hidden="false" customHeight="false" outlineLevel="0" collapsed="false">
      <c r="A314" s="0" t="n">
        <f aca="false">A313+1</f>
        <v>310</v>
      </c>
      <c r="C314" s="0" t="n">
        <v>2.813708764</v>
      </c>
      <c r="D314" s="0" t="n">
        <v>0.0922878963962223</v>
      </c>
      <c r="E314" s="0" t="n">
        <v>0.907712103603778</v>
      </c>
      <c r="F314" s="0" t="n">
        <f aca="false">$P$8*D313+$P$11*E313</f>
        <v>0.13000484190693</v>
      </c>
      <c r="G314" s="0" t="n">
        <f aca="false">$P$9*D313+$P$12*E313</f>
        <v>0.869995158093071</v>
      </c>
      <c r="H314" s="0" t="n">
        <f aca="false">_xlfn.NORM.S.DIST((1/$P$5)*(C314-$P$3),1)</f>
        <v>0.970367332852884</v>
      </c>
      <c r="I314" s="3" t="n">
        <f aca="false">_xlfn.NORM.S.DIST((1/$P$6)*(C314-$P$4),1)</f>
        <v>0.710322245365934</v>
      </c>
      <c r="J314" s="0" t="n">
        <f aca="false">H314*F314</f>
        <v>0.126152451699188</v>
      </c>
      <c r="K314" s="0" t="n">
        <f aca="false">I314*G314</f>
        <v>0.61797691415416</v>
      </c>
      <c r="L314" s="6" t="n">
        <f aca="false">SUM(J314:K314)</f>
        <v>0.744129365853349</v>
      </c>
      <c r="M314" s="7" t="n">
        <f aca="false">_xlfn.NORM.S.INV(L314)</f>
        <v>0.656128779915681</v>
      </c>
    </row>
    <row r="315" customFormat="false" ht="14.4" hidden="false" customHeight="false" outlineLevel="0" collapsed="false">
      <c r="A315" s="0" t="n">
        <f aca="false">A314+1</f>
        <v>311</v>
      </c>
      <c r="C315" s="0" t="n">
        <v>5.898060045</v>
      </c>
      <c r="D315" s="14" t="n">
        <v>9.41843716938156E-005</v>
      </c>
      <c r="E315" s="0" t="n">
        <v>0.999905815628306</v>
      </c>
      <c r="F315" s="0" t="n">
        <f aca="false">$P$8*D314+$P$11*E314</f>
        <v>0.205676075044902</v>
      </c>
      <c r="G315" s="0" t="n">
        <f aca="false">$P$9*D314+$P$12*E314</f>
        <v>0.794323924955098</v>
      </c>
      <c r="H315" s="0" t="n">
        <f aca="false">_xlfn.NORM.S.DIST((1/$P$5)*(C315-$P$3),1)</f>
        <v>0.999996191589602</v>
      </c>
      <c r="I315" s="3" t="n">
        <f aca="false">_xlfn.NORM.S.DIST((1/$P$6)*(C315-$P$4),1)</f>
        <v>0.90579927163726</v>
      </c>
      <c r="J315" s="0" t="n">
        <f aca="false">H315*F315</f>
        <v>0.205675291745999</v>
      </c>
      <c r="K315" s="0" t="n">
        <f aca="false">I315*G315</f>
        <v>0.719498032668377</v>
      </c>
      <c r="L315" s="6" t="n">
        <f aca="false">SUM(J315:K315)</f>
        <v>0.925173324414376</v>
      </c>
      <c r="M315" s="7" t="n">
        <f aca="false">_xlfn.NORM.S.INV(L315)</f>
        <v>1.4407569795462</v>
      </c>
    </row>
    <row r="316" customFormat="false" ht="14.4" hidden="false" customHeight="false" outlineLevel="0" collapsed="false">
      <c r="A316" s="0" t="n">
        <f aca="false">A315+1</f>
        <v>312</v>
      </c>
      <c r="C316" s="0" t="n">
        <v>1.837677353</v>
      </c>
      <c r="D316" s="0" t="n">
        <v>0.235057801109081</v>
      </c>
      <c r="E316" s="0" t="n">
        <v>0.764942198890919</v>
      </c>
      <c r="F316" s="0" t="n">
        <f aca="false">$P$8*D315+$P$11*E315</f>
        <v>0.130077231184789</v>
      </c>
      <c r="G316" s="0" t="n">
        <f aca="false">$P$9*D315+$P$12*E315</f>
        <v>0.869922768815211</v>
      </c>
      <c r="H316" s="0" t="n">
        <f aca="false">_xlfn.NORM.S.DIST((1/$P$5)*(C316-$P$3),1)</f>
        <v>0.85696770852273</v>
      </c>
      <c r="I316" s="3" t="n">
        <f aca="false">_xlfn.NORM.S.DIST((1/$P$6)*(C316-$P$4),1)</f>
        <v>0.62305411380214</v>
      </c>
      <c r="J316" s="0" t="n">
        <f aca="false">H316*F316</f>
        <v>0.11147198673941</v>
      </c>
      <c r="K316" s="0" t="n">
        <f aca="false">I316*G316</f>
        <v>0.542008959800465</v>
      </c>
      <c r="L316" s="6" t="n">
        <f aca="false">SUM(J316:K316)</f>
        <v>0.653480946539875</v>
      </c>
      <c r="M316" s="7" t="n">
        <f aca="false">_xlfn.NORM.S.INV(L316)</f>
        <v>0.39473549150694</v>
      </c>
    </row>
    <row r="317" customFormat="false" ht="14.4" hidden="false" customHeight="false" outlineLevel="0" collapsed="false">
      <c r="A317" s="0" t="n">
        <f aca="false">A316+1</f>
        <v>313</v>
      </c>
      <c r="C317" s="0" t="n">
        <v>5.528587491</v>
      </c>
      <c r="D317" s="0" t="n">
        <v>0.000586025836345794</v>
      </c>
      <c r="E317" s="0" t="n">
        <v>0.999413974163654</v>
      </c>
      <c r="F317" s="0" t="n">
        <f aca="false">$P$8*D316+$P$11*E316</f>
        <v>0.322747396909446</v>
      </c>
      <c r="G317" s="0" t="n">
        <f aca="false">$P$9*D316+$P$12*E316</f>
        <v>0.677252603090554</v>
      </c>
      <c r="H317" s="0" t="n">
        <f aca="false">_xlfn.NORM.S.DIST((1/$P$5)*(C317-$P$3),1)</f>
        <v>0.999984465831626</v>
      </c>
      <c r="I317" s="3" t="n">
        <f aca="false">_xlfn.NORM.S.DIST((1/$P$6)*(C317-$P$4),1)</f>
        <v>0.889554713874198</v>
      </c>
      <c r="J317" s="0" t="n">
        <f aca="false">H317*F317</f>
        <v>0.32274238329704</v>
      </c>
      <c r="K317" s="0" t="n">
        <f aca="false">I317*G317</f>
        <v>0.602453245562773</v>
      </c>
      <c r="L317" s="6" t="n">
        <f aca="false">SUM(J317:K317)</f>
        <v>0.925195628859814</v>
      </c>
      <c r="M317" s="7" t="n">
        <f aca="false">_xlfn.NORM.S.INV(L317)</f>
        <v>1.44091484270892</v>
      </c>
    </row>
    <row r="318" customFormat="false" ht="14.4" hidden="false" customHeight="false" outlineLevel="0" collapsed="false">
      <c r="A318" s="0" t="n">
        <f aca="false">A317+1</f>
        <v>314</v>
      </c>
      <c r="C318" s="0" t="n">
        <v>1.778740587</v>
      </c>
      <c r="D318" s="0" t="n">
        <v>0.244277918694174</v>
      </c>
      <c r="E318" s="0" t="n">
        <v>0.755722081305826</v>
      </c>
      <c r="F318" s="0" t="n">
        <f aca="false">$P$8*D317+$P$11*E317</f>
        <v>0.130480541185804</v>
      </c>
      <c r="G318" s="0" t="n">
        <f aca="false">$P$9*D317+$P$12*E317</f>
        <v>0.869519458814196</v>
      </c>
      <c r="H318" s="0" t="n">
        <f aca="false">_xlfn.NORM.S.DIST((1/$P$5)*(C318-$P$3),1)</f>
        <v>0.845498052975559</v>
      </c>
      <c r="I318" s="3" t="n">
        <f aca="false">_xlfn.NORM.S.DIST((1/$P$6)*(C318-$P$4),1)</f>
        <v>0.617518742137474</v>
      </c>
      <c r="J318" s="0" t="n">
        <f aca="false">H318*F318</f>
        <v>0.110321043523794</v>
      </c>
      <c r="K318" s="0" t="n">
        <f aca="false">I318*G318</f>
        <v>0.536944562471</v>
      </c>
      <c r="L318" s="6" t="n">
        <f aca="false">SUM(J318:K318)</f>
        <v>0.647265605994794</v>
      </c>
      <c r="M318" s="7" t="n">
        <f aca="false">_xlfn.NORM.S.INV(L318)</f>
        <v>0.377948586387023</v>
      </c>
    </row>
    <row r="319" customFormat="false" ht="14.4" hidden="false" customHeight="false" outlineLevel="0" collapsed="false">
      <c r="A319" s="0" t="n">
        <f aca="false">A318+1</f>
        <v>315</v>
      </c>
      <c r="C319" s="0" t="n">
        <v>1.00239597</v>
      </c>
      <c r="D319" s="0" t="n">
        <v>0.612538303727129</v>
      </c>
      <c r="E319" s="0" t="n">
        <v>0.387461696272871</v>
      </c>
      <c r="F319" s="0" t="n">
        <f aca="false">$P$8*D318+$P$11*E318</f>
        <v>0.330307893329223</v>
      </c>
      <c r="G319" s="0" t="n">
        <f aca="false">$P$9*D318+$P$12*E318</f>
        <v>0.669692106670777</v>
      </c>
      <c r="H319" s="0" t="n">
        <f aca="false">_xlfn.NORM.S.DIST((1/$P$5)*(C319-$P$3),1)</f>
        <v>0.642644261985437</v>
      </c>
      <c r="I319" s="3" t="n">
        <f aca="false">_xlfn.NORM.S.DIST((1/$P$6)*(C319-$P$4),1)</f>
        <v>0.542773872986322</v>
      </c>
      <c r="J319" s="0" t="n">
        <f aca="false">H319*F319</f>
        <v>0.212270472336523</v>
      </c>
      <c r="K319" s="0" t="n">
        <f aca="false">I319*G319</f>
        <v>0.363491378446067</v>
      </c>
      <c r="L319" s="6" t="n">
        <f aca="false">SUM(J319:K319)</f>
        <v>0.57576185078259</v>
      </c>
      <c r="M319" s="7" t="n">
        <f aca="false">_xlfn.NORM.S.INV(L319)</f>
        <v>0.191062919421455</v>
      </c>
    </row>
    <row r="320" customFormat="false" ht="14.4" hidden="false" customHeight="false" outlineLevel="0" collapsed="false">
      <c r="A320" s="0" t="n">
        <f aca="false">A319+1</f>
        <v>316</v>
      </c>
      <c r="C320" s="0" t="n">
        <v>3.218111894</v>
      </c>
      <c r="D320" s="0" t="n">
        <v>0.376359701454758</v>
      </c>
      <c r="E320" s="0" t="n">
        <v>0.623640298545242</v>
      </c>
      <c r="F320" s="0" t="n">
        <f aca="false">$P$8*D319+$P$11*E319</f>
        <v>0.632281409056246</v>
      </c>
      <c r="G320" s="0" t="n">
        <f aca="false">$P$9*D319+$P$12*E319</f>
        <v>0.367718590943754</v>
      </c>
      <c r="H320" s="0" t="n">
        <f aca="false">_xlfn.NORM.S.DIST((1/$P$5)*(C320-$P$3),1)</f>
        <v>0.986984054747836</v>
      </c>
      <c r="I320" s="3" t="n">
        <f aca="false">_xlfn.NORM.S.DIST((1/$P$6)*(C320-$P$4),1)</f>
        <v>0.743477602351672</v>
      </c>
      <c r="J320" s="0" t="n">
        <f aca="false">H320*F320</f>
        <v>0.624051668852008</v>
      </c>
      <c r="K320" s="0" t="n">
        <f aca="false">I320*G320</f>
        <v>0.273390536334998</v>
      </c>
      <c r="L320" s="6" t="n">
        <f aca="false">SUM(J320:K320)</f>
        <v>0.897442205187006</v>
      </c>
      <c r="M320" s="7" t="n">
        <f aca="false">_xlfn.NORM.S.INV(L320)</f>
        <v>1.26711103706514</v>
      </c>
    </row>
    <row r="321" customFormat="false" ht="14.4" hidden="false" customHeight="false" outlineLevel="0" collapsed="false">
      <c r="A321" s="0" t="n">
        <f aca="false">A320+1</f>
        <v>317</v>
      </c>
      <c r="C321" s="0" t="n">
        <v>1.257177226</v>
      </c>
      <c r="D321" s="0" t="n">
        <v>0.694710068560132</v>
      </c>
      <c r="E321" s="0" t="n">
        <v>0.305289931439868</v>
      </c>
      <c r="F321" s="0" t="n">
        <f aca="false">$P$8*D320+$P$11*E320</f>
        <v>0.438614955192902</v>
      </c>
      <c r="G321" s="0" t="n">
        <f aca="false">$P$9*D320+$P$12*E320</f>
        <v>0.561385044807098</v>
      </c>
      <c r="H321" s="0" t="n">
        <f aca="false">_xlfn.NORM.S.DIST((1/$P$5)*(C321-$P$3),1)</f>
        <v>0.718852797724934</v>
      </c>
      <c r="I321" s="3" t="n">
        <f aca="false">_xlfn.NORM.S.DIST((1/$P$6)*(C321-$P$4),1)</f>
        <v>0.567607456947991</v>
      </c>
      <c r="J321" s="0" t="n">
        <f aca="false">H321*F321</f>
        <v>0.315299587664414</v>
      </c>
      <c r="K321" s="0" t="n">
        <f aca="false">I321*G321</f>
        <v>0.318646337651591</v>
      </c>
      <c r="L321" s="6" t="n">
        <f aca="false">SUM(J321:K321)</f>
        <v>0.633945925316005</v>
      </c>
      <c r="M321" s="7" t="n">
        <f aca="false">_xlfn.NORM.S.INV(L321)</f>
        <v>0.342322573607264</v>
      </c>
    </row>
    <row r="322" customFormat="false" ht="14.4" hidden="false" customHeight="false" outlineLevel="0" collapsed="false">
      <c r="A322" s="0" t="n">
        <f aca="false">A321+1</f>
        <v>318</v>
      </c>
      <c r="C322" s="0" t="n">
        <v>0.174431735</v>
      </c>
      <c r="D322" s="0" t="n">
        <v>0.881720673197747</v>
      </c>
      <c r="E322" s="0" t="n">
        <v>0.118279326802253</v>
      </c>
      <c r="F322" s="0" t="n">
        <f aca="false">$P$8*D321+$P$11*E321</f>
        <v>0.699662256219308</v>
      </c>
      <c r="G322" s="0" t="n">
        <f aca="false">$P$9*D321+$P$12*E321</f>
        <v>0.300337743780692</v>
      </c>
      <c r="H322" s="0" t="n">
        <f aca="false">_xlfn.NORM.S.DIST((1/$P$5)*(C322-$P$3),1)</f>
        <v>0.37085870522926</v>
      </c>
      <c r="I322" s="3" t="n">
        <f aca="false">_xlfn.NORM.S.DIST((1/$P$6)*(C322-$P$4),1)</f>
        <v>0.461419718990523</v>
      </c>
      <c r="J322" s="0" t="n">
        <f aca="false">H322*F322</f>
        <v>0.259475838439276</v>
      </c>
      <c r="K322" s="0" t="n">
        <f aca="false">I322*G322</f>
        <v>0.138581757337534</v>
      </c>
      <c r="L322" s="6" t="n">
        <f aca="false">SUM(J322:K322)</f>
        <v>0.39805759577681</v>
      </c>
      <c r="M322" s="7" t="n">
        <f aca="false">_xlfn.NORM.S.INV(L322)</f>
        <v>-0.258378002850569</v>
      </c>
    </row>
    <row r="323" customFormat="false" ht="14.4" hidden="false" customHeight="false" outlineLevel="0" collapsed="false">
      <c r="A323" s="0" t="n">
        <f aca="false">A322+1</f>
        <v>319</v>
      </c>
      <c r="C323" s="0" t="n">
        <v>3.077017948</v>
      </c>
      <c r="D323" s="0" t="n">
        <v>0.716186678918762</v>
      </c>
      <c r="E323" s="0" t="n">
        <v>0.283813321081238</v>
      </c>
      <c r="F323" s="0" t="n">
        <f aca="false">$P$8*D322+$P$11*E322</f>
        <v>0.853010952022153</v>
      </c>
      <c r="G323" s="0" t="n">
        <f aca="false">$P$9*D322+$P$12*E322</f>
        <v>0.146989047977847</v>
      </c>
      <c r="H323" s="0" t="n">
        <f aca="false">_xlfn.NORM.S.DIST((1/$P$5)*(C323-$P$3),1)</f>
        <v>0.982453365948252</v>
      </c>
      <c r="I323" s="3" t="n">
        <f aca="false">_xlfn.NORM.S.DIST((1/$P$6)*(C323-$P$4),1)</f>
        <v>0.732138046450952</v>
      </c>
      <c r="J323" s="0" t="n">
        <f aca="false">H323*F323</f>
        <v>0.838043481004887</v>
      </c>
      <c r="K323" s="0" t="n">
        <f aca="false">I323*G323</f>
        <v>0.107616274436186</v>
      </c>
      <c r="L323" s="6" t="n">
        <f aca="false">SUM(J323:K323)</f>
        <v>0.945659755441073</v>
      </c>
      <c r="M323" s="7" t="n">
        <f aca="false">_xlfn.NORM.S.INV(L323)</f>
        <v>1.60415228597695</v>
      </c>
    </row>
    <row r="324" customFormat="false" ht="14.4" hidden="false" customHeight="false" outlineLevel="0" collapsed="false">
      <c r="A324" s="0" t="n">
        <f aca="false">A323+1</f>
        <v>320</v>
      </c>
      <c r="C324" s="0" t="n">
        <v>2.306893177</v>
      </c>
      <c r="D324" s="0" t="n">
        <v>0.762763867426541</v>
      </c>
      <c r="E324" s="0" t="n">
        <v>0.237236132573459</v>
      </c>
      <c r="F324" s="0" t="n">
        <f aca="false">$P$8*D323+$P$11*E323</f>
        <v>0.717273076713385</v>
      </c>
      <c r="G324" s="0" t="n">
        <f aca="false">$P$9*D323+$P$12*E323</f>
        <v>0.282726923286615</v>
      </c>
      <c r="H324" s="0" t="n">
        <f aca="false">_xlfn.NORM.S.DIST((1/$P$5)*(C324-$P$3),1)</f>
        <v>0.927954378030472</v>
      </c>
      <c r="I324" s="3" t="n">
        <f aca="false">_xlfn.NORM.S.DIST((1/$P$6)*(C324-$P$4),1)</f>
        <v>0.666140511836015</v>
      </c>
      <c r="J324" s="0" t="n">
        <f aca="false">H324*F324</f>
        <v>0.665596691779572</v>
      </c>
      <c r="K324" s="0" t="n">
        <f aca="false">I324*G324</f>
        <v>0.188335857387968</v>
      </c>
      <c r="L324" s="6" t="n">
        <f aca="false">SUM(J324:K324)</f>
        <v>0.85393254916754</v>
      </c>
      <c r="M324" s="7" t="n">
        <f aca="false">_xlfn.NORM.S.INV(L324)</f>
        <v>1.05344977509018</v>
      </c>
    </row>
    <row r="325" customFormat="false" ht="14.4" hidden="false" customHeight="false" outlineLevel="0" collapsed="false">
      <c r="A325" s="0" t="n">
        <f aca="false">A324+1</f>
        <v>321</v>
      </c>
      <c r="C325" s="0" t="n">
        <v>-3.669551246</v>
      </c>
      <c r="D325" s="0" t="n">
        <v>0.0310050519387502</v>
      </c>
      <c r="E325" s="0" t="n">
        <v>0.96899494806125</v>
      </c>
      <c r="F325" s="0" t="n">
        <f aca="false">$P$8*D324+$P$11*E324</f>
        <v>0.755466371289764</v>
      </c>
      <c r="G325" s="0" t="n">
        <f aca="false">$P$9*D324+$P$12*E324</f>
        <v>0.244533628710236</v>
      </c>
      <c r="H325" s="0" t="n">
        <f aca="false">_xlfn.NORM.S.DIST((1/$P$5)*(C325-$P$3),1)</f>
        <v>0.00018770834290328</v>
      </c>
      <c r="I325" s="3" t="n">
        <f aca="false">_xlfn.NORM.S.DIST((1/$P$6)*(C325-$P$4),1)</f>
        <v>0.147947578991792</v>
      </c>
      <c r="J325" s="0" t="n">
        <f aca="false">H325*F325</f>
        <v>0.000141807340673955</v>
      </c>
      <c r="K325" s="0" t="n">
        <f aca="false">I325*G325</f>
        <v>0.0361781583497573</v>
      </c>
      <c r="L325" s="6" t="n">
        <f aca="false">SUM(J325:K325)</f>
        <v>0.0363199656904312</v>
      </c>
      <c r="M325" s="7" t="n">
        <f aca="false">_xlfn.NORM.S.INV(L325)</f>
        <v>-1.79508642429496</v>
      </c>
    </row>
    <row r="326" customFormat="false" ht="14.4" hidden="false" customHeight="false" outlineLevel="0" collapsed="false">
      <c r="A326" s="0" t="n">
        <f aca="false">A325+1</f>
        <v>322</v>
      </c>
      <c r="C326" s="0" t="n">
        <v>1.227215976</v>
      </c>
      <c r="D326" s="0" t="n">
        <v>0.35516777040819</v>
      </c>
      <c r="E326" s="0" t="n">
        <v>0.64483222959181</v>
      </c>
      <c r="F326" s="0" t="n">
        <f aca="false">$P$8*D325+$P$11*E325</f>
        <v>0.155424142589775</v>
      </c>
      <c r="G326" s="0" t="n">
        <f aca="false">$P$9*D325+$P$12*E325</f>
        <v>0.844575857410225</v>
      </c>
      <c r="H326" s="0" t="n">
        <f aca="false">_xlfn.NORM.S.DIST((1/$P$5)*(C326-$P$3),1)</f>
        <v>0.710307409707917</v>
      </c>
      <c r="I326" s="3" t="n">
        <f aca="false">_xlfn.NORM.S.DIST((1/$P$6)*(C326-$P$4),1)</f>
        <v>0.564699007850321</v>
      </c>
      <c r="J326" s="0" t="n">
        <f aca="false">H326*F326</f>
        <v>0.110398920129017</v>
      </c>
      <c r="K326" s="0" t="n">
        <f aca="false">I326*G326</f>
        <v>0.476931148733888</v>
      </c>
      <c r="L326" s="6" t="n">
        <f aca="false">SUM(J326:K326)</f>
        <v>0.587330068862905</v>
      </c>
      <c r="M326" s="7" t="n">
        <f aca="false">_xlfn.NORM.S.INV(L326)</f>
        <v>0.220682238333643</v>
      </c>
    </row>
    <row r="327" customFormat="false" ht="14.4" hidden="false" customHeight="false" outlineLevel="0" collapsed="false">
      <c r="A327" s="0" t="n">
        <f aca="false">A326+1</f>
        <v>323</v>
      </c>
      <c r="C327" s="0" t="n">
        <v>3.484234495</v>
      </c>
      <c r="D327" s="0" t="n">
        <v>0.137643288942583</v>
      </c>
      <c r="E327" s="0" t="n">
        <v>0.862356711057417</v>
      </c>
      <c r="F327" s="0" t="n">
        <f aca="false">$P$8*D326+$P$11*E326</f>
        <v>0.421237571734716</v>
      </c>
      <c r="G327" s="0" t="n">
        <f aca="false">$P$9*D326+$P$12*E326</f>
        <v>0.578762428265284</v>
      </c>
      <c r="H327" s="0" t="n">
        <f aca="false">_xlfn.NORM.S.DIST((1/$P$5)*(C327-$P$3),1)</f>
        <v>0.99284047673423</v>
      </c>
      <c r="I327" s="3" t="n">
        <f aca="false">_xlfn.NORM.S.DIST((1/$P$6)*(C327-$P$4),1)</f>
        <v>0.764164830728614</v>
      </c>
      <c r="J327" s="0" t="n">
        <f aca="false">H327*F327</f>
        <v>0.418221711539465</v>
      </c>
      <c r="K327" s="0" t="n">
        <f aca="false">I327*G327</f>
        <v>0.442269893027423</v>
      </c>
      <c r="L327" s="6" t="n">
        <f aca="false">SUM(J327:K327)</f>
        <v>0.860491604566887</v>
      </c>
      <c r="M327" s="7" t="n">
        <f aca="false">_xlfn.NORM.S.INV(L327)</f>
        <v>1.08253067914908</v>
      </c>
    </row>
    <row r="328" customFormat="false" ht="14.4" hidden="false" customHeight="false" outlineLevel="0" collapsed="false">
      <c r="A328" s="0" t="n">
        <f aca="false">A327+1</f>
        <v>324</v>
      </c>
      <c r="C328" s="0" t="n">
        <v>0.026001072</v>
      </c>
      <c r="D328" s="0" t="n">
        <v>0.499600881991629</v>
      </c>
      <c r="E328" s="0" t="n">
        <v>0.500399118008371</v>
      </c>
      <c r="F328" s="0" t="n">
        <f aca="false">$P$8*D327+$P$11*E327</f>
        <v>0.242867496932918</v>
      </c>
      <c r="G328" s="0" t="n">
        <f aca="false">$P$9*D327+$P$12*E327</f>
        <v>0.757132503067082</v>
      </c>
      <c r="H328" s="0" t="n">
        <f aca="false">_xlfn.NORM.S.DIST((1/$P$5)*(C328-$P$3),1)</f>
        <v>0.324844395884409</v>
      </c>
      <c r="I328" s="3" t="n">
        <f aca="false">_xlfn.NORM.S.DIST((1/$P$6)*(C328-$P$4),1)</f>
        <v>0.446907016233602</v>
      </c>
      <c r="J328" s="0" t="n">
        <f aca="false">H328*F328</f>
        <v>0.0788941453211323</v>
      </c>
      <c r="K328" s="0" t="n">
        <f aca="false">I328*G328</f>
        <v>0.338367827839188</v>
      </c>
      <c r="L328" s="6" t="n">
        <f aca="false">SUM(J328:K328)</f>
        <v>0.417261973160321</v>
      </c>
      <c r="M328" s="7" t="n">
        <f aca="false">_xlfn.NORM.S.INV(L328)</f>
        <v>-0.208903020303259</v>
      </c>
    </row>
    <row r="329" customFormat="false" ht="14.4" hidden="false" customHeight="false" outlineLevel="0" collapsed="false">
      <c r="A329" s="0" t="n">
        <f aca="false">A328+1</f>
        <v>325</v>
      </c>
      <c r="C329" s="0" t="n">
        <v>2.958511201</v>
      </c>
      <c r="D329" s="0" t="n">
        <v>0.386231590532625</v>
      </c>
      <c r="E329" s="0" t="n">
        <v>0.613768409467375</v>
      </c>
      <c r="F329" s="0" t="n">
        <f aca="false">$P$8*D328+$P$11*E328</f>
        <v>0.539672723233136</v>
      </c>
      <c r="G329" s="0" t="n">
        <f aca="false">$P$9*D328+$P$12*E328</f>
        <v>0.460327276766864</v>
      </c>
      <c r="H329" s="0" t="n">
        <f aca="false">_xlfn.NORM.S.DIST((1/$P$5)*(C329-$P$3),1)</f>
        <v>0.977667111617618</v>
      </c>
      <c r="I329" s="3" t="n">
        <f aca="false">_xlfn.NORM.S.DIST((1/$P$6)*(C329-$P$4),1)</f>
        <v>0.72242251091325</v>
      </c>
      <c r="J329" s="0" t="n">
        <f aca="false">H329*F329</f>
        <v>0.527620272542154</v>
      </c>
      <c r="K329" s="0" t="n">
        <f aca="false">I329*G329</f>
        <v>0.332550787123776</v>
      </c>
      <c r="L329" s="6" t="n">
        <f aca="false">SUM(J329:K329)</f>
        <v>0.860171059665931</v>
      </c>
      <c r="M329" s="7" t="n">
        <f aca="false">_xlfn.NORM.S.INV(L329)</f>
        <v>1.08108820263799</v>
      </c>
    </row>
    <row r="330" customFormat="false" ht="14.4" hidden="false" customHeight="false" outlineLevel="0" collapsed="false">
      <c r="A330" s="0" t="n">
        <f aca="false">A329+1</f>
        <v>326</v>
      </c>
      <c r="C330" s="0" t="n">
        <v>2.539505795</v>
      </c>
      <c r="D330" s="0" t="n">
        <v>0.439149552547462</v>
      </c>
      <c r="E330" s="0" t="n">
        <v>0.560850447452538</v>
      </c>
      <c r="F330" s="0" t="n">
        <f aca="false">$P$8*D329+$P$11*E329</f>
        <v>0.446709904236753</v>
      </c>
      <c r="G330" s="0" t="n">
        <f aca="false">$P$9*D329+$P$12*E329</f>
        <v>0.553290095763247</v>
      </c>
      <c r="H330" s="0" t="n">
        <f aca="false">_xlfn.NORM.S.DIST((1/$P$5)*(C330-$P$3),1)</f>
        <v>0.951140437100234</v>
      </c>
      <c r="I330" s="3" t="n">
        <f aca="false">_xlfn.NORM.S.DIST((1/$P$6)*(C330-$P$4),1)</f>
        <v>0.686754876137439</v>
      </c>
      <c r="J330" s="0" t="n">
        <f aca="false">H330*F330</f>
        <v>0.424883853572748</v>
      </c>
      <c r="K330" s="0" t="n">
        <f aca="false">I330*G330</f>
        <v>0.379974671183961</v>
      </c>
      <c r="L330" s="6" t="n">
        <f aca="false">SUM(J330:K330)</f>
        <v>0.804858524756709</v>
      </c>
      <c r="M330" s="7" t="n">
        <f aca="false">_xlfn.NORM.S.INV(L330)</f>
        <v>0.859104344761532</v>
      </c>
    </row>
    <row r="331" customFormat="false" ht="14.4" hidden="false" customHeight="false" outlineLevel="0" collapsed="false">
      <c r="A331" s="0" t="n">
        <f aca="false">A330+1</f>
        <v>327</v>
      </c>
      <c r="C331" s="0" t="n">
        <v>-1.184960243</v>
      </c>
      <c r="D331" s="0" t="n">
        <v>0.548114959787484</v>
      </c>
      <c r="E331" s="0" t="n">
        <v>0.451885040212516</v>
      </c>
      <c r="F331" s="0" t="n">
        <f aca="false">$P$8*D330+$P$11*E330</f>
        <v>0.490102633088919</v>
      </c>
      <c r="G331" s="0" t="n">
        <f aca="false">$P$9*D330+$P$12*E330</f>
        <v>0.509897366911081</v>
      </c>
      <c r="H331" s="0" t="n">
        <f aca="false">_xlfn.NORM.S.DIST((1/$P$5)*(C331-$P$3),1)</f>
        <v>0.0706652050494401</v>
      </c>
      <c r="I331" s="3" t="n">
        <f aca="false">_xlfn.NORM.S.DIST((1/$P$6)*(C331-$P$4),1)</f>
        <v>0.332776967841513</v>
      </c>
      <c r="J331" s="0" t="n">
        <f aca="false">H331*F331</f>
        <v>0.034633203062499</v>
      </c>
      <c r="K331" s="0" t="n">
        <f aca="false">I331*G331</f>
        <v>0.169682099671041</v>
      </c>
      <c r="L331" s="6" t="n">
        <f aca="false">SUM(J331:K331)</f>
        <v>0.20431530273354</v>
      </c>
      <c r="M331" s="7" t="n">
        <f aca="false">_xlfn.NORM.S.INV(L331)</f>
        <v>-0.82630586828133</v>
      </c>
    </row>
    <row r="332" customFormat="false" ht="14.4" hidden="false" customHeight="false" outlineLevel="0" collapsed="false">
      <c r="A332" s="0" t="n">
        <f aca="false">A331+1</f>
        <v>328</v>
      </c>
      <c r="C332" s="0" t="n">
        <v>1.7869419</v>
      </c>
      <c r="D332" s="0" t="n">
        <v>0.742569355986657</v>
      </c>
      <c r="E332" s="0" t="n">
        <v>0.257430644013343</v>
      </c>
      <c r="F332" s="0" t="n">
        <f aca="false">$P$8*D331+$P$11*E331</f>
        <v>0.579454267025737</v>
      </c>
      <c r="G332" s="0" t="n">
        <f aca="false">$P$9*D331+$P$12*E331</f>
        <v>0.420545732974263</v>
      </c>
      <c r="H332" s="0" t="n">
        <f aca="false">_xlfn.NORM.S.DIST((1/$P$5)*(C332-$P$3),1)</f>
        <v>0.84712953965628</v>
      </c>
      <c r="I332" s="3" t="n">
        <f aca="false">_xlfn.NORM.S.DIST((1/$P$6)*(C332-$P$4),1)</f>
        <v>0.618290482467268</v>
      </c>
      <c r="J332" s="0" t="n">
        <f aca="false">H332*F332</f>
        <v>0.49087282647738</v>
      </c>
      <c r="K332" s="0" t="n">
        <f aca="false">I332*G332</f>
        <v>0.260019424140208</v>
      </c>
      <c r="L332" s="6" t="n">
        <f aca="false">SUM(J332:K332)</f>
        <v>0.750892250617588</v>
      </c>
      <c r="M332" s="7" t="n">
        <f aca="false">_xlfn.NORM.S.INV(L332)</f>
        <v>0.677300208307446</v>
      </c>
    </row>
    <row r="333" customFormat="false" ht="14.4" hidden="false" customHeight="false" outlineLevel="0" collapsed="false">
      <c r="A333" s="0" t="n">
        <f aca="false">A332+1</f>
        <v>329</v>
      </c>
      <c r="C333" s="0" t="n">
        <v>2.172112633</v>
      </c>
      <c r="D333" s="0" t="n">
        <v>0.805477800591244</v>
      </c>
      <c r="E333" s="0" t="n">
        <v>0.194522199408756</v>
      </c>
      <c r="F333" s="0" t="n">
        <f aca="false">$P$8*D332+$P$11*E332</f>
        <v>0.738906871909059</v>
      </c>
      <c r="G333" s="0" t="n">
        <f aca="false">$P$9*D332+$P$12*E332</f>
        <v>0.261093128090941</v>
      </c>
      <c r="H333" s="0" t="n">
        <f aca="false">_xlfn.NORM.S.DIST((1/$P$5)*(C333-$P$3),1)</f>
        <v>0.91110149322132</v>
      </c>
      <c r="I333" s="3" t="n">
        <f aca="false">_xlfn.NORM.S.DIST((1/$P$6)*(C333-$P$4),1)</f>
        <v>0.653957267838987</v>
      </c>
      <c r="J333" s="0" t="n">
        <f aca="false">H333*F333</f>
        <v>0.673219154347838</v>
      </c>
      <c r="K333" s="0" t="n">
        <f aca="false">I333*G333</f>
        <v>0.170743748697887</v>
      </c>
      <c r="L333" s="6" t="n">
        <f aca="false">SUM(J333:K333)</f>
        <v>0.843962903045724</v>
      </c>
      <c r="M333" s="7" t="n">
        <f aca="false">_xlfn.NORM.S.INV(L333)</f>
        <v>1.01087931804532</v>
      </c>
    </row>
    <row r="334" customFormat="false" ht="14.4" hidden="false" customHeight="false" outlineLevel="0" collapsed="false">
      <c r="A334" s="0" t="n">
        <f aca="false">A333+1</f>
        <v>330</v>
      </c>
      <c r="C334" s="0" t="n">
        <v>1.291763138</v>
      </c>
      <c r="D334" s="0" t="n">
        <v>0.914061691283969</v>
      </c>
      <c r="E334" s="0" t="n">
        <v>0.0859383087160314</v>
      </c>
      <c r="F334" s="0" t="n">
        <f aca="false">$P$8*D333+$P$11*E333</f>
        <v>0.79049179648482</v>
      </c>
      <c r="G334" s="0" t="n">
        <f aca="false">$P$9*D333+$P$12*E333</f>
        <v>0.20950820351518</v>
      </c>
      <c r="H334" s="0" t="n">
        <f aca="false">_xlfn.NORM.S.DIST((1/$P$5)*(C334-$P$3),1)</f>
        <v>0.7285632432068</v>
      </c>
      <c r="I334" s="3" t="n">
        <f aca="false">_xlfn.NORM.S.DIST((1/$P$6)*(C334-$P$4),1)</f>
        <v>0.570960279621016</v>
      </c>
      <c r="J334" s="0" t="n">
        <f aca="false">H334*F334</f>
        <v>0.57592326697535</v>
      </c>
      <c r="K334" s="0" t="n">
        <f aca="false">I334*G334</f>
        <v>0.119620862461924</v>
      </c>
      <c r="L334" s="6" t="n">
        <f aca="false">SUM(J334:K334)</f>
        <v>0.695544129437274</v>
      </c>
      <c r="M334" s="7" t="n">
        <f aca="false">_xlfn.NORM.S.INV(L334)</f>
        <v>0.511627491677448</v>
      </c>
    </row>
    <row r="335" customFormat="false" ht="14.4" hidden="false" customHeight="false" outlineLevel="0" collapsed="false">
      <c r="A335" s="0" t="n">
        <f aca="false">A334+1</f>
        <v>331</v>
      </c>
      <c r="C335" s="0" t="n">
        <v>0.313207516</v>
      </c>
      <c r="D335" s="0" t="n">
        <v>0.959147539581272</v>
      </c>
      <c r="E335" s="0" t="n">
        <v>0.0408524604187284</v>
      </c>
      <c r="F335" s="0" t="n">
        <f aca="false">$P$8*D334+$P$11*E334</f>
        <v>0.879530586852855</v>
      </c>
      <c r="G335" s="0" t="n">
        <f aca="false">$P$9*D334+$P$12*E334</f>
        <v>0.120469413147146</v>
      </c>
      <c r="H335" s="0" t="n">
        <f aca="false">_xlfn.NORM.S.DIST((1/$P$5)*(C335-$P$3),1)</f>
        <v>0.415635802577131</v>
      </c>
      <c r="I335" s="3" t="n">
        <f aca="false">_xlfn.NORM.S.DIST((1/$P$6)*(C335-$P$4),1)</f>
        <v>0.475035444221654</v>
      </c>
      <c r="J335" s="0" t="n">
        <f aca="false">H335*F335</f>
        <v>0.365564401357721</v>
      </c>
      <c r="K335" s="0" t="n">
        <f aca="false">I335*G335</f>
        <v>0.0572272411894764</v>
      </c>
      <c r="L335" s="6" t="n">
        <f aca="false">SUM(J335:K335)</f>
        <v>0.422791642547198</v>
      </c>
      <c r="M335" s="7" t="n">
        <f aca="false">_xlfn.NORM.S.INV(L335)</f>
        <v>-0.1947568742429</v>
      </c>
    </row>
    <row r="336" customFormat="false" ht="14.4" hidden="false" customHeight="false" outlineLevel="0" collapsed="false">
      <c r="A336" s="0" t="n">
        <f aca="false">A335+1</f>
        <v>332</v>
      </c>
      <c r="C336" s="0" t="n">
        <v>1.537957976</v>
      </c>
      <c r="D336" s="0" t="n">
        <v>0.963176068505723</v>
      </c>
      <c r="E336" s="0" t="n">
        <v>0.0368239314942776</v>
      </c>
      <c r="F336" s="0" t="n">
        <f aca="false">$P$8*D335+$P$11*E335</f>
        <v>0.916500982456643</v>
      </c>
      <c r="G336" s="0" t="n">
        <f aca="false">$P$9*D335+$P$12*E335</f>
        <v>0.0834990175433573</v>
      </c>
      <c r="H336" s="0" t="n">
        <f aca="false">_xlfn.NORM.S.DIST((1/$P$5)*(C336-$P$3),1)</f>
        <v>0.792511302462187</v>
      </c>
      <c r="I336" s="3" t="n">
        <f aca="false">_xlfn.NORM.S.DIST((1/$P$6)*(C336-$P$4),1)</f>
        <v>0.594665356109938</v>
      </c>
      <c r="J336" s="0" t="n">
        <f aca="false">H336*F336</f>
        <v>0.726337387314589</v>
      </c>
      <c r="K336" s="0" t="n">
        <f aca="false">I336*G336</f>
        <v>0.0496539730022505</v>
      </c>
      <c r="L336" s="6" t="n">
        <f aca="false">SUM(J336:K336)</f>
        <v>0.775991360316839</v>
      </c>
      <c r="M336" s="7" t="n">
        <f aca="false">_xlfn.NORM.S.INV(L336)</f>
        <v>0.758724664572397</v>
      </c>
    </row>
    <row r="337" customFormat="false" ht="14.4" hidden="false" customHeight="false" outlineLevel="0" collapsed="false">
      <c r="A337" s="0" t="n">
        <f aca="false">A336+1</f>
        <v>333</v>
      </c>
      <c r="C337" s="0" t="n">
        <v>0.486413801</v>
      </c>
      <c r="D337" s="0" t="n">
        <v>0.973591345187407</v>
      </c>
      <c r="E337" s="0" t="n">
        <v>0.0264086548125929</v>
      </c>
      <c r="F337" s="0" t="n">
        <f aca="false">$P$8*D336+$P$11*E336</f>
        <v>0.919804376174693</v>
      </c>
      <c r="G337" s="0" t="n">
        <f aca="false">$P$9*D336+$P$12*E336</f>
        <v>0.0801956238253077</v>
      </c>
      <c r="H337" s="0" t="n">
        <f aca="false">_xlfn.NORM.S.DIST((1/$P$5)*(C337-$P$3),1)</f>
        <v>0.473029744998114</v>
      </c>
      <c r="I337" s="3" t="n">
        <f aca="false">_xlfn.NORM.S.DIST((1/$P$6)*(C337-$P$4),1)</f>
        <v>0.492068398612989</v>
      </c>
      <c r="J337" s="0" t="n">
        <f aca="false">H337*F337</f>
        <v>0.435094829510064</v>
      </c>
      <c r="K337" s="0" t="n">
        <f aca="false">I337*G337</f>
        <v>0.0394617321914888</v>
      </c>
      <c r="L337" s="6" t="n">
        <f aca="false">SUM(J337:K337)</f>
        <v>0.474556561701553</v>
      </c>
      <c r="M337" s="7" t="n">
        <f aca="false">_xlfn.NORM.S.INV(L337)</f>
        <v>-0.0638205395475415</v>
      </c>
    </row>
    <row r="338" customFormat="false" ht="14.4" hidden="false" customHeight="false" outlineLevel="0" collapsed="false">
      <c r="A338" s="0" t="n">
        <f aca="false">A337+1</f>
        <v>334</v>
      </c>
      <c r="C338" s="0" t="n">
        <v>-0.978351194</v>
      </c>
      <c r="D338" s="0" t="n">
        <v>0.950528912128217</v>
      </c>
      <c r="E338" s="0" t="n">
        <v>0.0494710878717828</v>
      </c>
      <c r="F338" s="0" t="n">
        <f aca="false">$P$8*D337+$P$11*E337</f>
        <v>0.928344903053674</v>
      </c>
      <c r="G338" s="0" t="n">
        <f aca="false">$P$9*D337+$P$12*E337</f>
        <v>0.0716550969463262</v>
      </c>
      <c r="H338" s="0" t="n">
        <f aca="false">_xlfn.NORM.S.DIST((1/$P$5)*(C338-$P$3),1)</f>
        <v>0.0972473969421533</v>
      </c>
      <c r="I338" s="3" t="n">
        <f aca="false">_xlfn.NORM.S.DIST((1/$P$6)*(C338-$P$4),1)</f>
        <v>0.351497119815242</v>
      </c>
      <c r="J338" s="0" t="n">
        <f aca="false">H338*F338</f>
        <v>0.0902791252864854</v>
      </c>
      <c r="K338" s="0" t="n">
        <f aca="false">I338*G338</f>
        <v>0.0251865601967156</v>
      </c>
      <c r="L338" s="6" t="n">
        <f aca="false">SUM(J338:K338)</f>
        <v>0.115465685483201</v>
      </c>
      <c r="M338" s="7" t="n">
        <f aca="false">_xlfn.NORM.S.INV(L338)</f>
        <v>-1.19796312998178</v>
      </c>
    </row>
    <row r="339" customFormat="false" ht="14.4" hidden="false" customHeight="false" outlineLevel="0" collapsed="false">
      <c r="A339" s="0" t="n">
        <f aca="false">A338+1</f>
        <v>335</v>
      </c>
      <c r="C339" s="0" t="n">
        <v>1.152664879</v>
      </c>
      <c r="D339" s="0" t="n">
        <v>0.966833250143635</v>
      </c>
      <c r="E339" s="0" t="n">
        <v>0.0331667498563646</v>
      </c>
      <c r="F339" s="0" t="n">
        <f aca="false">$P$8*D338+$P$11*E338</f>
        <v>0.909433707945138</v>
      </c>
      <c r="G339" s="0" t="n">
        <f aca="false">$P$9*D338+$P$12*E338</f>
        <v>0.0905662920548619</v>
      </c>
      <c r="H339" s="0" t="n">
        <f aca="false">_xlfn.NORM.S.DIST((1/$P$5)*(C339-$P$3),1)</f>
        <v>0.688532081554081</v>
      </c>
      <c r="I339" s="3" t="n">
        <f aca="false">_xlfn.NORM.S.DIST((1/$P$6)*(C339-$P$4),1)</f>
        <v>0.557447183658336</v>
      </c>
      <c r="J339" s="0" t="n">
        <f aca="false">H339*F339</f>
        <v>0.626174283966912</v>
      </c>
      <c r="K339" s="0" t="n">
        <f aca="false">I339*G339</f>
        <v>0.0504859244403611</v>
      </c>
      <c r="L339" s="6" t="n">
        <f aca="false">SUM(J339:K339)</f>
        <v>0.676660208407273</v>
      </c>
      <c r="M339" s="7" t="n">
        <f aca="false">_xlfn.NORM.S.INV(L339)</f>
        <v>0.458379825588869</v>
      </c>
    </row>
    <row r="340" customFormat="false" ht="14.4" hidden="false" customHeight="false" outlineLevel="0" collapsed="false">
      <c r="A340" s="0" t="n">
        <f aca="false">A339+1</f>
        <v>336</v>
      </c>
      <c r="C340" s="0" t="n">
        <v>-4.094920768</v>
      </c>
      <c r="D340" s="0" t="n">
        <v>0.0339227493480951</v>
      </c>
      <c r="E340" s="0" t="n">
        <v>0.966077250651905</v>
      </c>
      <c r="F340" s="0" t="n">
        <f aca="false">$P$8*D339+$P$11*E339</f>
        <v>0.922803265117781</v>
      </c>
      <c r="G340" s="0" t="n">
        <f aca="false">$P$9*D339+$P$12*E339</f>
        <v>0.077196734882219</v>
      </c>
      <c r="H340" s="0" t="n">
        <f aca="false">_xlfn.NORM.S.DIST((1/$P$5)*(C340-$P$3),1)</f>
        <v>4.54074507233409E-005</v>
      </c>
      <c r="I340" s="3" t="n">
        <f aca="false">_xlfn.NORM.S.DIST((1/$P$6)*(C340-$P$4),1)</f>
        <v>0.125025146914255</v>
      </c>
      <c r="J340" s="0" t="n">
        <f aca="false">H340*F340</f>
        <v>4.19021437881737E-005</v>
      </c>
      <c r="K340" s="0" t="n">
        <f aca="false">I340*G340</f>
        <v>0.0096515331199502</v>
      </c>
      <c r="L340" s="6" t="n">
        <f aca="false">SUM(J340:K340)</f>
        <v>0.00969343526373837</v>
      </c>
      <c r="M340" s="7" t="n">
        <f aca="false">_xlfn.NORM.S.INV(L340)</f>
        <v>-2.3380072793819</v>
      </c>
    </row>
    <row r="341" customFormat="false" ht="14.4" hidden="false" customHeight="false" outlineLevel="0" collapsed="false">
      <c r="A341" s="0" t="n">
        <f aca="false">A340+1</f>
        <v>337</v>
      </c>
      <c r="C341" s="0" t="n">
        <v>-3.323484143</v>
      </c>
      <c r="D341" s="0" t="n">
        <v>0.00490973086792318</v>
      </c>
      <c r="E341" s="0" t="n">
        <v>0.995090269132077</v>
      </c>
      <c r="F341" s="0" t="n">
        <f aca="false">$P$8*D340+$P$11*E340</f>
        <v>0.157816654465438</v>
      </c>
      <c r="G341" s="0" t="n">
        <f aca="false">$P$9*D340+$P$12*E340</f>
        <v>0.842183345534562</v>
      </c>
      <c r="H341" s="0" t="n">
        <f aca="false">_xlfn.NORM.S.DIST((1/$P$5)*(C341-$P$3),1)</f>
        <v>0.000544913435029129</v>
      </c>
      <c r="I341" s="3" t="n">
        <f aca="false">_xlfn.NORM.S.DIST((1/$P$6)*(C341-$P$4),1)</f>
        <v>0.168554767669234</v>
      </c>
      <c r="J341" s="0" t="n">
        <f aca="false">H341*F341</f>
        <v>8.59964152895669E-005</v>
      </c>
      <c r="K341" s="0" t="n">
        <f aca="false">I341*G341</f>
        <v>0.141954018141476</v>
      </c>
      <c r="L341" s="6" t="n">
        <f aca="false">SUM(J341:K341)</f>
        <v>0.142040014556766</v>
      </c>
      <c r="M341" s="7" t="n">
        <f aca="false">_xlfn.NORM.S.INV(L341)</f>
        <v>-1.07119884884488</v>
      </c>
    </row>
    <row r="342" customFormat="false" ht="14.4" hidden="false" customHeight="false" outlineLevel="0" collapsed="false">
      <c r="A342" s="0" t="n">
        <f aca="false">A341+1</f>
        <v>338</v>
      </c>
      <c r="C342" s="0" t="n">
        <v>5.819844635</v>
      </c>
      <c r="D342" s="14" t="n">
        <v>7.40529333202129E-005</v>
      </c>
      <c r="E342" s="0" t="n">
        <v>0.99992594706668</v>
      </c>
      <c r="F342" s="0" t="n">
        <f aca="false">$P$8*D341+$P$11*E341</f>
        <v>0.134025979311697</v>
      </c>
      <c r="G342" s="0" t="n">
        <f aca="false">$P$9*D341+$P$12*E341</f>
        <v>0.865974020688303</v>
      </c>
      <c r="H342" s="0" t="n">
        <f aca="false">_xlfn.NORM.S.DIST((1/$P$5)*(C342-$P$3),1)</f>
        <v>0.999994831832197</v>
      </c>
      <c r="I342" s="3" t="n">
        <f aca="false">_xlfn.NORM.S.DIST((1/$P$6)*(C342-$P$4),1)</f>
        <v>0.902516529609486</v>
      </c>
      <c r="J342" s="0" t="n">
        <f aca="false">H342*F342</f>
        <v>0.134025286642946</v>
      </c>
      <c r="K342" s="0" t="n">
        <f aca="false">I342*G342</f>
        <v>0.78155586788358</v>
      </c>
      <c r="L342" s="6" t="n">
        <f aca="false">SUM(J342:K342)</f>
        <v>0.915581154526526</v>
      </c>
      <c r="M342" s="7" t="n">
        <f aca="false">_xlfn.NORM.S.INV(L342)</f>
        <v>1.37594813569075</v>
      </c>
    </row>
    <row r="343" customFormat="false" ht="14.4" hidden="false" customHeight="false" outlineLevel="0" collapsed="false">
      <c r="A343" s="0" t="n">
        <f aca="false">A342+1</f>
        <v>339</v>
      </c>
      <c r="C343" s="0" t="n">
        <v>-2.179372259</v>
      </c>
      <c r="D343" s="0" t="n">
        <v>0.043575075832542</v>
      </c>
      <c r="E343" s="0" t="n">
        <v>0.956424924167458</v>
      </c>
      <c r="F343" s="0" t="n">
        <f aca="false">$P$8*D342+$P$11*E342</f>
        <v>0.130060723405323</v>
      </c>
      <c r="G343" s="0" t="n">
        <f aca="false">$P$9*D342+$P$12*E342</f>
        <v>0.869939276594678</v>
      </c>
      <c r="H343" s="0" t="n">
        <f aca="false">_xlfn.NORM.S.DIST((1/$P$5)*(C343-$P$3),1)</f>
        <v>0.0105633834791531</v>
      </c>
      <c r="I343" s="3" t="n">
        <f aca="false">_xlfn.NORM.S.DIST((1/$P$6)*(C343-$P$4),1)</f>
        <v>0.24901031661833</v>
      </c>
      <c r="J343" s="0" t="n">
        <f aca="false">H343*F343</f>
        <v>0.00137388129690649</v>
      </c>
      <c r="K343" s="0" t="n">
        <f aca="false">I343*G343</f>
        <v>0.216623854703562</v>
      </c>
      <c r="L343" s="6" t="n">
        <f aca="false">SUM(J343:K343)</f>
        <v>0.217997736000468</v>
      </c>
      <c r="M343" s="7" t="n">
        <f aca="false">_xlfn.NORM.S.INV(L343)</f>
        <v>-0.778973250867625</v>
      </c>
    </row>
    <row r="344" customFormat="false" ht="14.4" hidden="false" customHeight="false" outlineLevel="0" collapsed="false">
      <c r="A344" s="0" t="n">
        <f aca="false">A343+1</f>
        <v>340</v>
      </c>
      <c r="C344" s="0" t="n">
        <v>2.621559636</v>
      </c>
      <c r="D344" s="0" t="n">
        <v>0.149323478653105</v>
      </c>
      <c r="E344" s="0" t="n">
        <v>0.850676521346895</v>
      </c>
      <c r="F344" s="0" t="n">
        <f aca="false">$P$8*D343+$P$11*E343</f>
        <v>0.165731562182684</v>
      </c>
      <c r="G344" s="0" t="n">
        <f aca="false">$P$9*D343+$P$12*E343</f>
        <v>0.834268437817316</v>
      </c>
      <c r="H344" s="0" t="n">
        <f aca="false">_xlfn.NORM.S.DIST((1/$P$5)*(C344-$P$3),1)</f>
        <v>0.95772738166948</v>
      </c>
      <c r="I344" s="3" t="n">
        <f aca="false">_xlfn.NORM.S.DIST((1/$P$6)*(C344-$P$4),1)</f>
        <v>0.693893738532509</v>
      </c>
      <c r="J344" s="0" t="n">
        <f aca="false">H344*F344</f>
        <v>0.158725655109215</v>
      </c>
      <c r="K344" s="0" t="n">
        <f aca="false">I344*G344</f>
        <v>0.578893645256733</v>
      </c>
      <c r="L344" s="6" t="n">
        <f aca="false">SUM(J344:K344)</f>
        <v>0.737619300365948</v>
      </c>
      <c r="M344" s="7" t="n">
        <f aca="false">_xlfn.NORM.S.INV(L344)</f>
        <v>0.636023048788546</v>
      </c>
    </row>
    <row r="345" customFormat="false" ht="14.4" hidden="false" customHeight="false" outlineLevel="0" collapsed="false">
      <c r="A345" s="0" t="n">
        <f aca="false">A344+1</f>
        <v>341</v>
      </c>
      <c r="C345" s="0" t="n">
        <v>2.99061643</v>
      </c>
      <c r="D345" s="0" t="n">
        <v>0.148320863048328</v>
      </c>
      <c r="E345" s="0" t="n">
        <v>0.851679136951672</v>
      </c>
      <c r="F345" s="0" t="n">
        <f aca="false">$P$8*D344+$P$11*E344</f>
        <v>0.252445252495546</v>
      </c>
      <c r="G345" s="0" t="n">
        <f aca="false">$P$9*D344+$P$12*E344</f>
        <v>0.747554747504454</v>
      </c>
      <c r="H345" s="0" t="n">
        <f aca="false">_xlfn.NORM.S.DIST((1/$P$5)*(C345-$P$3),1)</f>
        <v>0.979061596746777</v>
      </c>
      <c r="I345" s="3" t="n">
        <f aca="false">_xlfn.NORM.S.DIST((1/$P$6)*(C345-$P$4),1)</f>
        <v>0.725071516810515</v>
      </c>
      <c r="J345" s="0" t="n">
        <f aca="false">H345*F345</f>
        <v>0.247159451999433</v>
      </c>
      <c r="K345" s="0" t="n">
        <f aca="false">I345*G345</f>
        <v>0.542030654671956</v>
      </c>
      <c r="L345" s="6" t="n">
        <f aca="false">SUM(J345:K345)</f>
        <v>0.789190106671388</v>
      </c>
      <c r="M345" s="7" t="n">
        <f aca="false">_xlfn.NORM.S.INV(L345)</f>
        <v>0.803614257098514</v>
      </c>
    </row>
    <row r="346" customFormat="false" ht="14.4" hidden="false" customHeight="false" outlineLevel="0" collapsed="false">
      <c r="A346" s="0" t="n">
        <f aca="false">A345+1</f>
        <v>342</v>
      </c>
      <c r="C346" s="0" t="n">
        <v>2.347617734</v>
      </c>
      <c r="D346" s="0" t="n">
        <v>0.292823106501767</v>
      </c>
      <c r="E346" s="0" t="n">
        <v>0.707176893498233</v>
      </c>
      <c r="F346" s="0" t="n">
        <f aca="false">$P$8*D345+$P$11*E345</f>
        <v>0.251623107699629</v>
      </c>
      <c r="G346" s="0" t="n">
        <f aca="false">$P$9*D345+$P$12*E345</f>
        <v>0.748376892300371</v>
      </c>
      <c r="H346" s="0" t="n">
        <f aca="false">_xlfn.NORM.S.DIST((1/$P$5)*(C346-$P$3),1)</f>
        <v>0.9325315638298</v>
      </c>
      <c r="I346" s="3" t="n">
        <f aca="false">_xlfn.NORM.S.DIST((1/$P$6)*(C346-$P$4),1)</f>
        <v>0.669788263680303</v>
      </c>
      <c r="J346" s="0" t="n">
        <f aca="false">H346*F346</f>
        <v>0.234646490118849</v>
      </c>
      <c r="K346" s="0" t="n">
        <f aca="false">I346*G346</f>
        <v>0.501254059272326</v>
      </c>
      <c r="L346" s="6" t="n">
        <f aca="false">SUM(J346:K346)</f>
        <v>0.735900549391175</v>
      </c>
      <c r="M346" s="7" t="n">
        <f aca="false">_xlfn.NORM.S.INV(L346)</f>
        <v>0.630757797941641</v>
      </c>
    </row>
    <row r="347" customFormat="false" ht="14.4" hidden="false" customHeight="false" outlineLevel="0" collapsed="false">
      <c r="A347" s="0" t="n">
        <f aca="false">A346+1</f>
        <v>343</v>
      </c>
      <c r="C347" s="0" t="n">
        <v>-0.139522587</v>
      </c>
      <c r="D347" s="0" t="n">
        <v>0.629962974067749</v>
      </c>
      <c r="E347" s="0" t="n">
        <v>0.370037025932251</v>
      </c>
      <c r="F347" s="0" t="n">
        <f aca="false">$P$8*D346+$P$11*E346</f>
        <v>0.370114947331449</v>
      </c>
      <c r="G347" s="0" t="n">
        <f aca="false">$P$9*D346+$P$12*E346</f>
        <v>0.629885052668551</v>
      </c>
      <c r="H347" s="0" t="n">
        <f aca="false">_xlfn.NORM.S.DIST((1/$P$5)*(C347-$P$3),1)</f>
        <v>0.276537164787907</v>
      </c>
      <c r="I347" s="3" t="n">
        <f aca="false">_xlfn.NORM.S.DIST((1/$P$6)*(C347-$P$4),1)</f>
        <v>0.430807371223126</v>
      </c>
      <c r="J347" s="0" t="n">
        <f aca="false">H347*F347</f>
        <v>0.102350538180665</v>
      </c>
      <c r="K347" s="0" t="n">
        <f aca="false">I347*G347</f>
        <v>0.271359123712879</v>
      </c>
      <c r="L347" s="6" t="n">
        <f aca="false">SUM(J347:K347)</f>
        <v>0.373709661893543</v>
      </c>
      <c r="M347" s="7" t="n">
        <f aca="false">_xlfn.NORM.S.INV(L347)</f>
        <v>-0.322044049743919</v>
      </c>
    </row>
    <row r="348" customFormat="false" ht="14.4" hidden="false" customHeight="false" outlineLevel="0" collapsed="false">
      <c r="A348" s="0" t="n">
        <f aca="false">A347+1</f>
        <v>344</v>
      </c>
      <c r="C348" s="0" t="n">
        <v>1.041335653</v>
      </c>
      <c r="D348" s="0" t="n">
        <v>0.85156989847152</v>
      </c>
      <c r="E348" s="0" t="n">
        <v>0.14843010152848</v>
      </c>
      <c r="F348" s="0" t="n">
        <f aca="false">$P$8*D347+$P$11*E347</f>
        <v>0.646569638735554</v>
      </c>
      <c r="G348" s="0" t="n">
        <f aca="false">$P$9*D347+$P$12*E347</f>
        <v>0.353430361264446</v>
      </c>
      <c r="H348" s="0" t="n">
        <f aca="false">_xlfn.NORM.S.DIST((1/$P$5)*(C348-$P$3),1)</f>
        <v>0.654768769931096</v>
      </c>
      <c r="I348" s="3" t="n">
        <f aca="false">_xlfn.NORM.S.DIST((1/$P$6)*(C348-$P$4),1)</f>
        <v>0.54658264149605</v>
      </c>
      <c r="J348" s="0" t="n">
        <f aca="false">H348*F348</f>
        <v>0.423353607029672</v>
      </c>
      <c r="K348" s="0" t="n">
        <f aca="false">I348*G348</f>
        <v>0.193178900444824</v>
      </c>
      <c r="L348" s="6" t="n">
        <f aca="false">SUM(J348:K348)</f>
        <v>0.616532507474496</v>
      </c>
      <c r="M348" s="7" t="n">
        <f aca="false">_xlfn.NORM.S.INV(L348)</f>
        <v>0.296386432985908</v>
      </c>
    </row>
    <row r="349" customFormat="false" ht="14.4" hidden="false" customHeight="false" outlineLevel="0" collapsed="false">
      <c r="A349" s="0" t="n">
        <f aca="false">A348+1</f>
        <v>345</v>
      </c>
      <c r="C349" s="0" t="n">
        <v>-1.324227917</v>
      </c>
      <c r="D349" s="0" t="n">
        <v>0.835125414672769</v>
      </c>
      <c r="E349" s="0" t="n">
        <v>0.164874585327231</v>
      </c>
      <c r="F349" s="0" t="n">
        <f aca="false">$P$8*D348+$P$11*E348</f>
        <v>0.828287316746647</v>
      </c>
      <c r="G349" s="0" t="n">
        <f aca="false">$P$9*D348+$P$12*E348</f>
        <v>0.171712683253354</v>
      </c>
      <c r="H349" s="0" t="n">
        <f aca="false">_xlfn.NORM.S.DIST((1/$P$5)*(C349-$P$3),1)</f>
        <v>0.0561684302437692</v>
      </c>
      <c r="I349" s="3" t="n">
        <f aca="false">_xlfn.NORM.S.DIST((1/$P$6)*(C349-$P$4),1)</f>
        <v>0.320386165550759</v>
      </c>
      <c r="J349" s="0" t="n">
        <f aca="false">H349*F349</f>
        <v>0.0465235983724828</v>
      </c>
      <c r="K349" s="0" t="n">
        <f aca="false">I349*G349</f>
        <v>0.0550143681639739</v>
      </c>
      <c r="L349" s="6" t="n">
        <f aca="false">SUM(J349:K349)</f>
        <v>0.101537966536457</v>
      </c>
      <c r="M349" s="7" t="n">
        <f aca="false">_xlfn.NORM.S.INV(L349)</f>
        <v>-1.27283687485308</v>
      </c>
    </row>
    <row r="350" customFormat="false" ht="14.4" hidden="false" customHeight="false" outlineLevel="0" collapsed="false">
      <c r="A350" s="0" t="n">
        <f aca="false">A349+1</f>
        <v>346</v>
      </c>
      <c r="C350" s="0" t="n">
        <v>2.089274395</v>
      </c>
      <c r="D350" s="0" t="n">
        <v>0.874115501032673</v>
      </c>
      <c r="E350" s="0" t="n">
        <v>0.125884498967327</v>
      </c>
      <c r="F350" s="0" t="n">
        <f aca="false">$P$8*D349+$P$11*E349</f>
        <v>0.814802840031671</v>
      </c>
      <c r="G350" s="0" t="n">
        <f aca="false">$P$9*D349+$P$12*E349</f>
        <v>0.185197159968329</v>
      </c>
      <c r="H350" s="0" t="n">
        <f aca="false">_xlfn.NORM.S.DIST((1/$P$5)*(C350-$P$3),1)</f>
        <v>0.89937924049267</v>
      </c>
      <c r="I350" s="3" t="n">
        <f aca="false">_xlfn.NORM.S.DIST((1/$P$6)*(C350-$P$4),1)</f>
        <v>0.646388390383833</v>
      </c>
      <c r="J350" s="0" t="n">
        <f aca="false">H350*F350</f>
        <v>0.732816759418955</v>
      </c>
      <c r="K350" s="0" t="n">
        <f aca="false">I350*G350</f>
        <v>0.119709294135586</v>
      </c>
      <c r="L350" s="6" t="n">
        <f aca="false">SUM(J350:K350)</f>
        <v>0.85252605355454</v>
      </c>
      <c r="M350" s="7" t="n">
        <f aca="false">_xlfn.NORM.S.INV(L350)</f>
        <v>1.04732894022489</v>
      </c>
    </row>
    <row r="351" customFormat="false" ht="14.4" hidden="false" customHeight="false" outlineLevel="0" collapsed="false">
      <c r="A351" s="0" t="n">
        <f aca="false">A350+1</f>
        <v>347</v>
      </c>
      <c r="C351" s="0" t="n">
        <v>1.88475847</v>
      </c>
      <c r="D351" s="0" t="n">
        <v>0.912735827368975</v>
      </c>
      <c r="E351" s="0" t="n">
        <v>0.087264172631025</v>
      </c>
      <c r="F351" s="0" t="n">
        <f aca="false">$P$8*D350+$P$11*E350</f>
        <v>0.846774710846792</v>
      </c>
      <c r="G351" s="0" t="n">
        <f aca="false">$P$9*D350+$P$12*E350</f>
        <v>0.153225289153208</v>
      </c>
      <c r="H351" s="0" t="n">
        <f aca="false">_xlfn.NORM.S.DIST((1/$P$5)*(C351-$P$3),1)</f>
        <v>0.865706303271786</v>
      </c>
      <c r="I351" s="3" t="n">
        <f aca="false">_xlfn.NORM.S.DIST((1/$P$6)*(C351-$P$4),1)</f>
        <v>0.627457957613688</v>
      </c>
      <c r="J351" s="0" t="n">
        <f aca="false">H351*F351</f>
        <v>0.733058204631212</v>
      </c>
      <c r="K351" s="0" t="n">
        <f aca="false">I351*G351</f>
        <v>0.0961424269868388</v>
      </c>
      <c r="L351" s="6" t="n">
        <f aca="false">SUM(J351:K351)</f>
        <v>0.829200631618051</v>
      </c>
      <c r="M351" s="7" t="n">
        <f aca="false">_xlfn.NORM.S.INV(L351)</f>
        <v>0.951011108631307</v>
      </c>
    </row>
    <row r="352" customFormat="false" ht="14.4" hidden="false" customHeight="false" outlineLevel="0" collapsed="false">
      <c r="A352" s="0" t="n">
        <f aca="false">A351+1</f>
        <v>348</v>
      </c>
      <c r="C352" s="0" t="n">
        <v>1.15383106</v>
      </c>
      <c r="D352" s="0" t="n">
        <v>0.955042568431516</v>
      </c>
      <c r="E352" s="0" t="n">
        <v>0.0449574315684842</v>
      </c>
      <c r="F352" s="0" t="n">
        <f aca="false">$P$8*D351+$P$11*E351</f>
        <v>0.878443378442559</v>
      </c>
      <c r="G352" s="0" t="n">
        <f aca="false">$P$9*D351+$P$12*E351</f>
        <v>0.12155662155744</v>
      </c>
      <c r="H352" s="0" t="n">
        <f aca="false">_xlfn.NORM.S.DIST((1/$P$5)*(C352-$P$3),1)</f>
        <v>0.688878115607913</v>
      </c>
      <c r="I352" s="3" t="n">
        <f aca="false">_xlfn.NORM.S.DIST((1/$P$6)*(C352-$P$4),1)</f>
        <v>0.557560776681704</v>
      </c>
      <c r="J352" s="0" t="n">
        <f aca="false">H352*F352</f>
        <v>0.605140419209759</v>
      </c>
      <c r="K352" s="0" t="n">
        <f aca="false">I352*G352</f>
        <v>0.0677752043263705</v>
      </c>
      <c r="L352" s="6" t="n">
        <f aca="false">SUM(J352:K352)</f>
        <v>0.67291562353613</v>
      </c>
      <c r="M352" s="7" t="n">
        <f aca="false">_xlfn.NORM.S.INV(L352)</f>
        <v>0.447978445048335</v>
      </c>
    </row>
    <row r="353" customFormat="false" ht="14.4" hidden="false" customHeight="false" outlineLevel="0" collapsed="false">
      <c r="A353" s="0" t="n">
        <f aca="false">A352+1</f>
        <v>349</v>
      </c>
      <c r="C353" s="0" t="n">
        <v>1.37217688</v>
      </c>
      <c r="D353" s="0" t="n">
        <v>0.965034792119345</v>
      </c>
      <c r="E353" s="0" t="n">
        <v>0.0349652078806549</v>
      </c>
      <c r="F353" s="0" t="n">
        <f aca="false">$P$8*D352+$P$11*E352</f>
        <v>0.913134906113843</v>
      </c>
      <c r="G353" s="0" t="n">
        <f aca="false">$P$9*D352+$P$12*E352</f>
        <v>0.0868650938861571</v>
      </c>
      <c r="H353" s="0" t="n">
        <f aca="false">_xlfn.NORM.S.DIST((1/$P$5)*(C353-$P$3),1)</f>
        <v>0.750474801535861</v>
      </c>
      <c r="I353" s="3" t="n">
        <f aca="false">_xlfn.NORM.S.DIST((1/$P$6)*(C353-$P$4),1)</f>
        <v>0.578735574398623</v>
      </c>
      <c r="J353" s="0" t="n">
        <f aca="false">H353*F353</f>
        <v>0.685284737441253</v>
      </c>
      <c r="K353" s="0" t="n">
        <f aca="false">I353*G353</f>
        <v>0.0502719200053954</v>
      </c>
      <c r="L353" s="6" t="n">
        <f aca="false">SUM(J353:K353)</f>
        <v>0.735556657446649</v>
      </c>
      <c r="M353" s="7" t="n">
        <f aca="false">_xlfn.NORM.S.INV(L353)</f>
        <v>0.629706414322678</v>
      </c>
    </row>
    <row r="354" customFormat="false" ht="14.4" hidden="false" customHeight="false" outlineLevel="0" collapsed="false">
      <c r="A354" s="0" t="n">
        <f aca="false">A353+1</f>
        <v>350</v>
      </c>
      <c r="C354" s="0" t="n">
        <v>0.864337774</v>
      </c>
      <c r="D354" s="0" t="n">
        <v>0.973420229164433</v>
      </c>
      <c r="E354" s="0" t="n">
        <v>0.0265797708355674</v>
      </c>
      <c r="F354" s="0" t="n">
        <f aca="false">$P$8*D353+$P$11*E353</f>
        <v>0.921328529537863</v>
      </c>
      <c r="G354" s="0" t="n">
        <f aca="false">$P$9*D353+$P$12*E353</f>
        <v>0.078671470462137</v>
      </c>
      <c r="H354" s="0" t="n">
        <f aca="false">_xlfn.NORM.S.DIST((1/$P$5)*(C354-$P$3),1)</f>
        <v>0.598562994302698</v>
      </c>
      <c r="I354" s="3" t="n">
        <f aca="false">_xlfn.NORM.S.DIST((1/$P$6)*(C354-$P$4),1)</f>
        <v>0.529240816204927</v>
      </c>
      <c r="J354" s="0" t="n">
        <f aca="false">H354*F354</f>
        <v>0.551473163376685</v>
      </c>
      <c r="K354" s="0" t="n">
        <f aca="false">I354*G354</f>
        <v>0.0416361532394232</v>
      </c>
      <c r="L354" s="6" t="n">
        <f aca="false">SUM(J354:K354)</f>
        <v>0.593109316616108</v>
      </c>
      <c r="M354" s="7" t="n">
        <f aca="false">_xlfn.NORM.S.INV(L354)</f>
        <v>0.235550656087345</v>
      </c>
    </row>
    <row r="355" customFormat="false" ht="14.4" hidden="false" customHeight="false" outlineLevel="0" collapsed="false">
      <c r="A355" s="0" t="n">
        <f aca="false">A354+1</f>
        <v>351</v>
      </c>
      <c r="C355" s="0" t="n">
        <v>0.787114954</v>
      </c>
      <c r="D355" s="0" t="n">
        <v>0.976035748585006</v>
      </c>
      <c r="E355" s="0" t="n">
        <v>0.0239642514149943</v>
      </c>
      <c r="F355" s="0" t="n">
        <f aca="false">$P$8*D354+$P$11*E354</f>
        <v>0.928204587914835</v>
      </c>
      <c r="G355" s="0" t="n">
        <f aca="false">$P$9*D354+$P$12*E354</f>
        <v>0.0717954120851653</v>
      </c>
      <c r="H355" s="0" t="n">
        <f aca="false">_xlfn.NORM.S.DIST((1/$P$5)*(C355-$P$3),1)</f>
        <v>0.573305896859843</v>
      </c>
      <c r="I355" s="3" t="n">
        <f aca="false">_xlfn.NORM.S.DIST((1/$P$6)*(C355-$P$4),1)</f>
        <v>0.521655335992302</v>
      </c>
      <c r="J355" s="0" t="n">
        <f aca="false">H355*F355</f>
        <v>0.532145163743935</v>
      </c>
      <c r="K355" s="0" t="n">
        <f aca="false">I355*G355</f>
        <v>0.0374524598139927</v>
      </c>
      <c r="L355" s="6" t="n">
        <f aca="false">SUM(J355:K355)</f>
        <v>0.569597623557928</v>
      </c>
      <c r="M355" s="7" t="n">
        <f aca="false">_xlfn.NORM.S.INV(L355)</f>
        <v>0.175349838518032</v>
      </c>
    </row>
    <row r="356" customFormat="false" ht="14.4" hidden="false" customHeight="false" outlineLevel="0" collapsed="false">
      <c r="A356" s="0" t="n">
        <f aca="false">A355+1</f>
        <v>352</v>
      </c>
      <c r="C356" s="0" t="n">
        <v>1.55319484</v>
      </c>
      <c r="D356" s="0" t="n">
        <v>0.968933697956438</v>
      </c>
      <c r="E356" s="0" t="n">
        <v>0.0310663020435622</v>
      </c>
      <c r="F356" s="0" t="n">
        <f aca="false">$P$8*D355+$P$11*E355</f>
        <v>0.930349313839705</v>
      </c>
      <c r="G356" s="0" t="n">
        <f aca="false">$P$9*D355+$P$12*E355</f>
        <v>0.0696506861602953</v>
      </c>
      <c r="H356" s="0" t="n">
        <f aca="false">_xlfn.NORM.S.DIST((1/$P$5)*(C356-$P$3),1)</f>
        <v>0.796152830662664</v>
      </c>
      <c r="I356" s="3" t="n">
        <f aca="false">_xlfn.NORM.S.DIST((1/$P$6)*(C356-$P$4),1)</f>
        <v>0.596122041283192</v>
      </c>
      <c r="J356" s="0" t="n">
        <f aca="false">H356*F356</f>
        <v>0.740700239718549</v>
      </c>
      <c r="K356" s="0" t="n">
        <f aca="false">I356*G356</f>
        <v>0.0415203092106502</v>
      </c>
      <c r="L356" s="6" t="n">
        <f aca="false">SUM(J356:K356)</f>
        <v>0.782220548929199</v>
      </c>
      <c r="M356" s="7" t="n">
        <f aca="false">_xlfn.NORM.S.INV(L356)</f>
        <v>0.77971456779262</v>
      </c>
    </row>
    <row r="357" customFormat="false" ht="14.4" hidden="false" customHeight="false" outlineLevel="0" collapsed="false">
      <c r="A357" s="0" t="n">
        <f aca="false">A356+1</f>
        <v>353</v>
      </c>
      <c r="C357" s="0" t="n">
        <v>1.331617121</v>
      </c>
      <c r="D357" s="0" t="n">
        <v>0.97021158585403</v>
      </c>
      <c r="E357" s="0" t="n">
        <v>0.0297884141459704</v>
      </c>
      <c r="F357" s="0" t="n">
        <f aca="false">$P$8*D356+$P$11*E356</f>
        <v>0.924525632324279</v>
      </c>
      <c r="G357" s="0" t="n">
        <f aca="false">$P$9*D356+$P$12*E356</f>
        <v>0.075474367675721</v>
      </c>
      <c r="H357" s="0" t="n">
        <f aca="false">_xlfn.NORM.S.DIST((1/$P$5)*(C357-$P$3),1)</f>
        <v>0.739541584007405</v>
      </c>
      <c r="I357" s="3" t="n">
        <f aca="false">_xlfn.NORM.S.DIST((1/$P$6)*(C357-$P$4),1)</f>
        <v>0.574817444500686</v>
      </c>
      <c r="J357" s="0" t="n">
        <f aca="false">H357*F357</f>
        <v>0.683725150584545</v>
      </c>
      <c r="K357" s="0" t="n">
        <f aca="false">I357*G357</f>
        <v>0.0433839831526631</v>
      </c>
      <c r="L357" s="6" t="n">
        <f aca="false">SUM(J357:K357)</f>
        <v>0.727109133737208</v>
      </c>
      <c r="M357" s="7" t="n">
        <f aca="false">_xlfn.NORM.S.INV(L357)</f>
        <v>0.604093121349487</v>
      </c>
    </row>
    <row r="358" customFormat="false" ht="14.4" hidden="false" customHeight="false" outlineLevel="0" collapsed="false">
      <c r="A358" s="0" t="n">
        <f aca="false">A357+1</f>
        <v>354</v>
      </c>
      <c r="C358" s="0" t="n">
        <v>0.506655095</v>
      </c>
      <c r="D358" s="0" t="n">
        <v>0.97551148804277</v>
      </c>
      <c r="E358" s="0" t="n">
        <v>0.0244885119572305</v>
      </c>
      <c r="F358" s="0" t="n">
        <f aca="false">$P$8*D357+$P$11*E357</f>
        <v>0.925573500400305</v>
      </c>
      <c r="G358" s="0" t="n">
        <f aca="false">$P$9*D357+$P$12*E357</f>
        <v>0.0744264995996957</v>
      </c>
      <c r="H358" s="0" t="n">
        <f aca="false">_xlfn.NORM.S.DIST((1/$P$5)*(C358-$P$3),1)</f>
        <v>0.479797251613504</v>
      </c>
      <c r="I358" s="3" t="n">
        <f aca="false">_xlfn.NORM.S.DIST((1/$P$6)*(C358-$P$4),1)</f>
        <v>0.494060452156601</v>
      </c>
      <c r="J358" s="0" t="n">
        <f aca="false">H358*F358</f>
        <v>0.444087621658357</v>
      </c>
      <c r="K358" s="0" t="n">
        <f aca="false">I358*G358</f>
        <v>0.0367711900446587</v>
      </c>
      <c r="L358" s="6" t="n">
        <f aca="false">SUM(J358:K358)</f>
        <v>0.480858811703016</v>
      </c>
      <c r="M358" s="7" t="n">
        <f aca="false">_xlfn.NORM.S.INV(L358)</f>
        <v>-0.0479982674322073</v>
      </c>
    </row>
    <row r="359" customFormat="false" ht="14.4" hidden="false" customHeight="false" outlineLevel="0" collapsed="false">
      <c r="A359" s="0" t="n">
        <f aca="false">A358+1</f>
        <v>355</v>
      </c>
      <c r="C359" s="0" t="n">
        <v>1.012933905</v>
      </c>
      <c r="D359" s="0" t="n">
        <v>0.975469250835587</v>
      </c>
      <c r="E359" s="0" t="n">
        <v>0.0245307491644134</v>
      </c>
      <c r="F359" s="0" t="n">
        <f aca="false">$P$8*D358+$P$11*E358</f>
        <v>0.929919420195072</v>
      </c>
      <c r="G359" s="0" t="n">
        <f aca="false">$P$9*D358+$P$12*E358</f>
        <v>0.070080579804929</v>
      </c>
      <c r="H359" s="0" t="n">
        <f aca="false">_xlfn.NORM.S.DIST((1/$P$5)*(C359-$P$3),1)</f>
        <v>0.645940275338373</v>
      </c>
      <c r="I359" s="3" t="n">
        <f aca="false">_xlfn.NORM.S.DIST((1/$P$6)*(C359-$P$4),1)</f>
        <v>0.543805012234162</v>
      </c>
      <c r="J359" s="0" t="n">
        <f aca="false">H359*F359</f>
        <v>0.600672406323305</v>
      </c>
      <c r="K359" s="0" t="n">
        <f aca="false">I359*G359</f>
        <v>0.0381101705581966</v>
      </c>
      <c r="L359" s="6" t="n">
        <f aca="false">SUM(J359:K359)</f>
        <v>0.638782576881502</v>
      </c>
      <c r="M359" s="7" t="n">
        <f aca="false">_xlfn.NORM.S.INV(L359)</f>
        <v>0.355206565818977</v>
      </c>
    </row>
    <row r="360" customFormat="false" ht="14.4" hidden="false" customHeight="false" outlineLevel="0" collapsed="false">
      <c r="A360" s="0" t="n">
        <f aca="false">A359+1</f>
        <v>356</v>
      </c>
      <c r="C360" s="0" t="n">
        <v>1.792892997</v>
      </c>
      <c r="D360" s="0" t="n">
        <v>0.963123986731241</v>
      </c>
      <c r="E360" s="0" t="n">
        <v>0.0368760132687592</v>
      </c>
      <c r="F360" s="0" t="n">
        <f aca="false">$P$8*D359+$P$11*E359</f>
        <v>0.929884785685182</v>
      </c>
      <c r="G360" s="0" t="n">
        <f aca="false">$P$9*D359+$P$12*E359</f>
        <v>0.070115214314819</v>
      </c>
      <c r="H360" s="0" t="n">
        <f aca="false">_xlfn.NORM.S.DIST((1/$P$5)*(C360-$P$3),1)</f>
        <v>0.848306212910963</v>
      </c>
      <c r="I360" s="3" t="n">
        <f aca="false">_xlfn.NORM.S.DIST((1/$P$6)*(C360-$P$4),1)</f>
        <v>0.618850184329255</v>
      </c>
      <c r="J360" s="0" t="n">
        <f aca="false">H360*F360</f>
        <v>0.788827040988118</v>
      </c>
      <c r="K360" s="0" t="n">
        <f aca="false">I360*G360</f>
        <v>0.0433908133030109</v>
      </c>
      <c r="L360" s="6" t="n">
        <f aca="false">SUM(J360:K360)</f>
        <v>0.832217854291129</v>
      </c>
      <c r="M360" s="7" t="n">
        <f aca="false">_xlfn.NORM.S.INV(L360)</f>
        <v>0.962966587135821</v>
      </c>
    </row>
    <row r="361" customFormat="false" ht="14.4" hidden="false" customHeight="false" outlineLevel="0" collapsed="false">
      <c r="A361" s="0" t="n">
        <f aca="false">A360+1</f>
        <v>357</v>
      </c>
      <c r="C361" s="0" t="n">
        <v>-0.581242006</v>
      </c>
      <c r="D361" s="0" t="n">
        <v>0.960240874110054</v>
      </c>
      <c r="E361" s="0" t="n">
        <v>0.0397591258899457</v>
      </c>
      <c r="F361" s="0" t="n">
        <f aca="false">$P$8*D360+$P$11*E360</f>
        <v>0.919761669119618</v>
      </c>
      <c r="G361" s="0" t="n">
        <f aca="false">$P$9*D360+$P$12*E360</f>
        <v>0.0802383308803826</v>
      </c>
      <c r="H361" s="0" t="n">
        <f aca="false">_xlfn.NORM.S.DIST((1/$P$5)*(C361-$P$3),1)</f>
        <v>0.167521889672579</v>
      </c>
      <c r="I361" s="3" t="n">
        <f aca="false">_xlfn.NORM.S.DIST((1/$P$6)*(C361-$P$4),1)</f>
        <v>0.388472035505617</v>
      </c>
      <c r="J361" s="0" t="n">
        <f aca="false">H361*F361</f>
        <v>0.154080212859324</v>
      </c>
      <c r="K361" s="0" t="n">
        <f aca="false">I361*G361</f>
        <v>0.0311703477226755</v>
      </c>
      <c r="L361" s="6" t="n">
        <f aca="false">SUM(J361:K361)</f>
        <v>0.185250560582</v>
      </c>
      <c r="M361" s="7" t="n">
        <f aca="false">_xlfn.NORM.S.INV(L361)</f>
        <v>-0.89553508151762</v>
      </c>
    </row>
    <row r="362" customFormat="false" ht="14.4" hidden="false" customHeight="false" outlineLevel="0" collapsed="false">
      <c r="A362" s="0" t="n">
        <f aca="false">A361+1</f>
        <v>358</v>
      </c>
      <c r="C362" s="0" t="n">
        <v>-2.657555426</v>
      </c>
      <c r="D362" s="0" t="n">
        <v>0.557498308668592</v>
      </c>
      <c r="E362" s="0" t="n">
        <v>0.442501691331408</v>
      </c>
      <c r="F362" s="0" t="n">
        <f aca="false">$P$8*D361+$P$11*E361</f>
        <v>0.917397516770245</v>
      </c>
      <c r="G362" s="0" t="n">
        <f aca="false">$P$9*D361+$P$12*E361</f>
        <v>0.0826024832297555</v>
      </c>
      <c r="H362" s="0" t="n">
        <f aca="false">_xlfn.NORM.S.DIST((1/$P$5)*(C362-$P$3),1)</f>
        <v>0.0033929844890848</v>
      </c>
      <c r="I362" s="3" t="n">
        <f aca="false">_xlfn.NORM.S.DIST((1/$P$6)*(C362-$P$4),1)</f>
        <v>0.213135570124915</v>
      </c>
      <c r="J362" s="0" t="n">
        <f aca="false">H362*F362</f>
        <v>0.00311271554472636</v>
      </c>
      <c r="K362" s="0" t="n">
        <f aca="false">I362*G362</f>
        <v>0.0176055273569077</v>
      </c>
      <c r="L362" s="6" t="n">
        <f aca="false">SUM(J362:K362)</f>
        <v>0.020718242901634</v>
      </c>
      <c r="M362" s="7" t="n">
        <f aca="false">_xlfn.NORM.S.INV(L362)</f>
        <v>-2.03913570285892</v>
      </c>
    </row>
    <row r="363" customFormat="false" ht="14.4" hidden="false" customHeight="false" outlineLevel="0" collapsed="false">
      <c r="A363" s="0" t="n">
        <f aca="false">A362+1</f>
        <v>359</v>
      </c>
      <c r="C363" s="0" t="n">
        <v>1.87793029</v>
      </c>
      <c r="D363" s="0" t="n">
        <v>0.734310240366184</v>
      </c>
      <c r="E363" s="0" t="n">
        <v>0.265689759633816</v>
      </c>
      <c r="F363" s="0" t="n">
        <f aca="false">$P$8*D362+$P$11*E362</f>
        <v>0.587148613108246</v>
      </c>
      <c r="G363" s="0" t="n">
        <f aca="false">$P$9*D362+$P$12*E362</f>
        <v>0.412851386891755</v>
      </c>
      <c r="H363" s="0" t="n">
        <f aca="false">_xlfn.NORM.S.DIST((1/$P$5)*(C363-$P$3),1)</f>
        <v>0.864462191773072</v>
      </c>
      <c r="I363" s="3" t="n">
        <f aca="false">_xlfn.NORM.S.DIST((1/$P$6)*(C363-$P$4),1)</f>
        <v>0.62682028428004</v>
      </c>
      <c r="J363" s="0" t="n">
        <f aca="false">H363*F363</f>
        <v>0.507567776984073</v>
      </c>
      <c r="K363" s="0" t="n">
        <f aca="false">I363*G363</f>
        <v>0.258783623696898</v>
      </c>
      <c r="L363" s="6" t="n">
        <f aca="false">SUM(J363:K363)</f>
        <v>0.766351400680971</v>
      </c>
      <c r="M363" s="7" t="n">
        <f aca="false">_xlfn.NORM.S.INV(L363)</f>
        <v>0.726883707491445</v>
      </c>
    </row>
    <row r="364" customFormat="false" ht="14.4" hidden="false" customHeight="false" outlineLevel="0" collapsed="false">
      <c r="A364" s="0" t="n">
        <f aca="false">A363+1</f>
        <v>360</v>
      </c>
      <c r="C364" s="0" t="n">
        <v>-0.609723823</v>
      </c>
      <c r="D364" s="0" t="n">
        <v>0.854499661755946</v>
      </c>
      <c r="E364" s="0" t="n">
        <v>0.145500338244054</v>
      </c>
      <c r="F364" s="0" t="n">
        <f aca="false">$P$8*D363+$P$11*E363</f>
        <v>0.732134397100271</v>
      </c>
      <c r="G364" s="0" t="n">
        <f aca="false">$P$9*D363+$P$12*E363</f>
        <v>0.267865602899729</v>
      </c>
      <c r="H364" s="0" t="n">
        <f aca="false">_xlfn.NORM.S.DIST((1/$P$5)*(C364-$P$3),1)</f>
        <v>0.161596861572736</v>
      </c>
      <c r="I364" s="3" t="n">
        <f aca="false">_xlfn.NORM.S.DIST((1/$P$6)*(C364-$P$4),1)</f>
        <v>0.385781540077712</v>
      </c>
      <c r="J364" s="0" t="n">
        <f aca="false">H364*F364</f>
        <v>0.118310620820851</v>
      </c>
      <c r="K364" s="0" t="n">
        <f aca="false">I364*G364</f>
        <v>0.103337604820502</v>
      </c>
      <c r="L364" s="6" t="n">
        <f aca="false">SUM(J364:K364)</f>
        <v>0.221648225641353</v>
      </c>
      <c r="M364" s="7" t="n">
        <f aca="false">_xlfn.NORM.S.INV(L364)</f>
        <v>-0.766638545406294</v>
      </c>
    </row>
    <row r="365" customFormat="false" ht="14.4" hidden="false" customHeight="false" outlineLevel="0" collapsed="false">
      <c r="A365" s="0" t="n">
        <f aca="false">A364+1</f>
        <v>361</v>
      </c>
      <c r="C365" s="0" t="n">
        <v>0.98818544</v>
      </c>
      <c r="D365" s="0" t="n">
        <v>0.938972874219798</v>
      </c>
      <c r="E365" s="0" t="n">
        <v>0.0610271257802017</v>
      </c>
      <c r="F365" s="0" t="n">
        <f aca="false">$P$8*D364+$P$11*E364</f>
        <v>0.830689722639876</v>
      </c>
      <c r="G365" s="0" t="n">
        <f aca="false">$P$9*D364+$P$12*E364</f>
        <v>0.169310277360124</v>
      </c>
      <c r="H365" s="0" t="n">
        <f aca="false">_xlfn.NORM.S.DIST((1/$P$5)*(C365-$P$3),1)</f>
        <v>0.638182684469811</v>
      </c>
      <c r="I365" s="3" t="n">
        <f aca="false">_xlfn.NORM.S.DIST((1/$P$6)*(C365-$P$4),1)</f>
        <v>0.541382914668109</v>
      </c>
      <c r="J365" s="0" t="n">
        <f aca="false">H365*F365</f>
        <v>0.530131797155799</v>
      </c>
      <c r="K365" s="0" t="n">
        <f aca="false">I365*G365</f>
        <v>0.0916616914404901</v>
      </c>
      <c r="L365" s="6" t="n">
        <f aca="false">SUM(J365:K365)</f>
        <v>0.621793488596289</v>
      </c>
      <c r="M365" s="7" t="n">
        <f aca="false">_xlfn.NORM.S.INV(L365)</f>
        <v>0.310194539395282</v>
      </c>
    </row>
    <row r="366" customFormat="false" ht="14.4" hidden="false" customHeight="false" outlineLevel="0" collapsed="false">
      <c r="A366" s="0" t="n">
        <f aca="false">A365+1</f>
        <v>362</v>
      </c>
      <c r="C366" s="0" t="n">
        <v>2.474562374</v>
      </c>
      <c r="D366" s="0" t="n">
        <v>0.900792757497354</v>
      </c>
      <c r="E366" s="0" t="n">
        <v>0.0992072425026458</v>
      </c>
      <c r="F366" s="0" t="n">
        <f aca="false">$P$8*D365+$P$11*E365</f>
        <v>0.899957756860234</v>
      </c>
      <c r="G366" s="0" t="n">
        <f aca="false">$P$9*D365+$P$12*E365</f>
        <v>0.100042243139765</v>
      </c>
      <c r="H366" s="0" t="n">
        <f aca="false">_xlfn.NORM.S.DIST((1/$P$5)*(C366-$P$3),1)</f>
        <v>0.945365803238127</v>
      </c>
      <c r="I366" s="3" t="n">
        <f aca="false">_xlfn.NORM.S.DIST((1/$P$6)*(C366-$P$4),1)</f>
        <v>0.681054435831142</v>
      </c>
      <c r="J366" s="0" t="n">
        <f aca="false">H366*F366</f>
        <v>0.850789287694558</v>
      </c>
      <c r="K366" s="0" t="n">
        <f aca="false">I366*G366</f>
        <v>0.0681342134608349</v>
      </c>
      <c r="L366" s="6" t="n">
        <f aca="false">SUM(J366:K366)</f>
        <v>0.918923501155393</v>
      </c>
      <c r="M366" s="7" t="n">
        <f aca="false">_xlfn.NORM.S.INV(L366)</f>
        <v>1.39786704098583</v>
      </c>
    </row>
    <row r="367" customFormat="false" ht="14.4" hidden="false" customHeight="false" outlineLevel="0" collapsed="false">
      <c r="A367" s="0" t="n">
        <f aca="false">A366+1</f>
        <v>363</v>
      </c>
      <c r="C367" s="0" t="n">
        <v>0.50645922</v>
      </c>
      <c r="D367" s="0" t="n">
        <v>0.956056862984309</v>
      </c>
      <c r="E367" s="0" t="n">
        <v>0.0439431370156906</v>
      </c>
      <c r="F367" s="0" t="n">
        <f aca="false">$P$8*D366+$P$11*E366</f>
        <v>0.86865006114783</v>
      </c>
      <c r="G367" s="0" t="n">
        <f aca="false">$P$9*D366+$P$12*E366</f>
        <v>0.13134993885217</v>
      </c>
      <c r="H367" s="0" t="n">
        <f aca="false">_xlfn.NORM.S.DIST((1/$P$5)*(C367-$P$3),1)</f>
        <v>0.479731731378234</v>
      </c>
      <c r="I367" s="3" t="n">
        <f aca="false">_xlfn.NORM.S.DIST((1/$P$6)*(C367-$P$4),1)</f>
        <v>0.494041174264776</v>
      </c>
      <c r="J367" s="0" t="n">
        <f aca="false">H367*F367</f>
        <v>0.416718997796257</v>
      </c>
      <c r="K367" s="0" t="n">
        <f aca="false">I367*G367</f>
        <v>0.0648922780301324</v>
      </c>
      <c r="L367" s="6" t="n">
        <f aca="false">SUM(J367:K367)</f>
        <v>0.48161127582639</v>
      </c>
      <c r="M367" s="7" t="n">
        <f aca="false">_xlfn.NORM.S.INV(L367)</f>
        <v>-0.0461100300955115</v>
      </c>
    </row>
    <row r="368" customFormat="false" ht="14.4" hidden="false" customHeight="false" outlineLevel="0" collapsed="false">
      <c r="A368" s="0" t="n">
        <f aca="false">A367+1</f>
        <v>364</v>
      </c>
      <c r="C368" s="0" t="n">
        <v>0.538042865</v>
      </c>
      <c r="D368" s="0" t="n">
        <v>0.97170397174357</v>
      </c>
      <c r="E368" s="0" t="n">
        <v>0.0282960282564302</v>
      </c>
      <c r="F368" s="0" t="n">
        <f aca="false">$P$8*D367+$P$11*E367</f>
        <v>0.913966627647133</v>
      </c>
      <c r="G368" s="0" t="n">
        <f aca="false">$P$9*D367+$P$12*E367</f>
        <v>0.0860333723528663</v>
      </c>
      <c r="H368" s="0" t="n">
        <f aca="false">_xlfn.NORM.S.DIST((1/$P$5)*(C368-$P$3),1)</f>
        <v>0.490302307456934</v>
      </c>
      <c r="I368" s="3" t="n">
        <f aca="false">_xlfn.NORM.S.DIST((1/$P$6)*(C368-$P$4),1)</f>
        <v>0.497149764674589</v>
      </c>
      <c r="J368" s="0" t="n">
        <f aca="false">H368*F368</f>
        <v>0.448119946474022</v>
      </c>
      <c r="K368" s="0" t="n">
        <f aca="false">I368*G368</f>
        <v>0.0427714708193888</v>
      </c>
      <c r="L368" s="6" t="n">
        <f aca="false">SUM(J368:K368)</f>
        <v>0.49089141729341</v>
      </c>
      <c r="M368" s="7" t="n">
        <f aca="false">_xlfn.NORM.S.INV(L368)</f>
        <v>-0.0228338149932179</v>
      </c>
    </row>
    <row r="369" customFormat="false" ht="14.4" hidden="false" customHeight="false" outlineLevel="0" collapsed="false">
      <c r="A369" s="0" t="n">
        <f aca="false">A368+1</f>
        <v>365</v>
      </c>
      <c r="C369" s="0" t="n">
        <v>0.699109754</v>
      </c>
      <c r="D369" s="0" t="n">
        <v>0.975806833403506</v>
      </c>
      <c r="E369" s="0" t="n">
        <v>0.0241931665964941</v>
      </c>
      <c r="F369" s="0" t="n">
        <f aca="false">$P$8*D368+$P$11*E368</f>
        <v>0.926797256829727</v>
      </c>
      <c r="G369" s="0" t="n">
        <f aca="false">$P$9*D368+$P$12*E368</f>
        <v>0.0732027431702728</v>
      </c>
      <c r="H369" s="0" t="n">
        <f aca="false">_xlfn.NORM.S.DIST((1/$P$5)*(C369-$P$3),1)</f>
        <v>0.544157125455492</v>
      </c>
      <c r="I369" s="3" t="n">
        <f aca="false">_xlfn.NORM.S.DIST((1/$P$6)*(C369-$P$4),1)</f>
        <v>0.513001300882655</v>
      </c>
      <c r="J369" s="0" t="n">
        <f aca="false">H369*F369</f>
        <v>0.5043233311565</v>
      </c>
      <c r="K369" s="0" t="n">
        <f aca="false">I369*G369</f>
        <v>0.0375531024745288</v>
      </c>
      <c r="L369" s="6" t="n">
        <f aca="false">SUM(J369:K369)</f>
        <v>0.541876433631029</v>
      </c>
      <c r="M369" s="7" t="n">
        <f aca="false">_xlfn.NORM.S.INV(L369)</f>
        <v>0.105162164273082</v>
      </c>
    </row>
    <row r="370" customFormat="false" ht="14.4" hidden="false" customHeight="false" outlineLevel="0" collapsed="false">
      <c r="A370" s="0" t="n">
        <f aca="false">A369+1</f>
        <v>366</v>
      </c>
      <c r="C370" s="0" t="n">
        <v>2.002670378</v>
      </c>
      <c r="D370" s="0" t="n">
        <v>0.956346662969366</v>
      </c>
      <c r="E370" s="0" t="n">
        <v>0.043653337030634</v>
      </c>
      <c r="F370" s="0" t="n">
        <f aca="false">$P$8*D369+$P$11*E369</f>
        <v>0.930161603390875</v>
      </c>
      <c r="G370" s="0" t="n">
        <f aca="false">$P$9*D369+$P$12*E369</f>
        <v>0.0698383966091252</v>
      </c>
      <c r="H370" s="0" t="n">
        <f aca="false">_xlfn.NORM.S.DIST((1/$P$5)*(C370-$P$3),1)</f>
        <v>0.885958984463173</v>
      </c>
      <c r="I370" s="3" t="n">
        <f aca="false">_xlfn.NORM.S.DIST((1/$P$6)*(C370-$P$4),1)</f>
        <v>0.638413119460755</v>
      </c>
      <c r="J370" s="0" t="n">
        <f aca="false">H370*F370</f>
        <v>0.824085029526816</v>
      </c>
      <c r="K370" s="0" t="n">
        <f aca="false">I370*G370</f>
        <v>0.044585748637369</v>
      </c>
      <c r="L370" s="6" t="n">
        <f aca="false">SUM(J370:K370)</f>
        <v>0.868670778164185</v>
      </c>
      <c r="M370" s="7" t="n">
        <f aca="false">_xlfn.NORM.S.INV(L370)</f>
        <v>1.120129822728</v>
      </c>
    </row>
    <row r="371" customFormat="false" ht="14.4" hidden="false" customHeight="false" outlineLevel="0" collapsed="false">
      <c r="A371" s="0" t="n">
        <f aca="false">A370+1</f>
        <v>367</v>
      </c>
      <c r="C371" s="0" t="n">
        <v>0.235953509</v>
      </c>
      <c r="D371" s="0" t="n">
        <v>0.9708070193235</v>
      </c>
      <c r="E371" s="0" t="n">
        <v>0.0291929806765001</v>
      </c>
      <c r="F371" s="0" t="n">
        <f aca="false">$P$8*D370+$P$11*E370</f>
        <v>0.914204263634881</v>
      </c>
      <c r="G371" s="0" t="n">
        <f aca="false">$P$9*D370+$P$12*E370</f>
        <v>0.0857957363651199</v>
      </c>
      <c r="H371" s="0" t="n">
        <f aca="false">_xlfn.NORM.S.DIST((1/$P$5)*(C371-$P$3),1)</f>
        <v>0.390533269707385</v>
      </c>
      <c r="I371" s="3" t="n">
        <f aca="false">_xlfn.NORM.S.DIST((1/$P$6)*(C371-$P$4),1)</f>
        <v>0.467451188483067</v>
      </c>
      <c r="J371" s="0" t="n">
        <f aca="false">H371*F371</f>
        <v>0.357027180257762</v>
      </c>
      <c r="K371" s="0" t="n">
        <f aca="false">I371*G371</f>
        <v>0.0401053189306552</v>
      </c>
      <c r="L371" s="6" t="n">
        <f aca="false">SUM(J371:K371)</f>
        <v>0.397132499188417</v>
      </c>
      <c r="M371" s="7" t="n">
        <f aca="false">_xlfn.NORM.S.INV(L371)</f>
        <v>-0.26077633074155</v>
      </c>
    </row>
    <row r="372" customFormat="false" ht="14.4" hidden="false" customHeight="false" outlineLevel="0" collapsed="false">
      <c r="A372" s="0" t="n">
        <f aca="false">A371+1</f>
        <v>368</v>
      </c>
      <c r="C372" s="0" t="n">
        <v>0.631380117</v>
      </c>
      <c r="D372" s="0" t="n">
        <v>0.975667337204802</v>
      </c>
      <c r="E372" s="0" t="n">
        <v>0.0243326627951983</v>
      </c>
      <c r="F372" s="0" t="n">
        <f aca="false">$P$8*D371+$P$11*E371</f>
        <v>0.92606175584527</v>
      </c>
      <c r="G372" s="0" t="n">
        <f aca="false">$P$9*D371+$P$12*E371</f>
        <v>0.0739382441547301</v>
      </c>
      <c r="H372" s="0" t="n">
        <f aca="false">_xlfn.NORM.S.DIST((1/$P$5)*(C372-$P$3),1)</f>
        <v>0.521552415005378</v>
      </c>
      <c r="I372" s="3" t="n">
        <f aca="false">_xlfn.NORM.S.DIST((1/$P$6)*(C372-$P$4),1)</f>
        <v>0.506336687953366</v>
      </c>
      <c r="J372" s="0" t="n">
        <f aca="false">H372*F372</f>
        <v>0.482989745205221</v>
      </c>
      <c r="K372" s="0" t="n">
        <f aca="false">I372*G372</f>
        <v>0.0374376456583934</v>
      </c>
      <c r="L372" s="6" t="n">
        <f aca="false">SUM(J372:K372)</f>
        <v>0.520427390863615</v>
      </c>
      <c r="M372" s="7" t="n">
        <f aca="false">_xlfn.NORM.S.INV(L372)</f>
        <v>0.0512262707723779</v>
      </c>
    </row>
    <row r="373" customFormat="false" ht="14.4" hidden="false" customHeight="false" outlineLevel="0" collapsed="false">
      <c r="A373" s="0" t="n">
        <f aca="false">A372+1</f>
        <v>369</v>
      </c>
      <c r="C373" s="0" t="n">
        <v>0.915488236</v>
      </c>
      <c r="D373" s="0" t="n">
        <v>0.976101825021096</v>
      </c>
      <c r="E373" s="0" t="n">
        <v>0.023898174978904</v>
      </c>
      <c r="F373" s="0" t="n">
        <f aca="false">$P$8*D372+$P$11*E372</f>
        <v>0.930047216507938</v>
      </c>
      <c r="G373" s="0" t="n">
        <f aca="false">$P$9*D372+$P$12*E372</f>
        <v>0.0699527834920626</v>
      </c>
      <c r="H373" s="0" t="n">
        <f aca="false">_xlfn.NORM.S.DIST((1/$P$5)*(C373-$P$3),1)</f>
        <v>0.615075570914069</v>
      </c>
      <c r="I373" s="3" t="n">
        <f aca="false">_xlfn.NORM.S.DIST((1/$P$6)*(C373-$P$4),1)</f>
        <v>0.534259584645473</v>
      </c>
      <c r="J373" s="0" t="n">
        <f aca="false">H373*F373</f>
        <v>0.572049322670661</v>
      </c>
      <c r="K373" s="0" t="n">
        <f aca="false">I373*G373</f>
        <v>0.0373729450532641</v>
      </c>
      <c r="L373" s="6" t="n">
        <f aca="false">SUM(J373:K373)</f>
        <v>0.609422267723925</v>
      </c>
      <c r="M373" s="7" t="n">
        <f aca="false">_xlfn.NORM.S.INV(L373)</f>
        <v>0.277813581963888</v>
      </c>
    </row>
    <row r="374" customFormat="false" ht="14.4" hidden="false" customHeight="false" outlineLevel="0" collapsed="false">
      <c r="A374" s="0" t="n">
        <f aca="false">A373+1</f>
        <v>370</v>
      </c>
      <c r="C374" s="0" t="n">
        <v>0.832297521</v>
      </c>
      <c r="D374" s="0" t="n">
        <v>0.976600620919816</v>
      </c>
      <c r="E374" s="0" t="n">
        <v>0.0233993790801844</v>
      </c>
      <c r="F374" s="0" t="n">
        <f aca="false">$P$8*D373+$P$11*E373</f>
        <v>0.930403496517299</v>
      </c>
      <c r="G374" s="0" t="n">
        <f aca="false">$P$9*D373+$P$12*E373</f>
        <v>0.0695965034827013</v>
      </c>
      <c r="H374" s="0" t="n">
        <f aca="false">_xlfn.NORM.S.DIST((1/$P$5)*(C374-$P$3),1)</f>
        <v>0.588127175805089</v>
      </c>
      <c r="I374" s="3" t="n">
        <f aca="false">_xlfn.NORM.S.DIST((1/$P$6)*(C374-$P$4),1)</f>
        <v>0.526094680124701</v>
      </c>
      <c r="J374" s="0" t="n">
        <f aca="false">H374*F374</f>
        <v>0.547195580765899</v>
      </c>
      <c r="K374" s="0" t="n">
        <f aca="false">I374*G374</f>
        <v>0.0366143502375294</v>
      </c>
      <c r="L374" s="6" t="n">
        <f aca="false">SUM(J374:K374)</f>
        <v>0.583809931003429</v>
      </c>
      <c r="M374" s="7" t="n">
        <f aca="false">_xlfn.NORM.S.INV(L374)</f>
        <v>0.211649949392554</v>
      </c>
    </row>
    <row r="375" customFormat="false" ht="14.4" hidden="false" customHeight="false" outlineLevel="0" collapsed="false">
      <c r="A375" s="0" t="n">
        <f aca="false">A374+1</f>
        <v>371</v>
      </c>
      <c r="C375" s="0" t="n">
        <v>-1.342431613</v>
      </c>
      <c r="D375" s="0" t="n">
        <v>0.929961933383535</v>
      </c>
      <c r="E375" s="0" t="n">
        <v>0.0700380666164656</v>
      </c>
      <c r="F375" s="0" t="n">
        <f aca="false">$P$8*D374+$P$11*E374</f>
        <v>0.930812509154249</v>
      </c>
      <c r="G375" s="0" t="n">
        <f aca="false">$P$9*D374+$P$12*E374</f>
        <v>0.0691874908457512</v>
      </c>
      <c r="H375" s="0" t="n">
        <f aca="false">_xlfn.NORM.S.DIST((1/$P$5)*(C375-$P$3),1)</f>
        <v>0.0544607597740298</v>
      </c>
      <c r="I375" s="3" t="n">
        <f aca="false">_xlfn.NORM.S.DIST((1/$P$6)*(C375-$P$4),1)</f>
        <v>0.318780882205226</v>
      </c>
      <c r="J375" s="0" t="n">
        <f aca="false">H375*F375</f>
        <v>0.0506927564557114</v>
      </c>
      <c r="K375" s="0" t="n">
        <f aca="false">I375*G375</f>
        <v>0.0220556493693746</v>
      </c>
      <c r="L375" s="6" t="n">
        <f aca="false">SUM(J375:K375)</f>
        <v>0.072748405825086</v>
      </c>
      <c r="M375" s="7" t="n">
        <f aca="false">_xlfn.NORM.S.INV(L375)</f>
        <v>-1.45562319764678</v>
      </c>
    </row>
    <row r="376" customFormat="false" ht="14.4" hidden="false" customHeight="false" outlineLevel="0" collapsed="false">
      <c r="A376" s="0" t="n">
        <f aca="false">A375+1</f>
        <v>372</v>
      </c>
      <c r="C376" s="0" t="n">
        <v>1.572301635</v>
      </c>
      <c r="D376" s="0" t="n">
        <v>0.951476856933969</v>
      </c>
      <c r="E376" s="0" t="n">
        <v>0.0485231430660305</v>
      </c>
      <c r="F376" s="0" t="n">
        <f aca="false">$P$8*D375+$P$11*E375</f>
        <v>0.892568785374499</v>
      </c>
      <c r="G376" s="0" t="n">
        <f aca="false">$P$9*D375+$P$12*E375</f>
        <v>0.107431214625502</v>
      </c>
      <c r="H376" s="0" t="n">
        <f aca="false">_xlfn.NORM.S.DIST((1/$P$5)*(C376-$P$3),1)</f>
        <v>0.800665011827807</v>
      </c>
      <c r="I376" s="3" t="n">
        <f aca="false">_xlfn.NORM.S.DIST((1/$P$6)*(C376-$P$4),1)</f>
        <v>0.597946817710103</v>
      </c>
      <c r="J376" s="0" t="n">
        <f aca="false">H376*F376</f>
        <v>0.714648597099004</v>
      </c>
      <c r="K376" s="0" t="n">
        <f aca="false">I376*G376</f>
        <v>0.0642381529080499</v>
      </c>
      <c r="L376" s="6" t="n">
        <f aca="false">SUM(J376:K376)</f>
        <v>0.778886750007054</v>
      </c>
      <c r="M376" s="7" t="n">
        <f aca="false">_xlfn.NORM.S.INV(L376)</f>
        <v>0.768438861702001</v>
      </c>
    </row>
    <row r="377" customFormat="false" ht="14.4" hidden="false" customHeight="false" outlineLevel="0" collapsed="false">
      <c r="A377" s="0" t="n">
        <f aca="false">A376+1</f>
        <v>373</v>
      </c>
      <c r="C377" s="0" t="n">
        <v>-2.115582626</v>
      </c>
      <c r="D377" s="0" t="n">
        <v>0.764040387898334</v>
      </c>
      <c r="E377" s="0" t="n">
        <v>0.235959612101666</v>
      </c>
      <c r="F377" s="0" t="n">
        <f aca="false">$P$8*D376+$P$11*E376</f>
        <v>0.910211022685855</v>
      </c>
      <c r="G377" s="0" t="n">
        <f aca="false">$P$9*D376+$P$12*E376</f>
        <v>0.089788977314145</v>
      </c>
      <c r="H377" s="0" t="n">
        <f aca="false">_xlfn.NORM.S.DIST((1/$P$5)*(C377-$P$3),1)</f>
        <v>0.0121561798481892</v>
      </c>
      <c r="I377" s="3" t="n">
        <f aca="false">_xlfn.NORM.S.DIST((1/$P$6)*(C377-$P$4),1)</f>
        <v>0.254027676525016</v>
      </c>
      <c r="J377" s="0" t="n">
        <f aca="false">H377*F377</f>
        <v>0.0110646888915735</v>
      </c>
      <c r="K377" s="0" t="n">
        <f aca="false">I377*G377</f>
        <v>0.0228088852846696</v>
      </c>
      <c r="L377" s="6" t="n">
        <f aca="false">SUM(J377:K377)</f>
        <v>0.0338735741762431</v>
      </c>
      <c r="M377" s="7" t="n">
        <f aca="false">_xlfn.NORM.S.INV(L377)</f>
        <v>-1.82668497680231</v>
      </c>
    </row>
    <row r="378" customFormat="false" ht="14.4" hidden="false" customHeight="false" outlineLevel="0" collapsed="false">
      <c r="A378" s="0" t="n">
        <f aca="false">A377+1</f>
        <v>374</v>
      </c>
      <c r="C378" s="0" t="n">
        <v>1.181448341</v>
      </c>
      <c r="D378" s="0" t="n">
        <v>0.902108792775105</v>
      </c>
      <c r="E378" s="0" t="n">
        <v>0.0978912072248954</v>
      </c>
      <c r="F378" s="0" t="n">
        <f aca="false">$P$8*D377+$P$11*E377</f>
        <v>0.756513118076634</v>
      </c>
      <c r="G378" s="0" t="n">
        <f aca="false">$P$9*D377+$P$12*E377</f>
        <v>0.243486881923366</v>
      </c>
      <c r="H378" s="0" t="n">
        <f aca="false">_xlfn.NORM.S.DIST((1/$P$5)*(C378-$P$3),1)</f>
        <v>0.69702351119401</v>
      </c>
      <c r="I378" s="3" t="n">
        <f aca="false">_xlfn.NORM.S.DIST((1/$P$6)*(C378-$P$4),1)</f>
        <v>0.560249462155766</v>
      </c>
      <c r="J378" s="0" t="n">
        <f aca="false">H378*F378</f>
        <v>0.527307429826104</v>
      </c>
      <c r="K378" s="0" t="n">
        <f aca="false">I378*G378</f>
        <v>0.13641339463955</v>
      </c>
      <c r="L378" s="6" t="n">
        <f aca="false">SUM(J378:K378)</f>
        <v>0.663720824465655</v>
      </c>
      <c r="M378" s="7" t="n">
        <f aca="false">_xlfn.NORM.S.INV(L378)</f>
        <v>0.422639433706741</v>
      </c>
    </row>
    <row r="379" customFormat="false" ht="14.4" hidden="false" customHeight="false" outlineLevel="0" collapsed="false">
      <c r="A379" s="0" t="n">
        <f aca="false">A378+1</f>
        <v>375</v>
      </c>
      <c r="C379" s="0" t="n">
        <v>-0.730536005</v>
      </c>
      <c r="D379" s="0" t="n">
        <v>0.927454861447409</v>
      </c>
      <c r="E379" s="0" t="n">
        <v>0.0725451385525912</v>
      </c>
      <c r="F379" s="0" t="n">
        <f aca="false">$P$8*D378+$P$11*E378</f>
        <v>0.869729210075586</v>
      </c>
      <c r="G379" s="0" t="n">
        <f aca="false">$P$9*D378+$P$12*E378</f>
        <v>0.130270789924414</v>
      </c>
      <c r="H379" s="0" t="n">
        <f aca="false">_xlfn.NORM.S.DIST((1/$P$5)*(C379-$P$3),1)</f>
        <v>0.138001161099781</v>
      </c>
      <c r="I379" s="3" t="n">
        <f aca="false">_xlfn.NORM.S.DIST((1/$P$6)*(C379-$P$4),1)</f>
        <v>0.37443159569826</v>
      </c>
      <c r="J379" s="0" t="n">
        <f aca="false">H379*F379</f>
        <v>0.120023640832826</v>
      </c>
      <c r="K379" s="0" t="n">
        <f aca="false">I379*G379</f>
        <v>0.0487774997442712</v>
      </c>
      <c r="L379" s="6" t="n">
        <f aca="false">SUM(J379:K379)</f>
        <v>0.168801140577097</v>
      </c>
      <c r="M379" s="7" t="n">
        <f aca="false">_xlfn.NORM.S.INV(L379)</f>
        <v>-0.958913583569411</v>
      </c>
    </row>
    <row r="380" customFormat="false" ht="14.4" hidden="false" customHeight="false" outlineLevel="0" collapsed="false">
      <c r="A380" s="0" t="n">
        <f aca="false">A379+1</f>
        <v>376</v>
      </c>
      <c r="C380" s="0" t="n">
        <v>-1.458771298</v>
      </c>
      <c r="D380" s="0" t="n">
        <v>0.876495993829699</v>
      </c>
      <c r="E380" s="0" t="n">
        <v>0.123504006170301</v>
      </c>
      <c r="F380" s="0" t="n">
        <f aca="false">$P$8*D379+$P$11*E379</f>
        <v>0.890512986386875</v>
      </c>
      <c r="G380" s="0" t="n">
        <f aca="false">$P$9*D379+$P$12*E379</f>
        <v>0.109487013613125</v>
      </c>
      <c r="H380" s="0" t="n">
        <f aca="false">_xlfn.NORM.S.DIST((1/$P$5)*(C380-$P$3),1)</f>
        <v>0.0444966386558608</v>
      </c>
      <c r="I380" s="3" t="n">
        <f aca="false">_xlfn.NORM.S.DIST((1/$P$6)*(C380-$P$4),1)</f>
        <v>0.308602720691463</v>
      </c>
      <c r="J380" s="0" t="n">
        <f aca="false">H380*F380</f>
        <v>0.0396248345736082</v>
      </c>
      <c r="K380" s="0" t="n">
        <f aca="false">I380*G380</f>
        <v>0.0337879902813936</v>
      </c>
      <c r="L380" s="6" t="n">
        <f aca="false">SUM(J380:K380)</f>
        <v>0.0734128248550018</v>
      </c>
      <c r="M380" s="7" t="n">
        <f aca="false">_xlfn.NORM.S.INV(L380)</f>
        <v>-1.45083557946452</v>
      </c>
    </row>
    <row r="381" customFormat="false" ht="14.4" hidden="false" customHeight="false" outlineLevel="0" collapsed="false">
      <c r="A381" s="0" t="n">
        <f aca="false">A380+1</f>
        <v>377</v>
      </c>
      <c r="C381" s="0" t="n">
        <v>0.658530192</v>
      </c>
      <c r="D381" s="0" t="n">
        <v>0.948762359913485</v>
      </c>
      <c r="E381" s="0" t="n">
        <v>0.0512376400865154</v>
      </c>
      <c r="F381" s="0" t="n">
        <f aca="false">$P$8*D380+$P$11*E380</f>
        <v>0.848726714940353</v>
      </c>
      <c r="G381" s="0" t="n">
        <f aca="false">$P$9*D380+$P$12*E380</f>
        <v>0.151273285059647</v>
      </c>
      <c r="H381" s="0" t="n">
        <f aca="false">_xlfn.NORM.S.DIST((1/$P$5)*(C381-$P$3),1)</f>
        <v>0.530626172303256</v>
      </c>
      <c r="I381" s="3" t="n">
        <f aca="false">_xlfn.NORM.S.DIST((1/$P$6)*(C381-$P$4),1)</f>
        <v>0.509008578808132</v>
      </c>
      <c r="J381" s="0" t="n">
        <f aca="false">H381*F381</f>
        <v>0.450356608080317</v>
      </c>
      <c r="K381" s="0" t="n">
        <f aca="false">I381*G381</f>
        <v>0.0769993998398483</v>
      </c>
      <c r="L381" s="6" t="n">
        <f aca="false">SUM(J381:K381)</f>
        <v>0.527356007920165</v>
      </c>
      <c r="M381" s="7" t="n">
        <f aca="false">_xlfn.NORM.S.INV(L381)</f>
        <v>0.0686251689579399</v>
      </c>
    </row>
    <row r="382" customFormat="false" ht="14.4" hidden="false" customHeight="false" outlineLevel="0" collapsed="false">
      <c r="A382" s="0" t="n">
        <f aca="false">A381+1</f>
        <v>378</v>
      </c>
      <c r="C382" s="0" t="n">
        <v>2.381764241</v>
      </c>
      <c r="D382" s="0" t="n">
        <v>0.917269472214536</v>
      </c>
      <c r="E382" s="0" t="n">
        <v>0.082730527785464</v>
      </c>
      <c r="F382" s="0" t="n">
        <f aca="false">$P$8*D381+$P$11*E381</f>
        <v>0.907985135129058</v>
      </c>
      <c r="G382" s="0" t="n">
        <f aca="false">$P$9*D381+$P$12*E381</f>
        <v>0.0920148648709426</v>
      </c>
      <c r="H382" s="0" t="n">
        <f aca="false">_xlfn.NORM.S.DIST((1/$P$5)*(C382-$P$3),1)</f>
        <v>0.936193380259189</v>
      </c>
      <c r="I382" s="3" t="n">
        <f aca="false">_xlfn.NORM.S.DIST((1/$P$6)*(C382-$P$4),1)</f>
        <v>0.672834439686013</v>
      </c>
      <c r="J382" s="0" t="n">
        <f aca="false">H382*F382</f>
        <v>0.850049672881569</v>
      </c>
      <c r="K382" s="0" t="n">
        <f aca="false">I382*G382</f>
        <v>0.0619107700482249</v>
      </c>
      <c r="L382" s="6" t="n">
        <f aca="false">SUM(J382:K382)</f>
        <v>0.911960442929794</v>
      </c>
      <c r="M382" s="7" t="n">
        <f aca="false">_xlfn.NORM.S.INV(L382)</f>
        <v>1.35292649486293</v>
      </c>
    </row>
    <row r="383" customFormat="false" ht="14.4" hidden="false" customHeight="false" outlineLevel="0" collapsed="false">
      <c r="A383" s="0" t="n">
        <f aca="false">A382+1</f>
        <v>379</v>
      </c>
      <c r="C383" s="0" t="n">
        <v>-0.549067816</v>
      </c>
      <c r="D383" s="0" t="n">
        <v>0.942674406021388</v>
      </c>
      <c r="E383" s="0" t="n">
        <v>0.0573255939786118</v>
      </c>
      <c r="F383" s="0" t="n">
        <f aca="false">$P$8*D382+$P$11*E382</f>
        <v>0.88216096721592</v>
      </c>
      <c r="G383" s="0" t="n">
        <f aca="false">$P$9*D382+$P$12*E382</f>
        <v>0.11783903278408</v>
      </c>
      <c r="H383" s="0" t="n">
        <f aca="false">_xlfn.NORM.S.DIST((1/$P$5)*(C383-$P$3),1)</f>
        <v>0.174381206757313</v>
      </c>
      <c r="I383" s="3" t="n">
        <f aca="false">_xlfn.NORM.S.DIST((1/$P$6)*(C383-$P$4),1)</f>
        <v>0.39151776884344</v>
      </c>
      <c r="J383" s="0" t="n">
        <f aca="false">H383*F383</f>
        <v>0.15383229401731</v>
      </c>
      <c r="K383" s="0" t="n">
        <f aca="false">I383*G383</f>
        <v>0.0461360751982921</v>
      </c>
      <c r="L383" s="6" t="n">
        <f aca="false">SUM(J383:K383)</f>
        <v>0.199968369215603</v>
      </c>
      <c r="M383" s="7" t="n">
        <f aca="false">_xlfn.NORM.S.INV(L383)</f>
        <v>-0.84173422139774</v>
      </c>
    </row>
    <row r="384" customFormat="false" ht="14.4" hidden="false" customHeight="false" outlineLevel="0" collapsed="false">
      <c r="A384" s="0" t="n">
        <f aca="false">A383+1</f>
        <v>380</v>
      </c>
      <c r="C384" s="0" t="n">
        <v>1.199832567</v>
      </c>
      <c r="D384" s="0" t="n">
        <v>0.963789333815681</v>
      </c>
      <c r="E384" s="0" t="n">
        <v>0.0362106661843192</v>
      </c>
      <c r="F384" s="0" t="n">
        <f aca="false">$P$8*D383+$P$11*E383</f>
        <v>0.902993012937538</v>
      </c>
      <c r="G384" s="0" t="n">
        <f aca="false">$P$9*D383+$P$12*E383</f>
        <v>0.0970069870624617</v>
      </c>
      <c r="H384" s="0" t="n">
        <f aca="false">_xlfn.NORM.S.DIST((1/$P$5)*(C384-$P$3),1)</f>
        <v>0.702392232093038</v>
      </c>
      <c r="I384" s="3" t="n">
        <f aca="false">_xlfn.NORM.S.DIST((1/$P$6)*(C384-$P$4),1)</f>
        <v>0.562037730371821</v>
      </c>
      <c r="J384" s="0" t="n">
        <f aca="false">H384*F384</f>
        <v>0.634255277921615</v>
      </c>
      <c r="K384" s="0" t="n">
        <f aca="false">I384*G384</f>
        <v>0.0545215868387946</v>
      </c>
      <c r="L384" s="6" t="n">
        <f aca="false">SUM(J384:K384)</f>
        <v>0.68877686476041</v>
      </c>
      <c r="M384" s="7" t="n">
        <f aca="false">_xlfn.NORM.S.INV(L384)</f>
        <v>0.492386316814729</v>
      </c>
    </row>
    <row r="385" customFormat="false" ht="14.4" hidden="false" customHeight="false" outlineLevel="0" collapsed="false">
      <c r="A385" s="0" t="n">
        <f aca="false">A384+1</f>
        <v>381</v>
      </c>
      <c r="C385" s="0" t="n">
        <v>0.302760694</v>
      </c>
      <c r="D385" s="0" t="n">
        <v>0.973231441438079</v>
      </c>
      <c r="E385" s="0" t="n">
        <v>0.0267685585619209</v>
      </c>
      <c r="F385" s="0" t="n">
        <f aca="false">$P$8*D384+$P$11*E384</f>
        <v>0.920307253728859</v>
      </c>
      <c r="G385" s="0" t="n">
        <f aca="false">$P$9*D384+$P$12*E384</f>
        <v>0.0796927462711418</v>
      </c>
      <c r="H385" s="0" t="n">
        <f aca="false">_xlfn.NORM.S.DIST((1/$P$5)*(C385-$P$3),1)</f>
        <v>0.412218604331197</v>
      </c>
      <c r="I385" s="3" t="n">
        <f aca="false">_xlfn.NORM.S.DIST((1/$P$6)*(C385-$P$4),1)</f>
        <v>0.474009258284668</v>
      </c>
      <c r="J385" s="0" t="n">
        <f aca="false">H385*F385</f>
        <v>0.379367771687987</v>
      </c>
      <c r="K385" s="0" t="n">
        <f aca="false">I385*G385</f>
        <v>0.0377750995506521</v>
      </c>
      <c r="L385" s="6" t="n">
        <f aca="false">SUM(J385:K385)</f>
        <v>0.417142871238639</v>
      </c>
      <c r="M385" s="7" t="n">
        <f aca="false">_xlfn.NORM.S.INV(L385)</f>
        <v>-0.209208160175221</v>
      </c>
    </row>
    <row r="386" customFormat="false" ht="14.4" hidden="false" customHeight="false" outlineLevel="0" collapsed="false">
      <c r="A386" s="0" t="n">
        <f aca="false">A385+1</f>
        <v>382</v>
      </c>
      <c r="C386" s="0" t="n">
        <v>-1.499584684</v>
      </c>
      <c r="D386" s="0" t="n">
        <v>0.912558772780799</v>
      </c>
      <c r="E386" s="0" t="n">
        <v>0.0874412272192008</v>
      </c>
      <c r="F386" s="0" t="n">
        <f aca="false">$P$8*D385+$P$11*E385</f>
        <v>0.928049781979225</v>
      </c>
      <c r="G386" s="0" t="n">
        <f aca="false">$P$9*D385+$P$12*E385</f>
        <v>0.0719502180207751</v>
      </c>
      <c r="H386" s="0" t="n">
        <f aca="false">_xlfn.NORM.S.DIST((1/$P$5)*(C386-$P$3),1)</f>
        <v>0.0413706646148043</v>
      </c>
      <c r="I386" s="3" t="n">
        <f aca="false">_xlfn.NORM.S.DIST((1/$P$6)*(C386-$P$4),1)</f>
        <v>0.305066127966948</v>
      </c>
      <c r="J386" s="0" t="n">
        <f aca="false">H386*F386</f>
        <v>0.0383940362761048</v>
      </c>
      <c r="K386" s="0" t="n">
        <f aca="false">I386*G386</f>
        <v>0.0219495744179756</v>
      </c>
      <c r="L386" s="6" t="n">
        <f aca="false">SUM(J386:K386)</f>
        <v>0.0603436106940804</v>
      </c>
      <c r="M386" s="7" t="n">
        <f aca="false">_xlfn.NORM.S.INV(L386)</f>
        <v>-1.55189553529011</v>
      </c>
    </row>
    <row r="387" customFormat="false" ht="14.4" hidden="false" customHeight="false" outlineLevel="0" collapsed="false">
      <c r="A387" s="0" t="n">
        <f aca="false">A386+1</f>
        <v>383</v>
      </c>
      <c r="C387" s="0" t="n">
        <v>-0.5841547</v>
      </c>
      <c r="D387" s="0" t="n">
        <v>0.939287388033991</v>
      </c>
      <c r="E387" s="0" t="n">
        <v>0.0607126119660089</v>
      </c>
      <c r="F387" s="0" t="n">
        <f aca="false">$P$8*D386+$P$11*E386</f>
        <v>0.878298193680255</v>
      </c>
      <c r="G387" s="0" t="n">
        <f aca="false">$P$9*D386+$P$12*E386</f>
        <v>0.121701806319745</v>
      </c>
      <c r="H387" s="0" t="n">
        <f aca="false">_xlfn.NORM.S.DIST((1/$P$5)*(C387-$P$3),1)</f>
        <v>0.166909620510884</v>
      </c>
      <c r="I387" s="3" t="n">
        <f aca="false">_xlfn.NORM.S.DIST((1/$P$6)*(C387-$P$4),1)</f>
        <v>0.388196643715014</v>
      </c>
      <c r="J387" s="0" t="n">
        <f aca="false">H387*F387</f>
        <v>0.146596418202566</v>
      </c>
      <c r="K387" s="0" t="n">
        <f aca="false">I387*G387</f>
        <v>0.0472442327473796</v>
      </c>
      <c r="L387" s="6" t="n">
        <f aca="false">SUM(J387:K387)</f>
        <v>0.193840650949946</v>
      </c>
      <c r="M387" s="7" t="n">
        <f aca="false">_xlfn.NORM.S.INV(L387)</f>
        <v>-0.863829969348024</v>
      </c>
    </row>
    <row r="388" customFormat="false" ht="14.4" hidden="false" customHeight="false" outlineLevel="0" collapsed="false">
      <c r="A388" s="0" t="n">
        <f aca="false">A387+1</f>
        <v>384</v>
      </c>
      <c r="C388" s="0" t="n">
        <v>-1.757205428</v>
      </c>
      <c r="D388" s="0" t="n">
        <v>0.837699661170329</v>
      </c>
      <c r="E388" s="0" t="n">
        <v>0.162300338829671</v>
      </c>
      <c r="F388" s="0" t="n">
        <f aca="false">$P$8*D387+$P$11*E387</f>
        <v>0.900215658187873</v>
      </c>
      <c r="G388" s="0" t="n">
        <f aca="false">$P$9*D387+$P$12*E387</f>
        <v>0.0997843418121273</v>
      </c>
      <c r="H388" s="0" t="n">
        <f aca="false">_xlfn.NORM.S.DIST((1/$P$5)*(C388-$P$3),1)</f>
        <v>0.0255117532202301</v>
      </c>
      <c r="I388" s="3" t="n">
        <f aca="false">_xlfn.NORM.S.DIST((1/$P$6)*(C388-$P$4),1)</f>
        <v>0.283171045317008</v>
      </c>
      <c r="J388" s="0" t="n">
        <f aca="false">H388*F388</f>
        <v>0.022966079716676</v>
      </c>
      <c r="K388" s="0" t="n">
        <f aca="false">I388*G388</f>
        <v>0.0282560363772097</v>
      </c>
      <c r="L388" s="6" t="n">
        <f aca="false">SUM(J388:K388)</f>
        <v>0.0512221160938857</v>
      </c>
      <c r="M388" s="7" t="n">
        <f aca="false">_xlfn.NORM.S.INV(L388)</f>
        <v>-1.63311775926421</v>
      </c>
    </row>
    <row r="389" customFormat="false" ht="14.4" hidden="false" customHeight="false" outlineLevel="0" collapsed="false">
      <c r="A389" s="0" t="n">
        <f aca="false">A388+1</f>
        <v>385</v>
      </c>
      <c r="C389" s="0" t="n">
        <v>-2.636896823</v>
      </c>
      <c r="D389" s="0" t="n">
        <v>0.352675920342755</v>
      </c>
      <c r="E389" s="0" t="n">
        <v>0.647324079657246</v>
      </c>
      <c r="F389" s="0" t="n">
        <f aca="false">$P$8*D388+$P$11*E388</f>
        <v>0.81691372215967</v>
      </c>
      <c r="G389" s="0" t="n">
        <f aca="false">$P$9*D388+$P$12*E388</f>
        <v>0.18308627784033</v>
      </c>
      <c r="H389" s="0" t="n">
        <f aca="false">_xlfn.NORM.S.DIST((1/$P$5)*(C389-$P$3),1)</f>
        <v>0.00357447299886861</v>
      </c>
      <c r="I389" s="3" t="n">
        <f aca="false">_xlfn.NORM.S.DIST((1/$P$6)*(C389-$P$4),1)</f>
        <v>0.214620352964656</v>
      </c>
      <c r="J389" s="0" t="n">
        <f aca="false">H389*F389</f>
        <v>0.00292003604226499</v>
      </c>
      <c r="K389" s="0" t="n">
        <f aca="false">I389*G389</f>
        <v>0.0392940415730768</v>
      </c>
      <c r="L389" s="6" t="n">
        <f aca="false">SUM(J389:K389)</f>
        <v>0.0422140776153418</v>
      </c>
      <c r="M389" s="7" t="n">
        <f aca="false">_xlfn.NORM.S.INV(L389)</f>
        <v>-1.7255513661158</v>
      </c>
    </row>
    <row r="390" customFormat="false" ht="14.4" hidden="false" customHeight="false" outlineLevel="0" collapsed="false">
      <c r="A390" s="0" t="n">
        <f aca="false">A389+1</f>
        <v>386</v>
      </c>
      <c r="C390" s="0" t="n">
        <v>2.712015816</v>
      </c>
      <c r="D390" s="0" t="n">
        <v>0.357869022270002</v>
      </c>
      <c r="E390" s="0" t="n">
        <v>0.642130977729998</v>
      </c>
      <c r="F390" s="0" t="n">
        <f aca="false">$P$8*D389+$P$11*E389</f>
        <v>0.419194254681059</v>
      </c>
      <c r="G390" s="0" t="n">
        <f aca="false">$P$9*D389+$P$12*E389</f>
        <v>0.580805745318942</v>
      </c>
      <c r="H390" s="0" t="n">
        <f aca="false">_xlfn.NORM.S.DIST((1/$P$5)*(C390-$P$3),1)</f>
        <v>0.964136243857809</v>
      </c>
      <c r="I390" s="3" t="n">
        <f aca="false">_xlfn.NORM.S.DIST((1/$P$6)*(C390-$P$4),1)</f>
        <v>0.701679074797701</v>
      </c>
      <c r="J390" s="0" t="n">
        <f aca="false">H390*F390</f>
        <v>0.40416037415497</v>
      </c>
      <c r="K390" s="0" t="n">
        <f aca="false">I390*G390</f>
        <v>0.407539238012584</v>
      </c>
      <c r="L390" s="6" t="n">
        <f aca="false">SUM(J390:K390)</f>
        <v>0.811699612167554</v>
      </c>
      <c r="M390" s="7" t="n">
        <f aca="false">_xlfn.NORM.S.INV(L390)</f>
        <v>0.884176808220215</v>
      </c>
    </row>
    <row r="391" customFormat="false" ht="14.4" hidden="false" customHeight="false" outlineLevel="0" collapsed="false">
      <c r="A391" s="0" t="n">
        <f aca="false">A390+1</f>
        <v>387</v>
      </c>
      <c r="C391" s="0" t="n">
        <v>-2.247635301</v>
      </c>
      <c r="D391" s="0" t="n">
        <v>0.162941507355805</v>
      </c>
      <c r="E391" s="0" t="n">
        <v>0.837058492644195</v>
      </c>
      <c r="F391" s="0" t="n">
        <f aca="false">$P$8*D390+$P$11*E390</f>
        <v>0.423452598261402</v>
      </c>
      <c r="G391" s="0" t="n">
        <f aca="false">$P$9*D390+$P$12*E390</f>
        <v>0.576547401738598</v>
      </c>
      <c r="H391" s="0" t="n">
        <f aca="false">_xlfn.NORM.S.DIST((1/$P$5)*(C391-$P$3),1)</f>
        <v>0.009063310396383</v>
      </c>
      <c r="I391" s="3" t="n">
        <f aca="false">_xlfn.NORM.S.DIST((1/$P$6)*(C391-$P$4),1)</f>
        <v>0.243700071269408</v>
      </c>
      <c r="J391" s="0" t="n">
        <f aca="false">H391*F391</f>
        <v>0.00383788233619796</v>
      </c>
      <c r="K391" s="0" t="n">
        <f aca="false">I391*G391</f>
        <v>0.140504642893888</v>
      </c>
      <c r="L391" s="6" t="n">
        <f aca="false">SUM(J391:K391)</f>
        <v>0.144342525230086</v>
      </c>
      <c r="M391" s="7" t="n">
        <f aca="false">_xlfn.NORM.S.INV(L391)</f>
        <v>-1.06101067370067</v>
      </c>
    </row>
    <row r="392" customFormat="false" ht="14.4" hidden="false" customHeight="false" outlineLevel="0" collapsed="false">
      <c r="A392" s="0" t="n">
        <f aca="false">A391+1</f>
        <v>388</v>
      </c>
      <c r="C392" s="0" t="n">
        <v>-2.560844835</v>
      </c>
      <c r="D392" s="0" t="n">
        <v>0.0497971083344558</v>
      </c>
      <c r="E392" s="0" t="n">
        <v>0.950202891665544</v>
      </c>
      <c r="F392" s="0" t="n">
        <f aca="false">$P$8*D391+$P$11*E391</f>
        <v>0.26361203603176</v>
      </c>
      <c r="G392" s="0" t="n">
        <f aca="false">$P$9*D391+$P$12*E391</f>
        <v>0.73638796396824</v>
      </c>
      <c r="H392" s="0" t="n">
        <f aca="false">_xlfn.NORM.S.DIST((1/$P$5)*(C392-$P$3),1)</f>
        <v>0.00432004697607284</v>
      </c>
      <c r="I392" s="3" t="n">
        <f aca="false">_xlfn.NORM.S.DIST((1/$P$6)*(C392-$P$4),1)</f>
        <v>0.220137929941184</v>
      </c>
      <c r="J392" s="0" t="n">
        <f aca="false">H392*F392</f>
        <v>0.00113881637911541</v>
      </c>
      <c r="K392" s="0" t="n">
        <f aca="false">I392*G392</f>
        <v>0.162106922021572</v>
      </c>
      <c r="L392" s="6" t="n">
        <f aca="false">SUM(J392:K392)</f>
        <v>0.163245738400687</v>
      </c>
      <c r="M392" s="7" t="n">
        <f aca="false">_xlfn.NORM.S.INV(L392)</f>
        <v>-0.981205369533768</v>
      </c>
    </row>
    <row r="393" customFormat="false" ht="14.4" hidden="false" customHeight="false" outlineLevel="0" collapsed="false">
      <c r="A393" s="0" t="n">
        <f aca="false">A392+1</f>
        <v>389</v>
      </c>
      <c r="C393" s="0" t="n">
        <v>-1.63033575</v>
      </c>
      <c r="D393" s="0" t="n">
        <v>0.130181364585151</v>
      </c>
      <c r="E393" s="0" t="n">
        <v>0.869818635414849</v>
      </c>
      <c r="F393" s="0" t="n">
        <f aca="false">$P$8*D392+$P$11*E392</f>
        <v>0.170833628834254</v>
      </c>
      <c r="G393" s="0" t="n">
        <f aca="false">$P$9*D392+$P$12*E392</f>
        <v>0.829166371165746</v>
      </c>
      <c r="H393" s="0" t="n">
        <f aca="false">_xlfn.NORM.S.DIST((1/$P$5)*(C393-$P$3),1)</f>
        <v>0.0325355861723575</v>
      </c>
      <c r="I393" s="3" t="n">
        <f aca="false">_xlfn.NORM.S.DIST((1/$P$6)*(C393-$P$4),1)</f>
        <v>0.29385943021881</v>
      </c>
      <c r="J393" s="0" t="n">
        <f aca="false">H393*F393</f>
        <v>0.00555817225207339</v>
      </c>
      <c r="K393" s="0" t="n">
        <f aca="false">I393*G393</f>
        <v>0.243658357387364</v>
      </c>
      <c r="L393" s="6" t="n">
        <f aca="false">SUM(J393:K393)</f>
        <v>0.249216529639438</v>
      </c>
      <c r="M393" s="7" t="n">
        <f aca="false">_xlfn.NORM.S.INV(L393)</f>
        <v>-0.676957280462348</v>
      </c>
    </row>
    <row r="394" customFormat="false" ht="14.4" hidden="false" customHeight="false" outlineLevel="0" collapsed="false">
      <c r="A394" s="0" t="n">
        <f aca="false">A393+1</f>
        <v>390</v>
      </c>
      <c r="C394" s="0" t="n">
        <v>0.550010934</v>
      </c>
      <c r="D394" s="0" t="n">
        <v>0.5148239289005</v>
      </c>
      <c r="E394" s="0" t="n">
        <v>0.485176071099499</v>
      </c>
      <c r="F394" s="0" t="n">
        <f aca="false">$P$8*D393+$P$11*E393</f>
        <v>0.236748718959824</v>
      </c>
      <c r="G394" s="0" t="n">
        <f aca="false">$P$9*D393+$P$12*E393</f>
        <v>0.763251281040176</v>
      </c>
      <c r="H394" s="0" t="n">
        <f aca="false">_xlfn.NORM.S.DIST((1/$P$5)*(C394-$P$3),1)</f>
        <v>0.494310024761354</v>
      </c>
      <c r="I394" s="3" t="n">
        <f aca="false">_xlfn.NORM.S.DIST((1/$P$6)*(C394-$P$4),1)</f>
        <v>0.49832776598197</v>
      </c>
      <c r="J394" s="0" t="n">
        <f aca="false">H394*F394</f>
        <v>0.117027265131249</v>
      </c>
      <c r="K394" s="0" t="n">
        <f aca="false">I394*G394</f>
        <v>0.380349305763627</v>
      </c>
      <c r="L394" s="6" t="n">
        <f aca="false">SUM(J394:K394)</f>
        <v>0.497376570894877</v>
      </c>
      <c r="M394" s="7" t="n">
        <f aca="false">_xlfn.NORM.S.INV(L394)</f>
        <v>-0.00657600896645637</v>
      </c>
    </row>
    <row r="395" customFormat="false" ht="14.4" hidden="false" customHeight="false" outlineLevel="0" collapsed="false">
      <c r="A395" s="0" t="n">
        <f aca="false">A394+1</f>
        <v>391</v>
      </c>
      <c r="C395" s="0" t="n">
        <v>4.328719461</v>
      </c>
      <c r="D395" s="0" t="n">
        <v>0.0419683397080147</v>
      </c>
      <c r="E395" s="0" t="n">
        <v>0.958031660291985</v>
      </c>
      <c r="F395" s="0" t="n">
        <f aca="false">$P$8*D394+$P$11*E394</f>
        <v>0.55215562169841</v>
      </c>
      <c r="G395" s="0" t="n">
        <f aca="false">$P$9*D394+$P$12*E394</f>
        <v>0.447844378301589</v>
      </c>
      <c r="H395" s="0" t="n">
        <f aca="false">_xlfn.NORM.S.DIST((1/$P$5)*(C395-$P$3),1)</f>
        <v>0.999206114621087</v>
      </c>
      <c r="I395" s="3" t="n">
        <f aca="false">_xlfn.NORM.S.DIST((1/$P$6)*(C395-$P$4),1)</f>
        <v>0.823327907157426</v>
      </c>
      <c r="J395" s="0" t="n">
        <f aca="false">H395*F395</f>
        <v>0.551717273423459</v>
      </c>
      <c r="K395" s="0" t="n">
        <f aca="false">I395*G395</f>
        <v>0.368722774719266</v>
      </c>
      <c r="L395" s="6" t="n">
        <f aca="false">SUM(J395:K395)</f>
        <v>0.920440048142725</v>
      </c>
      <c r="M395" s="7" t="n">
        <f aca="false">_xlfn.NORM.S.INV(L395)</f>
        <v>1.40803771086613</v>
      </c>
    </row>
    <row r="396" customFormat="false" ht="14.4" hidden="false" customHeight="false" outlineLevel="0" collapsed="false">
      <c r="A396" s="0" t="n">
        <f aca="false">A395+1</f>
        <v>392</v>
      </c>
      <c r="C396" s="0" t="n">
        <v>3.830309143</v>
      </c>
      <c r="D396" s="0" t="n">
        <v>0.0214769442653658</v>
      </c>
      <c r="E396" s="0" t="n">
        <v>0.978523055734634</v>
      </c>
      <c r="F396" s="0" t="n">
        <f aca="false">$P$8*D395+$P$11*E395</f>
        <v>0.164414038560572</v>
      </c>
      <c r="G396" s="0" t="n">
        <f aca="false">$P$9*D395+$P$12*E395</f>
        <v>0.835585961439428</v>
      </c>
      <c r="H396" s="0" t="n">
        <f aca="false">_xlfn.NORM.S.DIST((1/$P$5)*(C396-$P$3),1)</f>
        <v>0.9969252793169</v>
      </c>
      <c r="I396" s="3" t="n">
        <f aca="false">_xlfn.NORM.S.DIST((1/$P$6)*(C396-$P$4),1)</f>
        <v>0.789633531828738</v>
      </c>
      <c r="J396" s="0" t="n">
        <f aca="false">H396*F396</f>
        <v>0.163908511315618</v>
      </c>
      <c r="K396" s="0" t="n">
        <f aca="false">I396*G396</f>
        <v>0.659806693877927</v>
      </c>
      <c r="L396" s="6" t="n">
        <f aca="false">SUM(J396:K396)</f>
        <v>0.823715205193544</v>
      </c>
      <c r="M396" s="7" t="n">
        <f aca="false">_xlfn.NORM.S.INV(L396)</f>
        <v>0.929616676978479</v>
      </c>
    </row>
    <row r="397" customFormat="false" ht="14.4" hidden="false" customHeight="false" outlineLevel="0" collapsed="false">
      <c r="A397" s="0" t="n">
        <f aca="false">A396+1</f>
        <v>393</v>
      </c>
      <c r="C397" s="0" t="n">
        <v>0.605596814</v>
      </c>
      <c r="D397" s="0" t="n">
        <v>0.373712634707803</v>
      </c>
      <c r="E397" s="0" t="n">
        <v>0.626287365292197</v>
      </c>
      <c r="F397" s="0" t="n">
        <f aca="false">$P$8*D396+$P$11*E396</f>
        <v>0.1476110942976</v>
      </c>
      <c r="G397" s="0" t="n">
        <f aca="false">$P$9*D396+$P$12*E396</f>
        <v>0.8523889057024</v>
      </c>
      <c r="H397" s="0" t="n">
        <f aca="false">_xlfn.NORM.S.DIST((1/$P$5)*(C397-$P$3),1)</f>
        <v>0.512925015065762</v>
      </c>
      <c r="I397" s="3" t="n">
        <f aca="false">_xlfn.NORM.S.DIST((1/$P$6)*(C397-$P$4),1)</f>
        <v>0.503799038678799</v>
      </c>
      <c r="J397" s="0" t="n">
        <f aca="false">H397*F397</f>
        <v>0.07571342276647</v>
      </c>
      <c r="K397" s="0" t="n">
        <f aca="false">I397*G397</f>
        <v>0.429432711273343</v>
      </c>
      <c r="L397" s="6" t="n">
        <f aca="false">SUM(J397:K397)</f>
        <v>0.505146134039813</v>
      </c>
      <c r="M397" s="7" t="n">
        <f aca="false">_xlfn.NORM.S.INV(L397)</f>
        <v>0.0128998028454022</v>
      </c>
    </row>
    <row r="398" customFormat="false" ht="14.4" hidden="false" customHeight="false" outlineLevel="0" collapsed="false">
      <c r="A398" s="0" t="n">
        <f aca="false">A397+1</f>
        <v>394</v>
      </c>
      <c r="C398" s="0" t="n">
        <v>0.89605147</v>
      </c>
      <c r="D398" s="0" t="n">
        <v>0.717480298465212</v>
      </c>
      <c r="E398" s="0" t="n">
        <v>0.282519701534788</v>
      </c>
      <c r="F398" s="0" t="n">
        <f aca="false">$P$8*D397+$P$11*E397</f>
        <v>0.436444360460399</v>
      </c>
      <c r="G398" s="0" t="n">
        <f aca="false">$P$9*D397+$P$12*E397</f>
        <v>0.563555639539602</v>
      </c>
      <c r="H398" s="0" t="n">
        <f aca="false">_xlfn.NORM.S.DIST((1/$P$5)*(C398-$P$3),1)</f>
        <v>0.608823701429508</v>
      </c>
      <c r="I398" s="3" t="n">
        <f aca="false">_xlfn.NORM.S.DIST((1/$P$6)*(C398-$P$4),1)</f>
        <v>0.532353091008447</v>
      </c>
      <c r="J398" s="0" t="n">
        <f aca="false">H398*F398</f>
        <v>0.265717671003534</v>
      </c>
      <c r="K398" s="0" t="n">
        <f aca="false">I398*G398</f>
        <v>0.300010586664149</v>
      </c>
      <c r="L398" s="6" t="n">
        <f aca="false">SUM(J398:K398)</f>
        <v>0.565728257667683</v>
      </c>
      <c r="M398" s="7" t="n">
        <f aca="false">_xlfn.NORM.S.INV(L398)</f>
        <v>0.165508849924362</v>
      </c>
    </row>
    <row r="399" customFormat="false" ht="14.4" hidden="false" customHeight="false" outlineLevel="0" collapsed="false">
      <c r="A399" s="0" t="n">
        <f aca="false">A398+1</f>
        <v>395</v>
      </c>
      <c r="C399" s="0" t="n">
        <v>2.64772847</v>
      </c>
      <c r="D399" s="0" t="n">
        <v>0.679998576226368</v>
      </c>
      <c r="E399" s="0" t="n">
        <v>0.320001423773632</v>
      </c>
      <c r="F399" s="0" t="n">
        <f aca="false">$P$8*D398+$P$11*E398</f>
        <v>0.718333844741474</v>
      </c>
      <c r="G399" s="0" t="n">
        <f aca="false">$P$9*D398+$P$12*E398</f>
        <v>0.281666155258526</v>
      </c>
      <c r="H399" s="0" t="n">
        <f aca="false">_xlfn.NORM.S.DIST((1/$P$5)*(C399-$P$3),1)</f>
        <v>0.959670178573639</v>
      </c>
      <c r="I399" s="3" t="n">
        <f aca="false">_xlfn.NORM.S.DIST((1/$P$6)*(C399-$P$4),1)</f>
        <v>0.696155257760673</v>
      </c>
      <c r="J399" s="0" t="n">
        <f aca="false">H399*F399</f>
        <v>0.689363569058539</v>
      </c>
      <c r="K399" s="0" t="n">
        <f aca="false">I399*G399</f>
        <v>0.196083374916457</v>
      </c>
      <c r="L399" s="6" t="n">
        <f aca="false">SUM(J399:K399)</f>
        <v>0.885446943974996</v>
      </c>
      <c r="M399" s="7" t="n">
        <f aca="false">_xlfn.NORM.S.INV(L399)</f>
        <v>1.20266466720141</v>
      </c>
    </row>
    <row r="400" customFormat="false" ht="14.4" hidden="false" customHeight="false" outlineLevel="0" collapsed="false">
      <c r="A400" s="0" t="n">
        <f aca="false">A399+1</f>
        <v>396</v>
      </c>
      <c r="C400" s="0" t="n">
        <v>2.050658727</v>
      </c>
      <c r="D400" s="0" t="n">
        <v>0.784745968364671</v>
      </c>
      <c r="E400" s="0" t="n">
        <v>0.21525403163533</v>
      </c>
      <c r="F400" s="0" t="n">
        <f aca="false">$P$8*D399+$P$11*E399</f>
        <v>0.687598832505622</v>
      </c>
      <c r="G400" s="0" t="n">
        <f aca="false">$P$9*D399+$P$12*E399</f>
        <v>0.312401167494378</v>
      </c>
      <c r="H400" s="0" t="n">
        <f aca="false">_xlfn.NORM.S.DIST((1/$P$5)*(C400-$P$3),1)</f>
        <v>0.8935448582542</v>
      </c>
      <c r="I400" s="3" t="n">
        <f aca="false">_xlfn.NORM.S.DIST((1/$P$6)*(C400-$P$4),1)</f>
        <v>0.642840003935437</v>
      </c>
      <c r="J400" s="0" t="n">
        <f aca="false">H400*F400</f>
        <v>0.614400401326989</v>
      </c>
      <c r="K400" s="0" t="n">
        <f aca="false">I400*G400</f>
        <v>0.200823967741521</v>
      </c>
      <c r="L400" s="6" t="n">
        <f aca="false">SUM(J400:K400)</f>
        <v>0.81522436906851</v>
      </c>
      <c r="M400" s="7" t="n">
        <f aca="false">_xlfn.NORM.S.INV(L400)</f>
        <v>0.897314236555305</v>
      </c>
    </row>
    <row r="401" customFormat="false" ht="14.4" hidden="false" customHeight="false" outlineLevel="0" collapsed="false">
      <c r="A401" s="0" t="n">
        <f aca="false">A400+1</f>
        <v>397</v>
      </c>
      <c r="C401" s="0" t="n">
        <v>0.644158822</v>
      </c>
      <c r="D401" s="0" t="n">
        <v>0.919345836666073</v>
      </c>
      <c r="E401" s="0" t="n">
        <v>0.0806541633339268</v>
      </c>
      <c r="F401" s="0" t="n">
        <f aca="false">$P$8*D400+$P$11*E400</f>
        <v>0.77349169405903</v>
      </c>
      <c r="G401" s="0" t="n">
        <f aca="false">$P$9*D400+$P$12*E400</f>
        <v>0.226508305940971</v>
      </c>
      <c r="H401" s="0" t="n">
        <f aca="false">_xlfn.NORM.S.DIST((1/$P$5)*(C401-$P$3),1)</f>
        <v>0.525824833857685</v>
      </c>
      <c r="I401" s="3" t="n">
        <f aca="false">_xlfn.NORM.S.DIST((1/$P$6)*(C401-$P$4),1)</f>
        <v>0.507594307511969</v>
      </c>
      <c r="J401" s="0" t="n">
        <f aca="false">H401*F401</f>
        <v>0.406721141518889</v>
      </c>
      <c r="K401" s="0" t="n">
        <f aca="false">I401*G401</f>
        <v>0.114974326699816</v>
      </c>
      <c r="L401" s="6" t="n">
        <f aca="false">SUM(J401:K401)</f>
        <v>0.521695468218705</v>
      </c>
      <c r="M401" s="7" t="n">
        <f aca="false">_xlfn.NORM.S.INV(L401)</f>
        <v>0.0544093074568285</v>
      </c>
    </row>
    <row r="402" customFormat="false" ht="14.4" hidden="false" customHeight="false" outlineLevel="0" collapsed="false">
      <c r="A402" s="0" t="n">
        <f aca="false">A401+1</f>
        <v>398</v>
      </c>
      <c r="C402" s="0" t="n">
        <v>0.365212371</v>
      </c>
      <c r="D402" s="0" t="n">
        <v>0.960977468060645</v>
      </c>
      <c r="E402" s="0" t="n">
        <v>0.0390225319393548</v>
      </c>
      <c r="F402" s="0" t="n">
        <f aca="false">$P$8*D401+$P$11*E401</f>
        <v>0.88386358606618</v>
      </c>
      <c r="G402" s="0" t="n">
        <f aca="false">$P$9*D401+$P$12*E401</f>
        <v>0.11613641393382</v>
      </c>
      <c r="H402" s="0" t="n">
        <f aca="false">_xlfn.NORM.S.DIST((1/$P$5)*(C402-$P$3),1)</f>
        <v>0.432736921599202</v>
      </c>
      <c r="I402" s="3" t="n">
        <f aca="false">_xlfn.NORM.S.DIST((1/$P$6)*(C402-$P$4),1)</f>
        <v>0.480146184855512</v>
      </c>
      <c r="J402" s="0" t="n">
        <f aca="false">H402*F402</f>
        <v>0.38248040734791</v>
      </c>
      <c r="K402" s="0" t="n">
        <f aca="false">I402*G402</f>
        <v>0.0557624560731242</v>
      </c>
      <c r="L402" s="6" t="n">
        <f aca="false">SUM(J402:K402)</f>
        <v>0.438242863421034</v>
      </c>
      <c r="M402" s="7" t="n">
        <f aca="false">_xlfn.NORM.S.INV(L402)</f>
        <v>-0.155425697258121</v>
      </c>
    </row>
    <row r="403" customFormat="false" ht="14.4" hidden="false" customHeight="false" outlineLevel="0" collapsed="false">
      <c r="A403" s="0" t="n">
        <f aca="false">A402+1</f>
        <v>399</v>
      </c>
      <c r="C403" s="0" t="n">
        <v>-0.485571203</v>
      </c>
      <c r="D403" s="0" t="n">
        <v>0.961938080629563</v>
      </c>
      <c r="E403" s="0" t="n">
        <v>0.0380619193704365</v>
      </c>
      <c r="F403" s="0" t="n">
        <f aca="false">$P$8*D402+$P$11*E402</f>
        <v>0.918001523809729</v>
      </c>
      <c r="G403" s="0" t="n">
        <f aca="false">$P$9*D402+$P$12*E402</f>
        <v>0.0819984761902709</v>
      </c>
      <c r="H403" s="0" t="n">
        <f aca="false">_xlfn.NORM.S.DIST((1/$P$5)*(C403-$P$3),1)</f>
        <v>0.188433396409885</v>
      </c>
      <c r="I403" s="3" t="n">
        <f aca="false">_xlfn.NORM.S.DIST((1/$P$6)*(C403-$P$4),1)</f>
        <v>0.397547990525383</v>
      </c>
      <c r="J403" s="0" t="n">
        <f aca="false">H403*F403</f>
        <v>0.172982145040918</v>
      </c>
      <c r="K403" s="0" t="n">
        <f aca="false">I403*G403</f>
        <v>0.0325983294355857</v>
      </c>
      <c r="L403" s="6" t="n">
        <f aca="false">SUM(J403:K403)</f>
        <v>0.205580474476503</v>
      </c>
      <c r="M403" s="7" t="n">
        <f aca="false">_xlfn.NORM.S.INV(L403)</f>
        <v>-0.821852325742514</v>
      </c>
    </row>
    <row r="404" customFormat="false" ht="14.4" hidden="false" customHeight="false" outlineLevel="0" collapsed="false">
      <c r="A404" s="0" t="n">
        <f aca="false">A403+1</f>
        <v>400</v>
      </c>
      <c r="C404" s="0" t="n">
        <v>1.798788349</v>
      </c>
      <c r="D404" s="0" t="n">
        <v>0.957214872710222</v>
      </c>
      <c r="E404" s="0" t="n">
        <v>0.0427851272897775</v>
      </c>
      <c r="F404" s="0" t="n">
        <f aca="false">$P$8*D403+$P$11*E403</f>
        <v>0.918789226116242</v>
      </c>
      <c r="G404" s="0" t="n">
        <f aca="false">$P$9*D403+$P$12*E403</f>
        <v>0.0812107738837579</v>
      </c>
      <c r="H404" s="0" t="n">
        <f aca="false">_xlfn.NORM.S.DIST((1/$P$5)*(C404-$P$3),1)</f>
        <v>0.849465913550079</v>
      </c>
      <c r="I404" s="3" t="n">
        <f aca="false">_xlfn.NORM.S.DIST((1/$P$6)*(C404-$P$4),1)</f>
        <v>0.619404398335118</v>
      </c>
      <c r="J404" s="0" t="n">
        <f aca="false">H404*F404</f>
        <v>0.780480129322804</v>
      </c>
      <c r="K404" s="0" t="n">
        <f aca="false">I404*G404</f>
        <v>0.0503023105357984</v>
      </c>
      <c r="L404" s="6" t="n">
        <f aca="false">SUM(J404:K404)</f>
        <v>0.830782439858602</v>
      </c>
      <c r="M404" s="7" t="n">
        <f aca="false">_xlfn.NORM.S.INV(L404)</f>
        <v>0.957261821553626</v>
      </c>
    </row>
    <row r="405" customFormat="false" ht="14.4" hidden="false" customHeight="false" outlineLevel="0" collapsed="false">
      <c r="A405" s="0" t="n">
        <f aca="false">A404+1</f>
        <v>401</v>
      </c>
      <c r="C405" s="0" t="n">
        <v>1.401716907</v>
      </c>
      <c r="D405" s="0" t="n">
        <v>0.96523577090056</v>
      </c>
      <c r="E405" s="0" t="n">
        <v>0.0347642290994401</v>
      </c>
      <c r="F405" s="0" t="n">
        <f aca="false">$P$8*D404+$P$11*E404</f>
        <v>0.914916195622382</v>
      </c>
      <c r="G405" s="0" t="n">
        <f aca="false">$P$9*D404+$P$12*E404</f>
        <v>0.0850838043776176</v>
      </c>
      <c r="H405" s="0" t="n">
        <f aca="false">_xlfn.NORM.S.DIST((1/$P$5)*(C405-$P$3),1)</f>
        <v>0.758281372025752</v>
      </c>
      <c r="I405" s="3" t="n">
        <f aca="false">_xlfn.NORM.S.DIST((1/$P$6)*(C405-$P$4),1)</f>
        <v>0.581584306585482</v>
      </c>
      <c r="J405" s="0" t="n">
        <f aca="false">H405*F405</f>
        <v>0.693763908105122</v>
      </c>
      <c r="K405" s="0" t="n">
        <f aca="false">I405*G405</f>
        <v>0.0494834053706115</v>
      </c>
      <c r="L405" s="6" t="n">
        <f aca="false">SUM(J405:K405)</f>
        <v>0.743247313475733</v>
      </c>
      <c r="M405" s="7" t="n">
        <f aca="false">_xlfn.NORM.S.INV(L405)</f>
        <v>0.653389241203191</v>
      </c>
    </row>
    <row r="406" customFormat="false" ht="14.4" hidden="false" customHeight="false" outlineLevel="0" collapsed="false">
      <c r="A406" s="0" t="n">
        <f aca="false">A405+1</f>
        <v>402</v>
      </c>
      <c r="C406" s="0" t="n">
        <v>1.404796871</v>
      </c>
      <c r="D406" s="0" t="n">
        <v>0.967868925468051</v>
      </c>
      <c r="E406" s="0" t="n">
        <v>0.0321310745319489</v>
      </c>
      <c r="F406" s="0" t="n">
        <f aca="false">$P$8*D405+$P$11*E405</f>
        <v>0.921493332138459</v>
      </c>
      <c r="G406" s="0" t="n">
        <f aca="false">$P$9*D405+$P$12*E405</f>
        <v>0.0785066678615409</v>
      </c>
      <c r="H406" s="0" t="n">
        <f aca="false">_xlfn.NORM.S.DIST((1/$P$5)*(C406-$P$3),1)</f>
        <v>0.759087615899134</v>
      </c>
      <c r="I406" s="3" t="n">
        <f aca="false">_xlfn.NORM.S.DIST((1/$P$6)*(C406-$P$4),1)</f>
        <v>0.581881083565949</v>
      </c>
      <c r="J406" s="0" t="n">
        <f aca="false">H406*F406</f>
        <v>0.699494176559932</v>
      </c>
      <c r="K406" s="0" t="n">
        <f aca="false">I406*G406</f>
        <v>0.0456815449624254</v>
      </c>
      <c r="L406" s="6" t="n">
        <f aca="false">SUM(J406:K406)</f>
        <v>0.745175721522358</v>
      </c>
      <c r="M406" s="7" t="n">
        <f aca="false">_xlfn.NORM.S.INV(L406)</f>
        <v>0.659385023285059</v>
      </c>
    </row>
    <row r="407" customFormat="false" ht="14.4" hidden="false" customHeight="false" outlineLevel="0" collapsed="false">
      <c r="A407" s="0" t="n">
        <f aca="false">A406+1</f>
        <v>403</v>
      </c>
      <c r="C407" s="0" t="n">
        <v>-0.25306955</v>
      </c>
      <c r="D407" s="0" t="n">
        <v>0.969032948054176</v>
      </c>
      <c r="E407" s="0" t="n">
        <v>0.0309670519458239</v>
      </c>
      <c r="F407" s="0" t="n">
        <f aca="false">$P$8*D406+$P$11*E406</f>
        <v>0.923652518883802</v>
      </c>
      <c r="G407" s="0" t="n">
        <f aca="false">$P$9*D406+$P$12*E406</f>
        <v>0.0763474811161981</v>
      </c>
      <c r="H407" s="0" t="n">
        <f aca="false">_xlfn.NORM.S.DIST((1/$P$5)*(C407-$P$3),1)</f>
        <v>0.245572840350967</v>
      </c>
      <c r="I407" s="3" t="n">
        <f aca="false">_xlfn.NORM.S.DIST((1/$P$6)*(C407-$P$4),1)</f>
        <v>0.41982770593123</v>
      </c>
      <c r="J407" s="0" t="n">
        <f aca="false">H407*F407</f>
        <v>0.226823972559621</v>
      </c>
      <c r="K407" s="0" t="n">
        <f aca="false">I407*G407</f>
        <v>0.0320527878506413</v>
      </c>
      <c r="L407" s="6" t="n">
        <f aca="false">SUM(J407:K407)</f>
        <v>0.258876760410262</v>
      </c>
      <c r="M407" s="7" t="n">
        <f aca="false">_xlfn.NORM.S.INV(L407)</f>
        <v>-0.646812160901977</v>
      </c>
    </row>
    <row r="408" customFormat="false" ht="14.4" hidden="false" customHeight="false" outlineLevel="0" collapsed="false">
      <c r="A408" s="0" t="n">
        <f aca="false">A407+1</f>
        <v>404</v>
      </c>
      <c r="C408" s="0" t="n">
        <v>1.098091274</v>
      </c>
      <c r="D408" s="0" t="n">
        <v>0.972931123114038</v>
      </c>
      <c r="E408" s="0" t="n">
        <v>0.0270688768859621</v>
      </c>
      <c r="F408" s="0" t="n">
        <f aca="false">$P$8*D407+$P$11*E407</f>
        <v>0.924607017404425</v>
      </c>
      <c r="G408" s="0" t="n">
        <f aca="false">$P$9*D407+$P$12*E407</f>
        <v>0.0753929825955756</v>
      </c>
      <c r="H408" s="0" t="n">
        <f aca="false">_xlfn.NORM.S.DIST((1/$P$5)*(C408-$P$3),1)</f>
        <v>0.67215681339399</v>
      </c>
      <c r="I408" s="3" t="n">
        <f aca="false">_xlfn.NORM.S.DIST((1/$P$6)*(C408-$P$4),1)</f>
        <v>0.5521262626574</v>
      </c>
      <c r="J408" s="0" t="n">
        <f aca="false">H408*F408</f>
        <v>0.62148090646028</v>
      </c>
      <c r="K408" s="0" t="n">
        <f aca="false">I408*G408</f>
        <v>0.0416264457110896</v>
      </c>
      <c r="L408" s="6" t="n">
        <f aca="false">SUM(J408:K408)</f>
        <v>0.663107352171369</v>
      </c>
      <c r="M408" s="7" t="n">
        <f aca="false">_xlfn.NORM.S.INV(L408)</f>
        <v>0.420958623968408</v>
      </c>
    </row>
    <row r="409" customFormat="false" ht="14.4" hidden="false" customHeight="false" outlineLevel="0" collapsed="false">
      <c r="A409" s="0" t="n">
        <f aca="false">A408+1</f>
        <v>405</v>
      </c>
      <c r="C409" s="0" t="n">
        <v>0.805522626</v>
      </c>
      <c r="D409" s="0" t="n">
        <v>0.975839109246969</v>
      </c>
      <c r="E409" s="0" t="n">
        <v>0.0241608907530307</v>
      </c>
      <c r="F409" s="0" t="n">
        <f aca="false">$P$8*D408+$P$11*E408</f>
        <v>0.927803520953511</v>
      </c>
      <c r="G409" s="0" t="n">
        <f aca="false">$P$9*D408+$P$12*E408</f>
        <v>0.0721964790464889</v>
      </c>
      <c r="H409" s="0" t="n">
        <f aca="false">_xlfn.NORM.S.DIST((1/$P$5)*(C409-$P$3),1)</f>
        <v>0.579357934544097</v>
      </c>
      <c r="I409" s="3" t="n">
        <f aca="false">_xlfn.NORM.S.DIST((1/$P$6)*(C409-$P$4),1)</f>
        <v>0.523464309385595</v>
      </c>
      <c r="J409" s="0" t="n">
        <f aca="false">H409*F409</f>
        <v>0.537530331562368</v>
      </c>
      <c r="K409" s="0" t="n">
        <f aca="false">I409*G409</f>
        <v>0.0377922800441419</v>
      </c>
      <c r="L409" s="6" t="n">
        <f aca="false">SUM(J409:K409)</f>
        <v>0.57532261160651</v>
      </c>
      <c r="M409" s="7" t="n">
        <f aca="false">_xlfn.NORM.S.INV(L409)</f>
        <v>0.18994174922365</v>
      </c>
    </row>
    <row r="410" customFormat="false" ht="14.4" hidden="false" customHeight="false" outlineLevel="0" collapsed="false">
      <c r="A410" s="0" t="n">
        <f aca="false">A409+1</f>
        <v>406</v>
      </c>
      <c r="C410" s="0" t="n">
        <v>0.075122012</v>
      </c>
      <c r="D410" s="0" t="n">
        <v>0.975229586093308</v>
      </c>
      <c r="E410" s="0" t="n">
        <v>0.0247704139066925</v>
      </c>
      <c r="F410" s="0" t="n">
        <f aca="false">$P$8*D409+$P$11*E409</f>
        <v>0.930188069582515</v>
      </c>
      <c r="G410" s="0" t="n">
        <f aca="false">$P$9*D409+$P$12*E409</f>
        <v>0.0698119304174852</v>
      </c>
      <c r="H410" s="0" t="n">
        <f aca="false">_xlfn.NORM.S.DIST((1/$P$5)*(C410-$P$3),1)</f>
        <v>0.339819725218954</v>
      </c>
      <c r="I410" s="3" t="n">
        <f aca="false">_xlfn.NORM.S.DIST((1/$P$6)*(C410-$P$4),1)</f>
        <v>0.451702885208255</v>
      </c>
      <c r="J410" s="0" t="n">
        <f aca="false">H410*F410</f>
        <v>0.31609625420748</v>
      </c>
      <c r="K410" s="0" t="n">
        <f aca="false">I410*G410</f>
        <v>0.031534250391536</v>
      </c>
      <c r="L410" s="6" t="n">
        <f aca="false">SUM(J410:K410)</f>
        <v>0.347630504599016</v>
      </c>
      <c r="M410" s="7" t="n">
        <f aca="false">_xlfn.NORM.S.INV(L410)</f>
        <v>-0.391725550536262</v>
      </c>
    </row>
    <row r="411" customFormat="false" ht="14.4" hidden="false" customHeight="false" outlineLevel="0" collapsed="false">
      <c r="A411" s="0" t="n">
        <f aca="false">A410+1</f>
        <v>407</v>
      </c>
      <c r="C411" s="0" t="n">
        <v>1.031478889</v>
      </c>
      <c r="D411" s="0" t="n">
        <v>0.97525857275654</v>
      </c>
      <c r="E411" s="0" t="n">
        <v>0.0247414272434601</v>
      </c>
      <c r="F411" s="0" t="n">
        <f aca="false">$P$8*D410+$P$11*E410</f>
        <v>0.929688260596513</v>
      </c>
      <c r="G411" s="0" t="n">
        <f aca="false">$P$9*D410+$P$12*E410</f>
        <v>0.0703117394034879</v>
      </c>
      <c r="H411" s="0" t="n">
        <f aca="false">_xlfn.NORM.S.DIST((1/$P$5)*(C411-$P$3),1)</f>
        <v>0.651714098876571</v>
      </c>
      <c r="I411" s="3" t="n">
        <f aca="false">_xlfn.NORM.S.DIST((1/$P$6)*(C411-$P$4),1)</f>
        <v>0.545618922534708</v>
      </c>
      <c r="J411" s="0" t="n">
        <f aca="false">H411*F411</f>
        <v>0.605890946990783</v>
      </c>
      <c r="K411" s="0" t="n">
        <f aca="false">I411*G411</f>
        <v>0.0383634154948722</v>
      </c>
      <c r="L411" s="6" t="n">
        <f aca="false">SUM(J411:K411)</f>
        <v>0.644254362485655</v>
      </c>
      <c r="M411" s="7" t="n">
        <f aca="false">_xlfn.NORM.S.INV(L411)</f>
        <v>0.369854003244224</v>
      </c>
    </row>
    <row r="412" customFormat="false" ht="14.4" hidden="false" customHeight="false" outlineLevel="0" collapsed="false">
      <c r="A412" s="0" t="n">
        <f aca="false">A411+1</f>
        <v>408</v>
      </c>
      <c r="C412" s="0" t="n">
        <v>-0.128981796</v>
      </c>
      <c r="D412" s="0" t="n">
        <v>0.973092965363061</v>
      </c>
      <c r="E412" s="0" t="n">
        <v>0.0269070346369385</v>
      </c>
      <c r="F412" s="0" t="n">
        <f aca="false">$P$8*D411+$P$11*E411</f>
        <v>0.929712029660363</v>
      </c>
      <c r="G412" s="0" t="n">
        <f aca="false">$P$9*D411+$P$12*E411</f>
        <v>0.0702879703396373</v>
      </c>
      <c r="H412" s="0" t="n">
        <f aca="false">_xlfn.NORM.S.DIST((1/$P$5)*(C412-$P$3),1)</f>
        <v>0.279505840365956</v>
      </c>
      <c r="I412" s="3" t="n">
        <f aca="false">_xlfn.NORM.S.DIST((1/$P$6)*(C412-$P$4),1)</f>
        <v>0.431829490320362</v>
      </c>
      <c r="J412" s="0" t="n">
        <f aca="false">H412*F412</f>
        <v>0.259859942148558</v>
      </c>
      <c r="K412" s="0" t="n">
        <f aca="false">I412*G412</f>
        <v>0.0303524184074183</v>
      </c>
      <c r="L412" s="6" t="n">
        <f aca="false">SUM(J412:K412)</f>
        <v>0.290212360555977</v>
      </c>
      <c r="M412" s="7" t="n">
        <f aca="false">_xlfn.NORM.S.INV(L412)</f>
        <v>-0.552764440258695</v>
      </c>
    </row>
    <row r="413" customFormat="false" ht="14.4" hidden="false" customHeight="false" outlineLevel="0" collapsed="false">
      <c r="A413" s="0" t="n">
        <f aca="false">A412+1</f>
        <v>409</v>
      </c>
      <c r="C413" s="0" t="n">
        <v>0.803789574</v>
      </c>
      <c r="D413" s="0" t="n">
        <v>0.975889357777189</v>
      </c>
      <c r="E413" s="0" t="n">
        <v>0.0241106422228114</v>
      </c>
      <c r="F413" s="0" t="n">
        <f aca="false">$P$8*D412+$P$11*E412</f>
        <v>0.92793623159771</v>
      </c>
      <c r="G413" s="0" t="n">
        <f aca="false">$P$9*D412+$P$12*E412</f>
        <v>0.0720637684022895</v>
      </c>
      <c r="H413" s="0" t="n">
        <f aca="false">_xlfn.NORM.S.DIST((1/$P$5)*(C413-$P$3),1)</f>
        <v>0.578788921022519</v>
      </c>
      <c r="I413" s="3" t="n">
        <f aca="false">_xlfn.NORM.S.DIST((1/$P$6)*(C413-$P$4),1)</f>
        <v>0.523294017556695</v>
      </c>
      <c r="J413" s="0" t="n">
        <f aca="false">H413*F413</f>
        <v>0.53707921026414</v>
      </c>
      <c r="K413" s="0" t="n">
        <f aca="false">I413*G413</f>
        <v>0.0377105388875093</v>
      </c>
      <c r="L413" s="6" t="n">
        <f aca="false">SUM(J413:K413)</f>
        <v>0.57478974915165</v>
      </c>
      <c r="M413" s="7" t="n">
        <f aca="false">_xlfn.NORM.S.INV(L413)</f>
        <v>0.18858192331626</v>
      </c>
    </row>
    <row r="414" customFormat="false" ht="14.4" hidden="false" customHeight="false" outlineLevel="0" collapsed="false">
      <c r="A414" s="0" t="n">
        <f aca="false">A413+1</f>
        <v>410</v>
      </c>
      <c r="C414" s="0" t="n">
        <v>0.331600958</v>
      </c>
      <c r="D414" s="0" t="n">
        <v>0.976653244977192</v>
      </c>
      <c r="E414" s="0" t="n">
        <v>0.0233467550228078</v>
      </c>
      <c r="F414" s="0" t="n">
        <f aca="false">$P$8*D413+$P$11*E413</f>
        <v>0.930229273377295</v>
      </c>
      <c r="G414" s="0" t="n">
        <f aca="false">$P$9*D413+$P$12*E413</f>
        <v>0.0697707266227054</v>
      </c>
      <c r="H414" s="0" t="n">
        <f aca="false">_xlfn.NORM.S.DIST((1/$P$5)*(C414-$P$3),1)</f>
        <v>0.421667751875406</v>
      </c>
      <c r="I414" s="3" t="n">
        <f aca="false">_xlfn.NORM.S.DIST((1/$P$6)*(C414-$P$4),1)</f>
        <v>0.476842620911696</v>
      </c>
      <c r="J414" s="0" t="n">
        <f aca="false">H414*F414</f>
        <v>0.392247686433696</v>
      </c>
      <c r="K414" s="0" t="n">
        <f aca="false">I414*G414</f>
        <v>0.0332696561456843</v>
      </c>
      <c r="L414" s="6" t="n">
        <f aca="false">SUM(J414:K414)</f>
        <v>0.425517342579381</v>
      </c>
      <c r="M414" s="7" t="n">
        <f aca="false">_xlfn.NORM.S.INV(L414)</f>
        <v>-0.187798406262222</v>
      </c>
    </row>
    <row r="415" customFormat="false" ht="14.4" hidden="false" customHeight="false" outlineLevel="0" collapsed="false">
      <c r="A415" s="0" t="n">
        <f aca="false">A414+1</f>
        <v>411</v>
      </c>
      <c r="C415" s="0" t="n">
        <v>-0.335833447</v>
      </c>
      <c r="D415" s="0" t="n">
        <v>0.970636186440241</v>
      </c>
      <c r="E415" s="0" t="n">
        <v>0.0293638135597586</v>
      </c>
      <c r="F415" s="0" t="n">
        <f aca="false">$P$8*D414+$P$11*E414</f>
        <v>0.930855660881297</v>
      </c>
      <c r="G415" s="0" t="n">
        <f aca="false">$P$9*D414+$P$12*E414</f>
        <v>0.0691443391187024</v>
      </c>
      <c r="H415" s="0" t="n">
        <f aca="false">_xlfn.NORM.S.DIST((1/$P$5)*(C415-$P$3),1)</f>
        <v>0.224233867753262</v>
      </c>
      <c r="I415" s="3" t="n">
        <f aca="false">_xlfn.NORM.S.DIST((1/$P$6)*(C415-$P$4),1)</f>
        <v>0.411863308939752</v>
      </c>
      <c r="J415" s="0" t="n">
        <f aca="false">H415*F415</f>
        <v>0.208729365159432</v>
      </c>
      <c r="K415" s="0" t="n">
        <f aca="false">I415*G415</f>
        <v>0.0284780163038811</v>
      </c>
      <c r="L415" s="6" t="n">
        <f aca="false">SUM(J415:K415)</f>
        <v>0.237207381463313</v>
      </c>
      <c r="M415" s="7" t="n">
        <f aca="false">_xlfn.NORM.S.INV(L415)</f>
        <v>-0.715314447935944</v>
      </c>
    </row>
    <row r="416" customFormat="false" ht="14.4" hidden="false" customHeight="false" outlineLevel="0" collapsed="false">
      <c r="A416" s="0" t="n">
        <f aca="false">A415+1</f>
        <v>412</v>
      </c>
      <c r="C416" s="0" t="n">
        <v>0.211998658</v>
      </c>
      <c r="D416" s="0" t="n">
        <v>0.97467073742824</v>
      </c>
      <c r="E416" s="0" t="n">
        <v>0.0253292625717598</v>
      </c>
      <c r="F416" s="0" t="n">
        <f aca="false">$P$8*D415+$P$11*E415</f>
        <v>0.925921672880997</v>
      </c>
      <c r="G416" s="0" t="n">
        <f aca="false">$P$9*D415+$P$12*E415</f>
        <v>0.074078327119002</v>
      </c>
      <c r="H416" s="0" t="n">
        <f aca="false">_xlfn.NORM.S.DIST((1/$P$5)*(C416-$P$3),1)</f>
        <v>0.382836062641954</v>
      </c>
      <c r="I416" s="3" t="n">
        <f aca="false">_xlfn.NORM.S.DIST((1/$P$6)*(C416-$P$4),1)</f>
        <v>0.465101738121821</v>
      </c>
      <c r="J416" s="0" t="n">
        <f aca="false">H416*F416</f>
        <v>0.354476207560612</v>
      </c>
      <c r="K416" s="0" t="n">
        <f aca="false">I416*G416</f>
        <v>0.0344539587002047</v>
      </c>
      <c r="L416" s="6" t="n">
        <f aca="false">SUM(J416:K416)</f>
        <v>0.388930166260817</v>
      </c>
      <c r="M416" s="7" t="n">
        <f aca="false">_xlfn.NORM.S.INV(L416)</f>
        <v>-0.282108478162915</v>
      </c>
    </row>
    <row r="417" customFormat="false" ht="14.4" hidden="false" customHeight="false" outlineLevel="0" collapsed="false">
      <c r="A417" s="0" t="n">
        <f aca="false">A416+1</f>
        <v>413</v>
      </c>
      <c r="C417" s="0" t="n">
        <v>0.487706573</v>
      </c>
      <c r="D417" s="0" t="n">
        <v>0.976685770630736</v>
      </c>
      <c r="E417" s="0" t="n">
        <v>0.0233142293692644</v>
      </c>
      <c r="F417" s="0" t="n">
        <f aca="false">$P$8*D416+$P$11*E416</f>
        <v>0.929230004691157</v>
      </c>
      <c r="G417" s="0" t="n">
        <f aca="false">$P$9*D416+$P$12*E416</f>
        <v>0.070769995308843</v>
      </c>
      <c r="H417" s="0" t="n">
        <f aca="false">_xlfn.NORM.S.DIST((1/$P$5)*(C417-$P$3),1)</f>
        <v>0.473461760608828</v>
      </c>
      <c r="I417" s="3" t="n">
        <f aca="false">_xlfn.NORM.S.DIST((1/$P$6)*(C417-$P$4),1)</f>
        <v>0.492195621804062</v>
      </c>
      <c r="J417" s="0" t="n">
        <f aca="false">H417*F417</f>
        <v>0.439954874031625</v>
      </c>
      <c r="K417" s="0" t="n">
        <f aca="false">I417*G417</f>
        <v>0.0348326818461065</v>
      </c>
      <c r="L417" s="6" t="n">
        <f aca="false">SUM(J417:K417)</f>
        <v>0.474787555877731</v>
      </c>
      <c r="M417" s="7" t="n">
        <f aca="false">_xlfn.NORM.S.INV(L417)</f>
        <v>-0.0632403533369022</v>
      </c>
    </row>
    <row r="418" customFormat="false" ht="14.4" hidden="false" customHeight="false" outlineLevel="0" collapsed="false">
      <c r="A418" s="0" t="n">
        <f aca="false">A417+1</f>
        <v>414</v>
      </c>
      <c r="C418" s="0" t="n">
        <v>-0.96342179</v>
      </c>
      <c r="D418" s="0" t="n">
        <v>0.952884752839279</v>
      </c>
      <c r="E418" s="0" t="n">
        <v>0.0471152471607206</v>
      </c>
      <c r="F418" s="0" t="n">
        <f aca="false">$P$8*D417+$P$11*E417</f>
        <v>0.930882331917204</v>
      </c>
      <c r="G418" s="0" t="n">
        <f aca="false">$P$9*D417+$P$12*E417</f>
        <v>0.0691176680827968</v>
      </c>
      <c r="H418" s="0" t="n">
        <f aca="false">_xlfn.NORM.S.DIST((1/$P$5)*(C418-$P$3),1)</f>
        <v>0.0994201589345694</v>
      </c>
      <c r="I418" s="3" t="n">
        <f aca="false">_xlfn.NORM.S.DIST((1/$P$6)*(C418-$P$4),1)</f>
        <v>0.352864556986548</v>
      </c>
      <c r="J418" s="0" t="n">
        <f aca="false">H418*F418</f>
        <v>0.092548469388591</v>
      </c>
      <c r="K418" s="0" t="n">
        <f aca="false">I418*G418</f>
        <v>0.0243891753279793</v>
      </c>
      <c r="L418" s="6" t="n">
        <f aca="false">SUM(J418:K418)</f>
        <v>0.11693764471657</v>
      </c>
      <c r="M418" s="7" t="n">
        <f aca="false">_xlfn.NORM.S.INV(L418)</f>
        <v>-1.19043544300477</v>
      </c>
    </row>
    <row r="419" customFormat="false" ht="14.4" hidden="false" customHeight="false" outlineLevel="0" collapsed="false">
      <c r="A419" s="0" t="n">
        <f aca="false">A418+1</f>
        <v>415</v>
      </c>
      <c r="C419" s="0" t="n">
        <v>-0.725948381</v>
      </c>
      <c r="D419" s="0" t="n">
        <v>0.95107400098727</v>
      </c>
      <c r="E419" s="0" t="n">
        <v>0.0489259990127305</v>
      </c>
      <c r="F419" s="0" t="n">
        <f aca="false">$P$8*D418+$P$11*E418</f>
        <v>0.911365497328208</v>
      </c>
      <c r="G419" s="0" t="n">
        <f aca="false">$P$9*D418+$P$12*E418</f>
        <v>0.0886345026717909</v>
      </c>
      <c r="H419" s="0" t="n">
        <f aca="false">_xlfn.NORM.S.DIST((1/$P$5)*(C419-$P$3),1)</f>
        <v>0.138851851732482</v>
      </c>
      <c r="I419" s="3" t="n">
        <f aca="false">_xlfn.NORM.S.DIST((1/$P$6)*(C419-$P$4),1)</f>
        <v>0.374860677481774</v>
      </c>
      <c r="J419" s="0" t="n">
        <f aca="false">H419*F419</f>
        <v>0.126544786909116</v>
      </c>
      <c r="K419" s="0" t="n">
        <f aca="false">I419*G419</f>
        <v>0.0332255897198076</v>
      </c>
      <c r="L419" s="6" t="n">
        <f aca="false">SUM(J419:K419)</f>
        <v>0.159770376628923</v>
      </c>
      <c r="M419" s="7" t="n">
        <f aca="false">_xlfn.NORM.S.INV(L419)</f>
        <v>-0.995402067916928</v>
      </c>
    </row>
    <row r="420" customFormat="false" ht="14.4" hidden="false" customHeight="false" outlineLevel="0" collapsed="false">
      <c r="A420" s="0" t="n">
        <f aca="false">A419+1</f>
        <v>416</v>
      </c>
      <c r="C420" s="0" t="n">
        <v>0.50861302</v>
      </c>
      <c r="D420" s="0" t="n">
        <v>0.970316349661703</v>
      </c>
      <c r="E420" s="0" t="n">
        <v>0.029683650338297</v>
      </c>
      <c r="F420" s="0" t="n">
        <f aca="false">$P$8*D419+$P$11*E419</f>
        <v>0.909880680809562</v>
      </c>
      <c r="G420" s="0" t="n">
        <f aca="false">$P$9*D419+$P$12*E419</f>
        <v>0.090119319190439</v>
      </c>
      <c r="H420" s="0" t="n">
        <f aca="false">_xlfn.NORM.S.DIST((1/$P$5)*(C420-$P$3),1)</f>
        <v>0.480452207710883</v>
      </c>
      <c r="I420" s="3" t="n">
        <f aca="false">_xlfn.NORM.S.DIST((1/$P$6)*(C420-$P$4),1)</f>
        <v>0.494253150633766</v>
      </c>
      <c r="J420" s="0" t="n">
        <f aca="false">H420*F420</f>
        <v>0.437154181848435</v>
      </c>
      <c r="K420" s="0" t="n">
        <f aca="false">I420*G420</f>
        <v>0.0445417574428445</v>
      </c>
      <c r="L420" s="6" t="n">
        <f aca="false">SUM(J420:K420)</f>
        <v>0.48169593929128</v>
      </c>
      <c r="M420" s="7" t="n">
        <f aca="false">_xlfn.NORM.S.INV(L420)</f>
        <v>-0.0458975855755745</v>
      </c>
    </row>
    <row r="421" customFormat="false" ht="14.4" hidden="false" customHeight="false" outlineLevel="0" collapsed="false">
      <c r="A421" s="0" t="n">
        <f aca="false">A420+1</f>
        <v>417</v>
      </c>
      <c r="C421" s="0" t="n">
        <v>-0.167755648</v>
      </c>
      <c r="D421" s="0" t="n">
        <v>0.971063718954127</v>
      </c>
      <c r="E421" s="0" t="n">
        <v>0.0289362810458732</v>
      </c>
      <c r="F421" s="0" t="n">
        <f aca="false">$P$8*D420+$P$11*E420</f>
        <v>0.925659406722597</v>
      </c>
      <c r="G421" s="0" t="n">
        <f aca="false">$P$9*D420+$P$12*E420</f>
        <v>0.0743405932774035</v>
      </c>
      <c r="H421" s="0" t="n">
        <f aca="false">_xlfn.NORM.S.DIST((1/$P$5)*(C421-$P$3),1)</f>
        <v>0.268662666812685</v>
      </c>
      <c r="I421" s="3" t="n">
        <f aca="false">_xlfn.NORM.S.DIST((1/$P$6)*(C421-$P$4),1)</f>
        <v>0.428071969320615</v>
      </c>
      <c r="J421" s="0" t="n">
        <f aca="false">H421*F421</f>
        <v>0.248690124770341</v>
      </c>
      <c r="K421" s="0" t="n">
        <f aca="false">I421*G421</f>
        <v>0.031823124164721</v>
      </c>
      <c r="L421" s="6" t="n">
        <f aca="false">SUM(J421:K421)</f>
        <v>0.280513248935062</v>
      </c>
      <c r="M421" s="7" t="n">
        <f aca="false">_xlfn.NORM.S.INV(L421)</f>
        <v>-0.581317485764249</v>
      </c>
    </row>
    <row r="422" customFormat="false" ht="14.4" hidden="false" customHeight="false" outlineLevel="0" collapsed="false">
      <c r="A422" s="0" t="n">
        <f aca="false">A421+1</f>
        <v>418</v>
      </c>
      <c r="C422" s="0" t="n">
        <v>0.26068082</v>
      </c>
      <c r="D422" s="0" t="n">
        <v>0.975043245424496</v>
      </c>
      <c r="E422" s="0" t="n">
        <v>0.0249567545755042</v>
      </c>
      <c r="F422" s="0" t="n">
        <f aca="false">$P$8*D421+$P$11*E421</f>
        <v>0.926272249542384</v>
      </c>
      <c r="G422" s="0" t="n">
        <f aca="false">$P$9*D421+$P$12*E421</f>
        <v>0.073727750457616</v>
      </c>
      <c r="H422" s="0" t="n">
        <f aca="false">_xlfn.NORM.S.DIST((1/$P$5)*(C422-$P$3),1)</f>
        <v>0.398523903930335</v>
      </c>
      <c r="I422" s="3" t="n">
        <f aca="false">_xlfn.NORM.S.DIST((1/$P$6)*(C422-$P$4),1)</f>
        <v>0.469877589390708</v>
      </c>
      <c r="J422" s="0" t="n">
        <f aca="false">H422*F422</f>
        <v>0.369141632989964</v>
      </c>
      <c r="K422" s="0" t="n">
        <f aca="false">I422*G422</f>
        <v>0.0346430176562243</v>
      </c>
      <c r="L422" s="6" t="n">
        <f aca="false">SUM(J422:K422)</f>
        <v>0.403784650646188</v>
      </c>
      <c r="M422" s="7" t="n">
        <f aca="false">_xlfn.NORM.S.INV(L422)</f>
        <v>-0.243562981672313</v>
      </c>
    </row>
    <row r="423" customFormat="false" ht="14.4" hidden="false" customHeight="false" outlineLevel="0" collapsed="false">
      <c r="A423" s="0" t="n">
        <f aca="false">A422+1</f>
        <v>419</v>
      </c>
      <c r="C423" s="0" t="n">
        <v>0.925182095</v>
      </c>
      <c r="D423" s="0" t="n">
        <v>0.975877349407847</v>
      </c>
      <c r="E423" s="0" t="n">
        <v>0.0241226505921527</v>
      </c>
      <c r="F423" s="0" t="n">
        <f aca="false">$P$8*D422+$P$11*E422</f>
        <v>0.929535461248087</v>
      </c>
      <c r="G423" s="0" t="n">
        <f aca="false">$P$9*D422+$P$12*E422</f>
        <v>0.0704645387519135</v>
      </c>
      <c r="H423" s="0" t="n">
        <f aca="false">_xlfn.NORM.S.DIST((1/$P$5)*(C423-$P$3),1)</f>
        <v>0.618182583646869</v>
      </c>
      <c r="I423" s="3" t="n">
        <f aca="false">_xlfn.NORM.S.DIST((1/$P$6)*(C423-$P$4),1)</f>
        <v>0.535210134955686</v>
      </c>
      <c r="J423" s="0" t="n">
        <f aca="false">H423*F423</f>
        <v>0.574622633025727</v>
      </c>
      <c r="K423" s="0" t="n">
        <f aca="false">I423*G423</f>
        <v>0.0377133352950018</v>
      </c>
      <c r="L423" s="6" t="n">
        <f aca="false">SUM(J423:K423)</f>
        <v>0.612335968320728</v>
      </c>
      <c r="M423" s="7" t="n">
        <f aca="false">_xlfn.NORM.S.INV(L423)</f>
        <v>0.285412589637494</v>
      </c>
    </row>
    <row r="424" customFormat="false" ht="14.4" hidden="false" customHeight="false" outlineLevel="0" collapsed="false">
      <c r="A424" s="0" t="n">
        <f aca="false">A423+1</f>
        <v>420</v>
      </c>
      <c r="C424" s="0" t="n">
        <v>0.574733433</v>
      </c>
      <c r="D424" s="0" t="n">
        <v>0.977052874420496</v>
      </c>
      <c r="E424" s="0" t="n">
        <v>0.0229471255795045</v>
      </c>
      <c r="F424" s="0" t="n">
        <f aca="false">$P$8*D423+$P$11*E423</f>
        <v>0.930219426514434</v>
      </c>
      <c r="G424" s="0" t="n">
        <f aca="false">$P$9*D423+$P$12*E423</f>
        <v>0.0697805734855652</v>
      </c>
      <c r="H424" s="0" t="n">
        <f aca="false">_xlfn.NORM.S.DIST((1/$P$5)*(C424-$P$3),1)</f>
        <v>0.502590149752945</v>
      </c>
      <c r="I424" s="3" t="n">
        <f aca="false">_xlfn.NORM.S.DIST((1/$P$6)*(C424-$P$4),1)</f>
        <v>0.500761203691937</v>
      </c>
      <c r="J424" s="0" t="n">
        <f aca="false">H424*F424</f>
        <v>0.467519120874988</v>
      </c>
      <c r="K424" s="0" t="n">
        <f aca="false">I424*G424</f>
        <v>0.0349434039729453</v>
      </c>
      <c r="L424" s="6" t="n">
        <f aca="false">SUM(J424:K424)</f>
        <v>0.502462524847933</v>
      </c>
      <c r="M424" s="7" t="n">
        <f aca="false">_xlfn.NORM.S.INV(L424)</f>
        <v>0.00617267360901855</v>
      </c>
    </row>
    <row r="425" customFormat="false" ht="14.4" hidden="false" customHeight="false" outlineLevel="0" collapsed="false">
      <c r="A425" s="0" t="n">
        <f aca="false">A424+1</f>
        <v>421</v>
      </c>
      <c r="C425" s="0" t="n">
        <v>0.40552913</v>
      </c>
      <c r="D425" s="0" t="n">
        <v>0.977179728610811</v>
      </c>
      <c r="E425" s="0" t="n">
        <v>0.0228202713891887</v>
      </c>
      <c r="F425" s="0" t="n">
        <f aca="false">$P$8*D424+$P$11*E424</f>
        <v>0.931183357024807</v>
      </c>
      <c r="G425" s="0" t="n">
        <f aca="false">$P$9*D424+$P$12*E424</f>
        <v>0.0688166429751937</v>
      </c>
      <c r="H425" s="0" t="n">
        <f aca="false">_xlfn.NORM.S.DIST((1/$P$5)*(C425-$P$3),1)</f>
        <v>0.446083557919122</v>
      </c>
      <c r="I425" s="3" t="n">
        <f aca="false">_xlfn.NORM.S.DIST((1/$P$6)*(C425-$P$4),1)</f>
        <v>0.484110576669293</v>
      </c>
      <c r="J425" s="0" t="n">
        <f aca="false">H425*F425</f>
        <v>0.415385584976698</v>
      </c>
      <c r="K425" s="0" t="n">
        <f aca="false">I425*G425</f>
        <v>0.0333148647151659</v>
      </c>
      <c r="L425" s="6" t="n">
        <f aca="false">SUM(J425:K425)</f>
        <v>0.448700449691864</v>
      </c>
      <c r="M425" s="7" t="n">
        <f aca="false">_xlfn.NORM.S.INV(L425)</f>
        <v>-0.128945340753964</v>
      </c>
    </row>
    <row r="426" customFormat="false" ht="14.4" hidden="false" customHeight="false" outlineLevel="0" collapsed="false">
      <c r="A426" s="0" t="n">
        <f aca="false">A425+1</f>
        <v>422</v>
      </c>
      <c r="C426" s="0" t="n">
        <v>-1.801381326</v>
      </c>
      <c r="D426" s="0" t="n">
        <v>0.876631847097208</v>
      </c>
      <c r="E426" s="0" t="n">
        <v>0.123368152902792</v>
      </c>
      <c r="F426" s="0" t="n">
        <f aca="false">$P$8*D425+$P$11*E425</f>
        <v>0.931287377460865</v>
      </c>
      <c r="G426" s="0" t="n">
        <f aca="false">$P$9*D425+$P$12*E425</f>
        <v>0.0687126225391347</v>
      </c>
      <c r="H426" s="0" t="n">
        <f aca="false">_xlfn.NORM.S.DIST((1/$P$5)*(C426-$P$3),1)</f>
        <v>0.023385402629737</v>
      </c>
      <c r="I426" s="3" t="n">
        <f aca="false">_xlfn.NORM.S.DIST((1/$P$6)*(C426-$P$4),1)</f>
        <v>0.279493634956209</v>
      </c>
      <c r="J426" s="0" t="n">
        <f aca="false">H426*F426</f>
        <v>0.0217785302859142</v>
      </c>
      <c r="K426" s="0" t="n">
        <f aca="false">I426*G426</f>
        <v>0.0192047406408367</v>
      </c>
      <c r="L426" s="6" t="n">
        <f aca="false">SUM(J426:K426)</f>
        <v>0.0409832709267509</v>
      </c>
      <c r="M426" s="7" t="n">
        <f aca="false">_xlfn.NORM.S.INV(L426)</f>
        <v>-1.73938797568209</v>
      </c>
    </row>
    <row r="427" customFormat="false" ht="14.4" hidden="false" customHeight="false" outlineLevel="0" collapsed="false">
      <c r="A427" s="0" t="n">
        <f aca="false">A426+1</f>
        <v>423</v>
      </c>
      <c r="C427" s="0" t="n">
        <v>-1.043954996</v>
      </c>
      <c r="D427" s="0" t="n">
        <v>0.889600045858276</v>
      </c>
      <c r="E427" s="0" t="n">
        <v>0.110399954141725</v>
      </c>
      <c r="F427" s="0" t="n">
        <f aca="false">$P$8*D426+$P$11*E426</f>
        <v>0.848838114619711</v>
      </c>
      <c r="G427" s="0" t="n">
        <f aca="false">$P$9*D426+$P$12*E426</f>
        <v>0.151161885380289</v>
      </c>
      <c r="H427" s="0" t="n">
        <f aca="false">_xlfn.NORM.S.DIST((1/$P$5)*(C427-$P$3),1)</f>
        <v>0.0881118577749284</v>
      </c>
      <c r="I427" s="3" t="n">
        <f aca="false">_xlfn.NORM.S.DIST((1/$P$6)*(C427-$P$4),1)</f>
        <v>0.345511191452478</v>
      </c>
      <c r="J427" s="0" t="n">
        <f aca="false">H427*F427</f>
        <v>0.0747927032293103</v>
      </c>
      <c r="K427" s="0" t="n">
        <f aca="false">I427*G427</f>
        <v>0.0522281231199467</v>
      </c>
      <c r="L427" s="6" t="n">
        <f aca="false">SUM(J427:K427)</f>
        <v>0.127020826349257</v>
      </c>
      <c r="M427" s="7" t="n">
        <f aca="false">_xlfn.NORM.S.INV(L427)</f>
        <v>-1.14058742490238</v>
      </c>
    </row>
    <row r="428" customFormat="false" ht="14.4" hidden="false" customHeight="false" outlineLevel="0" collapsed="false">
      <c r="A428" s="0" t="n">
        <f aca="false">A427+1</f>
        <v>424</v>
      </c>
      <c r="C428" s="0" t="n">
        <v>-2.354570977</v>
      </c>
      <c r="D428" s="0" t="n">
        <v>0.563903434418803</v>
      </c>
      <c r="E428" s="0" t="n">
        <v>0.436096565581197</v>
      </c>
      <c r="F428" s="0" t="n">
        <f aca="false">$P$8*D427+$P$11*E427</f>
        <v>0.859472037603786</v>
      </c>
      <c r="G428" s="0" t="n">
        <f aca="false">$P$9*D427+$P$12*E427</f>
        <v>0.140527962396215</v>
      </c>
      <c r="H428" s="0" t="n">
        <f aca="false">_xlfn.NORM.S.DIST((1/$P$5)*(C428-$P$3),1)</f>
        <v>0.00708747451874895</v>
      </c>
      <c r="I428" s="3" t="n">
        <f aca="false">_xlfn.NORM.S.DIST((1/$P$6)*(C428-$P$4),1)</f>
        <v>0.235505860165715</v>
      </c>
      <c r="J428" s="0" t="n">
        <f aca="false">H428*F428</f>
        <v>0.00609148616609408</v>
      </c>
      <c r="K428" s="0" t="n">
        <f aca="false">I428*G428</f>
        <v>0.0330951586614557</v>
      </c>
      <c r="L428" s="16" t="n">
        <f aca="false">SUM(J428:K428)</f>
        <v>0.0391866448275498</v>
      </c>
      <c r="M428" s="17" t="n">
        <f aca="false">_xlfn.NORM.S.INV(L428)</f>
        <v>-1.76020361280348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27</v>
      </c>
    </row>
    <row r="2" customFormat="false" ht="14.4" hidden="false" customHeight="false" outlineLevel="0" collapsed="false">
      <c r="A2" s="0" t="n">
        <v>0.812762097096283</v>
      </c>
    </row>
    <row r="3" customFormat="false" ht="14.4" hidden="false" customHeight="false" outlineLevel="0" collapsed="false">
      <c r="A3" s="0" t="n">
        <v>-0.285850204262677</v>
      </c>
    </row>
    <row r="4" customFormat="false" ht="14.4" hidden="false" customHeight="false" outlineLevel="0" collapsed="false">
      <c r="A4" s="0" t="n">
        <v>-0.453222342370762</v>
      </c>
    </row>
    <row r="5" customFormat="false" ht="14.4" hidden="false" customHeight="false" outlineLevel="0" collapsed="false">
      <c r="A5" s="0" t="n">
        <v>-1.48231565783745</v>
      </c>
    </row>
    <row r="6" customFormat="false" ht="14.4" hidden="false" customHeight="false" outlineLevel="0" collapsed="false">
      <c r="A6" s="0" t="n">
        <v>1.50001776927176</v>
      </c>
    </row>
    <row r="7" customFormat="false" ht="14.4" hidden="false" customHeight="false" outlineLevel="0" collapsed="false">
      <c r="A7" s="0" t="n">
        <v>-1.39080067273616</v>
      </c>
    </row>
    <row r="8" customFormat="false" ht="14.4" hidden="false" customHeight="false" outlineLevel="0" collapsed="false">
      <c r="A8" s="0" t="n">
        <v>-1.33625875138787</v>
      </c>
    </row>
    <row r="9" customFormat="false" ht="14.4" hidden="false" customHeight="false" outlineLevel="0" collapsed="false">
      <c r="A9" s="0" t="n">
        <v>-1.36892795325923</v>
      </c>
    </row>
    <row r="10" customFormat="false" ht="14.4" hidden="false" customHeight="false" outlineLevel="0" collapsed="false">
      <c r="A10" s="0" t="n">
        <v>-1.64224202152651</v>
      </c>
    </row>
    <row r="11" customFormat="false" ht="14.4" hidden="false" customHeight="false" outlineLevel="0" collapsed="false">
      <c r="A11" s="0" t="n">
        <v>0.077861415432801</v>
      </c>
    </row>
    <row r="12" customFormat="false" ht="14.4" hidden="false" customHeight="false" outlineLevel="0" collapsed="false">
      <c r="A12" s="0" t="n">
        <v>0.438065461979581</v>
      </c>
    </row>
    <row r="13" customFormat="false" ht="14.4" hidden="false" customHeight="false" outlineLevel="0" collapsed="false">
      <c r="A13" s="0" t="n">
        <v>0.685960663529969</v>
      </c>
    </row>
    <row r="14" customFormat="false" ht="14.4" hidden="false" customHeight="false" outlineLevel="0" collapsed="false">
      <c r="A14" s="0" t="n">
        <v>0.609924554077415</v>
      </c>
    </row>
    <row r="15" customFormat="false" ht="14.4" hidden="false" customHeight="false" outlineLevel="0" collapsed="false">
      <c r="A15" s="0" t="n">
        <v>1.21323441612012</v>
      </c>
    </row>
    <row r="16" customFormat="false" ht="14.4" hidden="false" customHeight="false" outlineLevel="0" collapsed="false">
      <c r="A16" s="0" t="n">
        <v>-0.297012051876658</v>
      </c>
    </row>
    <row r="17" customFormat="false" ht="14.4" hidden="false" customHeight="false" outlineLevel="0" collapsed="false">
      <c r="A17" s="0" t="n">
        <v>-0.998828868280691</v>
      </c>
    </row>
    <row r="18" customFormat="false" ht="14.4" hidden="false" customHeight="false" outlineLevel="0" collapsed="false">
      <c r="A18" s="0" t="n">
        <v>1.75241553812327</v>
      </c>
    </row>
    <row r="19" customFormat="false" ht="14.4" hidden="false" customHeight="false" outlineLevel="0" collapsed="false">
      <c r="A19" s="0" t="n">
        <v>0.0775763604730205</v>
      </c>
    </row>
    <row r="20" customFormat="false" ht="14.4" hidden="false" customHeight="false" outlineLevel="0" collapsed="false">
      <c r="A20" s="0" t="n">
        <v>-0.582803741907519</v>
      </c>
    </row>
    <row r="21" customFormat="false" ht="14.4" hidden="false" customHeight="false" outlineLevel="0" collapsed="false">
      <c r="A21" s="0" t="n">
        <v>0.413461110477756</v>
      </c>
    </row>
    <row r="22" customFormat="false" ht="14.4" hidden="false" customHeight="false" outlineLevel="0" collapsed="false">
      <c r="A22" s="0" t="n">
        <v>1.97311682867654</v>
      </c>
    </row>
    <row r="23" customFormat="false" ht="14.4" hidden="false" customHeight="false" outlineLevel="0" collapsed="false">
      <c r="A23" s="0" t="n">
        <v>0.0939995031117974</v>
      </c>
    </row>
    <row r="24" customFormat="false" ht="14.4" hidden="false" customHeight="false" outlineLevel="0" collapsed="false">
      <c r="A24" s="0" t="n">
        <v>-0.263074981721235</v>
      </c>
    </row>
    <row r="25" customFormat="false" ht="14.4" hidden="false" customHeight="false" outlineLevel="0" collapsed="false">
      <c r="A25" s="0" t="n">
        <v>0.682680687893685</v>
      </c>
    </row>
    <row r="26" customFormat="false" ht="14.4" hidden="false" customHeight="false" outlineLevel="0" collapsed="false">
      <c r="A26" s="0" t="n">
        <v>-0.170488057217588</v>
      </c>
    </row>
    <row r="27" customFormat="false" ht="14.4" hidden="false" customHeight="false" outlineLevel="0" collapsed="false">
      <c r="A27" s="0" t="n">
        <v>-0.753449304702378</v>
      </c>
    </row>
    <row r="28" customFormat="false" ht="14.4" hidden="false" customHeight="false" outlineLevel="0" collapsed="false">
      <c r="A28" s="0" t="n">
        <v>0.999376300503508</v>
      </c>
    </row>
    <row r="29" customFormat="false" ht="14.4" hidden="false" customHeight="false" outlineLevel="0" collapsed="false">
      <c r="A29" s="0" t="n">
        <v>1.74971018927534</v>
      </c>
    </row>
    <row r="30" customFormat="false" ht="14.4" hidden="false" customHeight="false" outlineLevel="0" collapsed="false">
      <c r="A30" s="0" t="n">
        <v>0.132812806539673</v>
      </c>
    </row>
    <row r="31" customFormat="false" ht="14.4" hidden="false" customHeight="false" outlineLevel="0" collapsed="false">
      <c r="A31" s="0" t="n">
        <v>1.78079988705535</v>
      </c>
    </row>
    <row r="32" customFormat="false" ht="14.4" hidden="false" customHeight="false" outlineLevel="0" collapsed="false">
      <c r="A32" s="0" t="n">
        <v>1.4062415939161</v>
      </c>
    </row>
    <row r="33" customFormat="false" ht="14.4" hidden="false" customHeight="false" outlineLevel="0" collapsed="false">
      <c r="A33" s="0" t="n">
        <v>0.2757396487467</v>
      </c>
    </row>
    <row r="34" customFormat="false" ht="14.4" hidden="false" customHeight="false" outlineLevel="0" collapsed="false">
      <c r="A34" s="0" t="n">
        <v>0.0253360606202649</v>
      </c>
    </row>
    <row r="35" customFormat="false" ht="14.4" hidden="false" customHeight="false" outlineLevel="0" collapsed="false">
      <c r="A35" s="0" t="n">
        <v>0.0145190360388353</v>
      </c>
    </row>
    <row r="36" customFormat="false" ht="14.4" hidden="false" customHeight="false" outlineLevel="0" collapsed="false">
      <c r="A36" s="0" t="n">
        <v>-1.54774795285679</v>
      </c>
    </row>
    <row r="37" customFormat="false" ht="14.4" hidden="false" customHeight="false" outlineLevel="0" collapsed="false">
      <c r="A37" s="0" t="n">
        <v>0.378040511613802</v>
      </c>
    </row>
    <row r="38" customFormat="false" ht="14.4" hidden="false" customHeight="false" outlineLevel="0" collapsed="false">
      <c r="A38" s="0" t="n">
        <v>0.137576066517392</v>
      </c>
    </row>
    <row r="39" customFormat="false" ht="14.4" hidden="false" customHeight="false" outlineLevel="0" collapsed="false">
      <c r="A39" s="0" t="n">
        <v>0.990279815729122</v>
      </c>
    </row>
    <row r="40" customFormat="false" ht="14.4" hidden="false" customHeight="false" outlineLevel="0" collapsed="false">
      <c r="A40" s="0" t="n">
        <v>-0.951267280222558</v>
      </c>
    </row>
    <row r="41" customFormat="false" ht="14.4" hidden="false" customHeight="false" outlineLevel="0" collapsed="false">
      <c r="A41" s="0" t="n">
        <v>-1.0360904587663</v>
      </c>
    </row>
    <row r="42" customFormat="false" ht="14.4" hidden="false" customHeight="false" outlineLevel="0" collapsed="false">
      <c r="A42" s="0" t="n">
        <v>1.96156505064185</v>
      </c>
    </row>
    <row r="43" customFormat="false" ht="14.4" hidden="false" customHeight="false" outlineLevel="0" collapsed="false">
      <c r="A43" s="0" t="n">
        <v>0.653761430558768</v>
      </c>
    </row>
    <row r="44" customFormat="false" ht="14.4" hidden="false" customHeight="false" outlineLevel="0" collapsed="false">
      <c r="A44" s="0" t="n">
        <v>-0.248685064626923</v>
      </c>
    </row>
    <row r="45" customFormat="false" ht="14.4" hidden="false" customHeight="false" outlineLevel="0" collapsed="false">
      <c r="A45" s="0" t="n">
        <v>-2.16662328906817</v>
      </c>
    </row>
    <row r="46" customFormat="false" ht="14.4" hidden="false" customHeight="false" outlineLevel="0" collapsed="false">
      <c r="A46" s="0" t="n">
        <v>-0.0776898401338717</v>
      </c>
    </row>
    <row r="47" customFormat="false" ht="14.4" hidden="false" customHeight="false" outlineLevel="0" collapsed="false">
      <c r="A47" s="0" t="n">
        <v>0.114647194031015</v>
      </c>
    </row>
    <row r="48" customFormat="false" ht="14.4" hidden="false" customHeight="false" outlineLevel="0" collapsed="false">
      <c r="A48" s="0" t="n">
        <v>-0.505943343109492</v>
      </c>
    </row>
    <row r="49" customFormat="false" ht="14.4" hidden="false" customHeight="false" outlineLevel="0" collapsed="false">
      <c r="A49" s="0" t="n">
        <v>-0.314960839210449</v>
      </c>
    </row>
    <row r="50" customFormat="false" ht="14.4" hidden="false" customHeight="false" outlineLevel="0" collapsed="false">
      <c r="A50" s="0" t="n">
        <v>-2.1962597875565</v>
      </c>
    </row>
    <row r="51" customFormat="false" ht="14.4" hidden="false" customHeight="false" outlineLevel="0" collapsed="false">
      <c r="A51" s="0" t="n">
        <v>-1.2466708426023</v>
      </c>
    </row>
    <row r="52" customFormat="false" ht="14.4" hidden="false" customHeight="false" outlineLevel="0" collapsed="false">
      <c r="A52" s="0" t="n">
        <v>0.57378329859954</v>
      </c>
    </row>
    <row r="53" customFormat="false" ht="14.4" hidden="false" customHeight="false" outlineLevel="0" collapsed="false">
      <c r="A53" s="0" t="n">
        <v>0.515180257192536</v>
      </c>
    </row>
    <row r="54" customFormat="false" ht="14.4" hidden="false" customHeight="false" outlineLevel="0" collapsed="false">
      <c r="A54" s="0" t="n">
        <v>0.971727100886693</v>
      </c>
    </row>
    <row r="55" customFormat="false" ht="14.4" hidden="false" customHeight="false" outlineLevel="0" collapsed="false">
      <c r="A55" s="0" t="n">
        <v>0.826942252932349</v>
      </c>
    </row>
    <row r="56" customFormat="false" ht="14.4" hidden="false" customHeight="false" outlineLevel="0" collapsed="false">
      <c r="A56" s="0" t="n">
        <v>-0.812592788140187</v>
      </c>
    </row>
    <row r="57" customFormat="false" ht="14.4" hidden="false" customHeight="false" outlineLevel="0" collapsed="false">
      <c r="A57" s="0" t="n">
        <v>-0.130070493364697</v>
      </c>
    </row>
    <row r="58" customFormat="false" ht="14.4" hidden="false" customHeight="false" outlineLevel="0" collapsed="false">
      <c r="A58" s="0" t="n">
        <v>-0.597001977456411</v>
      </c>
    </row>
    <row r="59" customFormat="false" ht="14.4" hidden="false" customHeight="false" outlineLevel="0" collapsed="false">
      <c r="A59" s="0" t="n">
        <v>0.28940540640203</v>
      </c>
    </row>
    <row r="60" customFormat="false" ht="14.4" hidden="false" customHeight="false" outlineLevel="0" collapsed="false">
      <c r="A60" s="0" t="n">
        <v>-0.32983673359971</v>
      </c>
    </row>
    <row r="61" customFormat="false" ht="14.4" hidden="false" customHeight="false" outlineLevel="0" collapsed="false">
      <c r="A61" s="0" t="n">
        <v>-1.01387605594111</v>
      </c>
    </row>
    <row r="62" customFormat="false" ht="14.4" hidden="false" customHeight="false" outlineLevel="0" collapsed="false">
      <c r="A62" s="0" t="n">
        <v>0.0495172756663058</v>
      </c>
    </row>
    <row r="63" customFormat="false" ht="14.4" hidden="false" customHeight="false" outlineLevel="0" collapsed="false">
      <c r="A63" s="0" t="n">
        <v>0.0211447080693853</v>
      </c>
    </row>
    <row r="64" customFormat="false" ht="14.4" hidden="false" customHeight="false" outlineLevel="0" collapsed="false">
      <c r="A64" s="0" t="n">
        <v>-0.436419933531121</v>
      </c>
    </row>
    <row r="65" customFormat="false" ht="14.4" hidden="false" customHeight="false" outlineLevel="0" collapsed="false">
      <c r="A65" s="0" t="n">
        <v>-0.578144212189753</v>
      </c>
    </row>
    <row r="66" customFormat="false" ht="14.4" hidden="false" customHeight="false" outlineLevel="0" collapsed="false">
      <c r="A66" s="0" t="n">
        <v>0.500370824531938</v>
      </c>
    </row>
    <row r="67" customFormat="false" ht="14.4" hidden="false" customHeight="false" outlineLevel="0" collapsed="false">
      <c r="A67" s="0" t="n">
        <v>-0.75590932174582</v>
      </c>
    </row>
    <row r="68" customFormat="false" ht="14.4" hidden="false" customHeight="false" outlineLevel="0" collapsed="false">
      <c r="A68" s="0" t="n">
        <v>-1.51543070066544</v>
      </c>
    </row>
    <row r="69" customFormat="false" ht="14.4" hidden="false" customHeight="false" outlineLevel="0" collapsed="false">
      <c r="A69" s="0" t="n">
        <v>-0.619794736915575</v>
      </c>
    </row>
    <row r="70" customFormat="false" ht="14.4" hidden="false" customHeight="false" outlineLevel="0" collapsed="false">
      <c r="A70" s="0" t="n">
        <v>0.441782112099354</v>
      </c>
    </row>
    <row r="71" customFormat="false" ht="14.4" hidden="false" customHeight="false" outlineLevel="0" collapsed="false">
      <c r="A71" s="0" t="n">
        <v>-0.0347483532969919</v>
      </c>
    </row>
    <row r="72" customFormat="false" ht="14.4" hidden="false" customHeight="false" outlineLevel="0" collapsed="false">
      <c r="A72" s="0" t="n">
        <v>-1.0911525822575</v>
      </c>
    </row>
    <row r="73" customFormat="false" ht="14.4" hidden="false" customHeight="false" outlineLevel="0" collapsed="false">
      <c r="A73" s="0" t="n">
        <v>-0.755441743641822</v>
      </c>
    </row>
    <row r="74" customFormat="false" ht="14.4" hidden="false" customHeight="false" outlineLevel="0" collapsed="false">
      <c r="A74" s="0" t="n">
        <v>-1.94825369372397</v>
      </c>
    </row>
    <row r="75" customFormat="false" ht="14.4" hidden="false" customHeight="false" outlineLevel="0" collapsed="false">
      <c r="A75" s="0" t="n">
        <v>-1.60172213780726</v>
      </c>
    </row>
    <row r="76" customFormat="false" ht="14.4" hidden="false" customHeight="false" outlineLevel="0" collapsed="false">
      <c r="A76" s="0" t="n">
        <v>-0.504614872915023</v>
      </c>
    </row>
    <row r="77" customFormat="false" ht="14.4" hidden="false" customHeight="false" outlineLevel="0" collapsed="false">
      <c r="A77" s="0" t="n">
        <v>-0.46697955279103</v>
      </c>
    </row>
    <row r="78" customFormat="false" ht="14.4" hidden="false" customHeight="false" outlineLevel="0" collapsed="false">
      <c r="A78" s="0" t="n">
        <v>-1.41677048523586</v>
      </c>
    </row>
    <row r="79" customFormat="false" ht="14.4" hidden="false" customHeight="false" outlineLevel="0" collapsed="false">
      <c r="A79" s="0" t="n">
        <v>-0.990821628619187</v>
      </c>
    </row>
    <row r="80" customFormat="false" ht="14.4" hidden="false" customHeight="false" outlineLevel="0" collapsed="false">
      <c r="A80" s="0" t="n">
        <v>0.44786204655744</v>
      </c>
    </row>
    <row r="81" customFormat="false" ht="14.4" hidden="false" customHeight="false" outlineLevel="0" collapsed="false">
      <c r="A81" s="0" t="n">
        <v>-0.591888309056095</v>
      </c>
    </row>
    <row r="82" customFormat="false" ht="14.4" hidden="false" customHeight="false" outlineLevel="0" collapsed="false">
      <c r="A82" s="0" t="n">
        <v>0.364287846885779</v>
      </c>
    </row>
    <row r="83" customFormat="false" ht="14.4" hidden="false" customHeight="false" outlineLevel="0" collapsed="false">
      <c r="A83" s="0" t="n">
        <v>0.794895225243826</v>
      </c>
    </row>
    <row r="84" customFormat="false" ht="14.4" hidden="false" customHeight="false" outlineLevel="0" collapsed="false">
      <c r="A84" s="0" t="n">
        <v>1.00808907482274</v>
      </c>
    </row>
    <row r="85" customFormat="false" ht="14.4" hidden="false" customHeight="false" outlineLevel="0" collapsed="false">
      <c r="A85" s="0" t="n">
        <v>-2.56267405664681</v>
      </c>
    </row>
    <row r="86" customFormat="false" ht="14.4" hidden="false" customHeight="false" outlineLevel="0" collapsed="false">
      <c r="A86" s="0" t="n">
        <v>-2.21280311616156</v>
      </c>
    </row>
    <row r="87" customFormat="false" ht="14.4" hidden="false" customHeight="false" outlineLevel="0" collapsed="false">
      <c r="A87" s="0" t="n">
        <v>-1.7052672339851</v>
      </c>
    </row>
    <row r="88" customFormat="false" ht="14.4" hidden="false" customHeight="false" outlineLevel="0" collapsed="false">
      <c r="A88" s="0" t="n">
        <v>0.576688241934665</v>
      </c>
    </row>
    <row r="89" customFormat="false" ht="14.4" hidden="false" customHeight="false" outlineLevel="0" collapsed="false">
      <c r="A89" s="0" t="n">
        <v>-0.233028158345416</v>
      </c>
    </row>
    <row r="90" customFormat="false" ht="14.4" hidden="false" customHeight="false" outlineLevel="0" collapsed="false">
      <c r="A90" s="0" t="n">
        <v>0.815491175325016</v>
      </c>
    </row>
    <row r="91" customFormat="false" ht="14.4" hidden="false" customHeight="false" outlineLevel="0" collapsed="false">
      <c r="A91" s="0" t="n">
        <v>2.66645631087802</v>
      </c>
    </row>
    <row r="92" customFormat="false" ht="14.4" hidden="false" customHeight="false" outlineLevel="0" collapsed="false">
      <c r="A92" s="0" t="n">
        <v>1.24617406596977</v>
      </c>
    </row>
    <row r="93" customFormat="false" ht="14.4" hidden="false" customHeight="false" outlineLevel="0" collapsed="false">
      <c r="A93" s="0" t="n">
        <v>0.821189456785001</v>
      </c>
    </row>
    <row r="94" customFormat="false" ht="14.4" hidden="false" customHeight="false" outlineLevel="0" collapsed="false">
      <c r="A94" s="0" t="n">
        <v>-0.283813301255204</v>
      </c>
    </row>
    <row r="95" customFormat="false" ht="14.4" hidden="false" customHeight="false" outlineLevel="0" collapsed="false">
      <c r="A95" s="0" t="n">
        <v>0.805889571441308</v>
      </c>
    </row>
    <row r="96" customFormat="false" ht="14.4" hidden="false" customHeight="false" outlineLevel="0" collapsed="false">
      <c r="A96" s="0" t="n">
        <v>0.916210910830926</v>
      </c>
    </row>
    <row r="97" customFormat="false" ht="14.4" hidden="false" customHeight="false" outlineLevel="0" collapsed="false">
      <c r="A97" s="0" t="n">
        <v>0.615537336092716</v>
      </c>
    </row>
    <row r="98" customFormat="false" ht="14.4" hidden="false" customHeight="false" outlineLevel="0" collapsed="false">
      <c r="A98" s="0" t="n">
        <v>0.227062005729108</v>
      </c>
    </row>
    <row r="99" customFormat="false" ht="14.4" hidden="false" customHeight="false" outlineLevel="0" collapsed="false">
      <c r="A99" s="0" t="n">
        <v>1.48639351658636</v>
      </c>
    </row>
    <row r="100" customFormat="false" ht="14.4" hidden="false" customHeight="false" outlineLevel="0" collapsed="false">
      <c r="A100" s="0" t="n">
        <v>-0.301519187600132</v>
      </c>
    </row>
    <row r="101" customFormat="false" ht="14.4" hidden="false" customHeight="false" outlineLevel="0" collapsed="false">
      <c r="A101" s="0" t="n">
        <v>0.366369973148832</v>
      </c>
    </row>
    <row r="102" customFormat="false" ht="14.4" hidden="false" customHeight="false" outlineLevel="0" collapsed="false">
      <c r="A102" s="0" t="n">
        <v>1.77827762134788</v>
      </c>
    </row>
    <row r="103" customFormat="false" ht="14.4" hidden="false" customHeight="false" outlineLevel="0" collapsed="false">
      <c r="A103" s="0" t="n">
        <v>1.05928850773013</v>
      </c>
    </row>
    <row r="104" customFormat="false" ht="14.4" hidden="false" customHeight="false" outlineLevel="0" collapsed="false">
      <c r="A104" s="0" t="n">
        <v>0.238826007209647</v>
      </c>
    </row>
    <row r="105" customFormat="false" ht="14.4" hidden="false" customHeight="false" outlineLevel="0" collapsed="false">
      <c r="A105" s="0" t="n">
        <v>-0.394730498947624</v>
      </c>
    </row>
    <row r="106" customFormat="false" ht="14.4" hidden="false" customHeight="false" outlineLevel="0" collapsed="false">
      <c r="A106" s="0" t="n">
        <v>0.437720454868996</v>
      </c>
    </row>
    <row r="107" customFormat="false" ht="14.4" hidden="false" customHeight="false" outlineLevel="0" collapsed="false">
      <c r="A107" s="0" t="n">
        <v>0.0399135334022794</v>
      </c>
    </row>
    <row r="108" customFormat="false" ht="14.4" hidden="false" customHeight="false" outlineLevel="0" collapsed="false">
      <c r="A108" s="0" t="n">
        <v>0.4941984780339</v>
      </c>
    </row>
    <row r="109" customFormat="false" ht="14.4" hidden="false" customHeight="false" outlineLevel="0" collapsed="false">
      <c r="A109" s="0" t="n">
        <v>0.377737586898551</v>
      </c>
    </row>
    <row r="110" customFormat="false" ht="14.4" hidden="false" customHeight="false" outlineLevel="0" collapsed="false">
      <c r="A110" s="0" t="n">
        <v>0.148103818840508</v>
      </c>
    </row>
    <row r="111" customFormat="false" ht="14.4" hidden="false" customHeight="false" outlineLevel="0" collapsed="false">
      <c r="A111" s="0" t="n">
        <v>-1.65057070861723</v>
      </c>
    </row>
    <row r="112" customFormat="false" ht="14.4" hidden="false" customHeight="false" outlineLevel="0" collapsed="false">
      <c r="A112" s="0" t="n">
        <v>0.343489420041048</v>
      </c>
    </row>
    <row r="113" customFormat="false" ht="14.4" hidden="false" customHeight="false" outlineLevel="0" collapsed="false">
      <c r="A113" s="0" t="n">
        <v>0.22723496954823</v>
      </c>
    </row>
    <row r="114" customFormat="false" ht="14.4" hidden="false" customHeight="false" outlineLevel="0" collapsed="false">
      <c r="A114" s="0" t="n">
        <v>1.54789133443988</v>
      </c>
    </row>
    <row r="115" customFormat="false" ht="14.4" hidden="false" customHeight="false" outlineLevel="0" collapsed="false">
      <c r="A115" s="0" t="n">
        <v>0.724683856250999</v>
      </c>
    </row>
    <row r="116" customFormat="false" ht="14.4" hidden="false" customHeight="false" outlineLevel="0" collapsed="false">
      <c r="A116" s="0" t="n">
        <v>0.360159634445587</v>
      </c>
    </row>
    <row r="117" customFormat="false" ht="14.4" hidden="false" customHeight="false" outlineLevel="0" collapsed="false">
      <c r="A117" s="0" t="n">
        <v>0.0489842338967186</v>
      </c>
    </row>
    <row r="118" customFormat="false" ht="14.4" hidden="false" customHeight="false" outlineLevel="0" collapsed="false">
      <c r="A118" s="0" t="n">
        <v>0.313902064973751</v>
      </c>
    </row>
    <row r="119" customFormat="false" ht="14.4" hidden="false" customHeight="false" outlineLevel="0" collapsed="false">
      <c r="A119" s="0" t="n">
        <v>0.988981786044858</v>
      </c>
    </row>
    <row r="120" customFormat="false" ht="14.4" hidden="false" customHeight="false" outlineLevel="0" collapsed="false">
      <c r="A120" s="0" t="n">
        <v>0.1216405708216</v>
      </c>
    </row>
    <row r="121" customFormat="false" ht="14.4" hidden="false" customHeight="false" outlineLevel="0" collapsed="false">
      <c r="A121" s="0" t="n">
        <v>0.0186783147929983</v>
      </c>
    </row>
    <row r="122" customFormat="false" ht="14.4" hidden="false" customHeight="false" outlineLevel="0" collapsed="false">
      <c r="A122" s="0" t="n">
        <v>-0.453581618859913</v>
      </c>
    </row>
    <row r="123" customFormat="false" ht="14.4" hidden="false" customHeight="false" outlineLevel="0" collapsed="false">
      <c r="A123" s="0" t="n">
        <v>0.956723367625162</v>
      </c>
    </row>
    <row r="124" customFormat="false" ht="14.4" hidden="false" customHeight="false" outlineLevel="0" collapsed="false">
      <c r="A124" s="0" t="n">
        <v>-0.266987318618495</v>
      </c>
    </row>
    <row r="125" customFormat="false" ht="14.4" hidden="false" customHeight="false" outlineLevel="0" collapsed="false">
      <c r="A125" s="0" t="n">
        <v>0.349486788169939</v>
      </c>
    </row>
    <row r="126" customFormat="false" ht="14.4" hidden="false" customHeight="false" outlineLevel="0" collapsed="false">
      <c r="A126" s="0" t="n">
        <v>1.04123325184362</v>
      </c>
    </row>
    <row r="127" customFormat="false" ht="14.4" hidden="false" customHeight="false" outlineLevel="0" collapsed="false">
      <c r="A127" s="0" t="n">
        <v>-0.810589292377689</v>
      </c>
    </row>
    <row r="128" customFormat="false" ht="14.4" hidden="false" customHeight="false" outlineLevel="0" collapsed="false">
      <c r="A128" s="0" t="n">
        <v>-2.32251283547357</v>
      </c>
    </row>
    <row r="129" customFormat="false" ht="14.4" hidden="false" customHeight="false" outlineLevel="0" collapsed="false">
      <c r="A129" s="0" t="n">
        <v>-0.483749775175685</v>
      </c>
    </row>
    <row r="130" customFormat="false" ht="14.4" hidden="false" customHeight="false" outlineLevel="0" collapsed="false">
      <c r="A130" s="0" t="n">
        <v>-0.348699331170702</v>
      </c>
    </row>
    <row r="131" customFormat="false" ht="14.4" hidden="false" customHeight="false" outlineLevel="0" collapsed="false">
      <c r="A131" s="0" t="n">
        <v>-0.334772542513559</v>
      </c>
    </row>
    <row r="132" customFormat="false" ht="14.4" hidden="false" customHeight="false" outlineLevel="0" collapsed="false">
      <c r="A132" s="0" t="n">
        <v>-0.00126575617970589</v>
      </c>
    </row>
    <row r="133" customFormat="false" ht="14.4" hidden="false" customHeight="false" outlineLevel="0" collapsed="false">
      <c r="A133" s="0" t="n">
        <v>-0.179724149444958</v>
      </c>
    </row>
    <row r="134" customFormat="false" ht="14.4" hidden="false" customHeight="false" outlineLevel="0" collapsed="false">
      <c r="A134" s="0" t="n">
        <v>-0.730792538898855</v>
      </c>
    </row>
    <row r="135" customFormat="false" ht="14.4" hidden="false" customHeight="false" outlineLevel="0" collapsed="false">
      <c r="A135" s="0" t="n">
        <v>-0.559662454549074</v>
      </c>
    </row>
    <row r="136" customFormat="false" ht="14.4" hidden="false" customHeight="false" outlineLevel="0" collapsed="false">
      <c r="A136" s="0" t="n">
        <v>-1.63014196106684</v>
      </c>
    </row>
    <row r="137" customFormat="false" ht="14.4" hidden="false" customHeight="false" outlineLevel="0" collapsed="false">
      <c r="A137" s="0" t="n">
        <v>-0.20739275384569</v>
      </c>
    </row>
    <row r="138" customFormat="false" ht="14.4" hidden="false" customHeight="false" outlineLevel="0" collapsed="false">
      <c r="A138" s="0" t="n">
        <v>0.28225671811011</v>
      </c>
    </row>
    <row r="139" customFormat="false" ht="14.4" hidden="false" customHeight="false" outlineLevel="0" collapsed="false">
      <c r="A139" s="0" t="n">
        <v>1.74062837147</v>
      </c>
    </row>
    <row r="140" customFormat="false" ht="14.4" hidden="false" customHeight="false" outlineLevel="0" collapsed="false">
      <c r="A140" s="0" t="n">
        <v>0.0321324161116726</v>
      </c>
    </row>
    <row r="141" customFormat="false" ht="14.4" hidden="false" customHeight="false" outlineLevel="0" collapsed="false">
      <c r="A141" s="0" t="n">
        <v>1.13952115215037</v>
      </c>
    </row>
    <row r="142" customFormat="false" ht="14.4" hidden="false" customHeight="false" outlineLevel="0" collapsed="false">
      <c r="A142" s="0" t="n">
        <v>1.2347888585255</v>
      </c>
    </row>
    <row r="143" customFormat="false" ht="14.4" hidden="false" customHeight="false" outlineLevel="0" collapsed="false">
      <c r="A143" s="0" t="n">
        <v>-0.310465837104951</v>
      </c>
    </row>
    <row r="144" customFormat="false" ht="14.4" hidden="false" customHeight="false" outlineLevel="0" collapsed="false">
      <c r="A144" s="0" t="n">
        <v>0.188778762638239</v>
      </c>
    </row>
    <row r="145" customFormat="false" ht="14.4" hidden="false" customHeight="false" outlineLevel="0" collapsed="false">
      <c r="A145" s="0" t="n">
        <v>-0.574841643217449</v>
      </c>
    </row>
    <row r="146" customFormat="false" ht="14.4" hidden="false" customHeight="false" outlineLevel="0" collapsed="false">
      <c r="A146" s="0" t="n">
        <v>0.178871600224979</v>
      </c>
    </row>
    <row r="147" customFormat="false" ht="14.4" hidden="false" customHeight="false" outlineLevel="0" collapsed="false">
      <c r="A147" s="0" t="n">
        <v>-0.336144533419214</v>
      </c>
    </row>
    <row r="148" customFormat="false" ht="14.4" hidden="false" customHeight="false" outlineLevel="0" collapsed="false">
      <c r="A148" s="0" t="n">
        <v>-0.0869133560446915</v>
      </c>
    </row>
    <row r="149" customFormat="false" ht="14.4" hidden="false" customHeight="false" outlineLevel="0" collapsed="false">
      <c r="A149" s="0" t="n">
        <v>0.400393953156119</v>
      </c>
    </row>
    <row r="150" customFormat="false" ht="14.4" hidden="false" customHeight="false" outlineLevel="0" collapsed="false">
      <c r="A150" s="0" t="n">
        <v>0.593137544655437</v>
      </c>
    </row>
    <row r="151" customFormat="false" ht="14.4" hidden="false" customHeight="false" outlineLevel="0" collapsed="false">
      <c r="A151" s="0" t="n">
        <v>-0.693482535752385</v>
      </c>
    </row>
    <row r="152" customFormat="false" ht="14.4" hidden="false" customHeight="false" outlineLevel="0" collapsed="false">
      <c r="A152" s="0" t="n">
        <v>-0.805908187699846</v>
      </c>
    </row>
    <row r="153" customFormat="false" ht="14.4" hidden="false" customHeight="false" outlineLevel="0" collapsed="false">
      <c r="A153" s="0" t="n">
        <v>-0.635788257480175</v>
      </c>
    </row>
    <row r="154" customFormat="false" ht="14.4" hidden="false" customHeight="false" outlineLevel="0" collapsed="false">
      <c r="A154" s="0" t="n">
        <v>-0.307886180801159</v>
      </c>
    </row>
    <row r="155" customFormat="false" ht="14.4" hidden="false" customHeight="false" outlineLevel="0" collapsed="false">
      <c r="A155" s="0" t="n">
        <v>-0.114130486617402</v>
      </c>
    </row>
    <row r="156" customFormat="false" ht="14.4" hidden="false" customHeight="false" outlineLevel="0" collapsed="false">
      <c r="A156" s="0" t="n">
        <v>-0.439935276538538</v>
      </c>
    </row>
    <row r="157" customFormat="false" ht="14.4" hidden="false" customHeight="false" outlineLevel="0" collapsed="false">
      <c r="A157" s="0" t="n">
        <v>0.0778719074412623</v>
      </c>
    </row>
    <row r="158" customFormat="false" ht="14.4" hidden="false" customHeight="false" outlineLevel="0" collapsed="false">
      <c r="A158" s="0" t="n">
        <v>1.07562040990434</v>
      </c>
    </row>
    <row r="159" customFormat="false" ht="14.4" hidden="false" customHeight="false" outlineLevel="0" collapsed="false">
      <c r="A159" s="0" t="n">
        <v>-0.174496977959713</v>
      </c>
    </row>
    <row r="160" customFormat="false" ht="14.4" hidden="false" customHeight="false" outlineLevel="0" collapsed="false">
      <c r="A160" s="0" t="n">
        <v>0.76993030016749</v>
      </c>
    </row>
    <row r="161" customFormat="false" ht="14.4" hidden="false" customHeight="false" outlineLevel="0" collapsed="false">
      <c r="A161" s="0" t="n">
        <v>-0.248812167267772</v>
      </c>
    </row>
    <row r="162" customFormat="false" ht="14.4" hidden="false" customHeight="false" outlineLevel="0" collapsed="false">
      <c r="A162" s="0" t="n">
        <v>-0.0361597371367954</v>
      </c>
    </row>
    <row r="163" customFormat="false" ht="14.4" hidden="false" customHeight="false" outlineLevel="0" collapsed="false">
      <c r="A163" s="0" t="n">
        <v>0.543369259525405</v>
      </c>
    </row>
    <row r="164" customFormat="false" ht="14.4" hidden="false" customHeight="false" outlineLevel="0" collapsed="false">
      <c r="A164" s="0" t="n">
        <v>-1.79949785428678</v>
      </c>
    </row>
    <row r="165" customFormat="false" ht="14.4" hidden="false" customHeight="false" outlineLevel="0" collapsed="false">
      <c r="A165" s="0" t="n">
        <v>0.0382664780157768</v>
      </c>
    </row>
    <row r="166" customFormat="false" ht="14.4" hidden="false" customHeight="false" outlineLevel="0" collapsed="false">
      <c r="A166" s="0" t="n">
        <v>0.814691179966712</v>
      </c>
    </row>
    <row r="167" customFormat="false" ht="14.4" hidden="false" customHeight="false" outlineLevel="0" collapsed="false">
      <c r="A167" s="0" t="n">
        <v>0.345932168936821</v>
      </c>
    </row>
    <row r="168" customFormat="false" ht="14.4" hidden="false" customHeight="false" outlineLevel="0" collapsed="false">
      <c r="A168" s="0" t="n">
        <v>1.31076393143429</v>
      </c>
    </row>
    <row r="169" customFormat="false" ht="14.4" hidden="false" customHeight="false" outlineLevel="0" collapsed="false">
      <c r="A169" s="0" t="n">
        <v>-0.91976950325029</v>
      </c>
    </row>
    <row r="170" customFormat="false" ht="14.4" hidden="false" customHeight="false" outlineLevel="0" collapsed="false">
      <c r="A170" s="0" t="n">
        <v>0.741113726733112</v>
      </c>
    </row>
    <row r="171" customFormat="false" ht="14.4" hidden="false" customHeight="false" outlineLevel="0" collapsed="false">
      <c r="A171" s="0" t="n">
        <v>-0.703158223095689</v>
      </c>
    </row>
    <row r="172" customFormat="false" ht="14.4" hidden="false" customHeight="false" outlineLevel="0" collapsed="false">
      <c r="A172" s="0" t="n">
        <v>-0.00494980558829013</v>
      </c>
    </row>
    <row r="173" customFormat="false" ht="14.4" hidden="false" customHeight="false" outlineLevel="0" collapsed="false">
      <c r="A173" s="0" t="n">
        <v>-0.13832199203624</v>
      </c>
    </row>
    <row r="174" customFormat="false" ht="14.4" hidden="false" customHeight="false" outlineLevel="0" collapsed="false">
      <c r="A174" s="0" t="n">
        <v>0.624730473987844</v>
      </c>
    </row>
    <row r="175" customFormat="false" ht="14.4" hidden="false" customHeight="false" outlineLevel="0" collapsed="false">
      <c r="A175" s="0" t="n">
        <v>-0.296693500291128</v>
      </c>
    </row>
    <row r="176" customFormat="false" ht="14.4" hidden="false" customHeight="false" outlineLevel="0" collapsed="false">
      <c r="A176" s="0" t="n">
        <v>-0.0183900488278884</v>
      </c>
    </row>
    <row r="177" customFormat="false" ht="14.4" hidden="false" customHeight="false" outlineLevel="0" collapsed="false">
      <c r="A177" s="0" t="n">
        <v>-0.479803998729963</v>
      </c>
    </row>
    <row r="178" customFormat="false" ht="14.4" hidden="false" customHeight="false" outlineLevel="0" collapsed="false">
      <c r="A178" s="0" t="n">
        <v>-0.492614077679576</v>
      </c>
    </row>
    <row r="179" customFormat="false" ht="14.4" hidden="false" customHeight="false" outlineLevel="0" collapsed="false">
      <c r="A179" s="0" t="n">
        <v>-0.491145808399288</v>
      </c>
    </row>
    <row r="180" customFormat="false" ht="14.4" hidden="false" customHeight="false" outlineLevel="0" collapsed="false">
      <c r="A180" s="0" t="n">
        <v>-0.318226454793369</v>
      </c>
    </row>
    <row r="181" customFormat="false" ht="14.4" hidden="false" customHeight="false" outlineLevel="0" collapsed="false">
      <c r="A181" s="0" t="n">
        <v>-2.69631436522503</v>
      </c>
    </row>
    <row r="182" customFormat="false" ht="14.4" hidden="false" customHeight="false" outlineLevel="0" collapsed="false">
      <c r="A182" s="0" t="n">
        <v>-0.185001288763895</v>
      </c>
    </row>
    <row r="183" customFormat="false" ht="14.4" hidden="false" customHeight="false" outlineLevel="0" collapsed="false">
      <c r="A183" s="0" t="n">
        <v>-1.05988081676619</v>
      </c>
    </row>
    <row r="184" customFormat="false" ht="14.4" hidden="false" customHeight="false" outlineLevel="0" collapsed="false">
      <c r="A184" s="0" t="n">
        <v>0.96159122519771</v>
      </c>
    </row>
    <row r="185" customFormat="false" ht="14.4" hidden="false" customHeight="false" outlineLevel="0" collapsed="false">
      <c r="A185" s="0" t="n">
        <v>-0.27950335913373</v>
      </c>
    </row>
    <row r="186" customFormat="false" ht="14.4" hidden="false" customHeight="false" outlineLevel="0" collapsed="false">
      <c r="A186" s="0" t="n">
        <v>0.268867925107868</v>
      </c>
    </row>
    <row r="187" customFormat="false" ht="14.4" hidden="false" customHeight="false" outlineLevel="0" collapsed="false">
      <c r="A187" s="0" t="n">
        <v>-0.910683554108804</v>
      </c>
    </row>
    <row r="188" customFormat="false" ht="14.4" hidden="false" customHeight="false" outlineLevel="0" collapsed="false">
      <c r="A188" s="0" t="n">
        <v>-0.0338929359080057</v>
      </c>
    </row>
    <row r="189" customFormat="false" ht="14.4" hidden="false" customHeight="false" outlineLevel="0" collapsed="false">
      <c r="A189" s="0" t="n">
        <v>0.745533261867963</v>
      </c>
    </row>
    <row r="190" customFormat="false" ht="14.4" hidden="false" customHeight="false" outlineLevel="0" collapsed="false">
      <c r="A190" s="0" t="n">
        <v>-1.62208561353323</v>
      </c>
    </row>
    <row r="191" customFormat="false" ht="14.4" hidden="false" customHeight="false" outlineLevel="0" collapsed="false">
      <c r="A191" s="0" t="n">
        <v>-0.847855468323547</v>
      </c>
    </row>
    <row r="192" customFormat="false" ht="14.4" hidden="false" customHeight="false" outlineLevel="0" collapsed="false">
      <c r="A192" s="0" t="n">
        <v>-0.417852109851803</v>
      </c>
    </row>
    <row r="193" customFormat="false" ht="14.4" hidden="false" customHeight="false" outlineLevel="0" collapsed="false">
      <c r="A193" s="0" t="n">
        <v>-1.52219783438197</v>
      </c>
    </row>
    <row r="194" customFormat="false" ht="14.4" hidden="false" customHeight="false" outlineLevel="0" collapsed="false">
      <c r="A194" s="0" t="n">
        <v>-1.20399564039585</v>
      </c>
    </row>
    <row r="195" customFormat="false" ht="14.4" hidden="false" customHeight="false" outlineLevel="0" collapsed="false">
      <c r="A195" s="0" t="n">
        <v>-1.16736205634328</v>
      </c>
    </row>
    <row r="196" customFormat="false" ht="14.4" hidden="false" customHeight="false" outlineLevel="0" collapsed="false">
      <c r="A196" s="0" t="n">
        <v>0.183602862480024</v>
      </c>
    </row>
    <row r="197" customFormat="false" ht="14.4" hidden="false" customHeight="false" outlineLevel="0" collapsed="false">
      <c r="A197" s="0" t="n">
        <v>0.0878971262418449</v>
      </c>
    </row>
    <row r="198" customFormat="false" ht="14.4" hidden="false" customHeight="false" outlineLevel="0" collapsed="false">
      <c r="A198" s="0" t="n">
        <v>-1.09655214822535</v>
      </c>
    </row>
    <row r="199" customFormat="false" ht="14.4" hidden="false" customHeight="false" outlineLevel="0" collapsed="false">
      <c r="A199" s="0" t="n">
        <v>-0.628371800008911</v>
      </c>
    </row>
    <row r="200" customFormat="false" ht="14.4" hidden="false" customHeight="false" outlineLevel="0" collapsed="false">
      <c r="A200" s="0" t="n">
        <v>-2.0380387034558</v>
      </c>
    </row>
    <row r="201" customFormat="false" ht="14.4" hidden="false" customHeight="false" outlineLevel="0" collapsed="false">
      <c r="A201" s="0" t="n">
        <v>-0.518812437971628</v>
      </c>
    </row>
    <row r="202" customFormat="false" ht="14.4" hidden="false" customHeight="false" outlineLevel="0" collapsed="false">
      <c r="A202" s="0" t="n">
        <v>-1.32623507122567</v>
      </c>
    </row>
    <row r="203" customFormat="false" ht="14.4" hidden="false" customHeight="false" outlineLevel="0" collapsed="false">
      <c r="A203" s="0" t="n">
        <v>0.704582900055661</v>
      </c>
    </row>
    <row r="204" customFormat="false" ht="14.4" hidden="false" customHeight="false" outlineLevel="0" collapsed="false">
      <c r="A204" s="0" t="n">
        <v>-0.215110973656411</v>
      </c>
    </row>
    <row r="205" customFormat="false" ht="14.4" hidden="false" customHeight="false" outlineLevel="0" collapsed="false">
      <c r="A205" s="0" t="n">
        <v>-0.301837805989168</v>
      </c>
    </row>
    <row r="206" customFormat="false" ht="14.4" hidden="false" customHeight="false" outlineLevel="0" collapsed="false">
      <c r="A206" s="0" t="n">
        <v>-1.47175293611682</v>
      </c>
    </row>
    <row r="207" customFormat="false" ht="14.4" hidden="false" customHeight="false" outlineLevel="0" collapsed="false">
      <c r="A207" s="0" t="n">
        <v>-2.13582767332322</v>
      </c>
    </row>
    <row r="208" customFormat="false" ht="14.4" hidden="false" customHeight="false" outlineLevel="0" collapsed="false">
      <c r="A208" s="0" t="n">
        <v>-1.3672920414213</v>
      </c>
    </row>
    <row r="209" customFormat="false" ht="14.4" hidden="false" customHeight="false" outlineLevel="0" collapsed="false">
      <c r="A209" s="0" t="n">
        <v>0.268755855334929</v>
      </c>
    </row>
    <row r="210" customFormat="false" ht="14.4" hidden="false" customHeight="false" outlineLevel="0" collapsed="false">
      <c r="A210" s="0" t="n">
        <v>1.73438624221111</v>
      </c>
    </row>
    <row r="211" customFormat="false" ht="14.4" hidden="false" customHeight="false" outlineLevel="0" collapsed="false">
      <c r="A211" s="0" t="n">
        <v>0.121094171570169</v>
      </c>
    </row>
    <row r="212" customFormat="false" ht="14.4" hidden="false" customHeight="false" outlineLevel="0" collapsed="false">
      <c r="A212" s="0" t="n">
        <v>-1.1626903200478</v>
      </c>
    </row>
    <row r="213" customFormat="false" ht="14.4" hidden="false" customHeight="false" outlineLevel="0" collapsed="false">
      <c r="A213" s="0" t="n">
        <v>-0.684161059563245</v>
      </c>
    </row>
    <row r="214" customFormat="false" ht="14.4" hidden="false" customHeight="false" outlineLevel="0" collapsed="false">
      <c r="A214" s="0" t="n">
        <v>0.337443493520679</v>
      </c>
    </row>
    <row r="215" customFormat="false" ht="14.4" hidden="false" customHeight="false" outlineLevel="0" collapsed="false">
      <c r="A215" s="0" t="n">
        <v>-1.33489818397778</v>
      </c>
    </row>
    <row r="216" customFormat="false" ht="14.4" hidden="false" customHeight="false" outlineLevel="0" collapsed="false">
      <c r="A216" s="0" t="n">
        <v>0.201727152602462</v>
      </c>
    </row>
    <row r="217" customFormat="false" ht="14.4" hidden="false" customHeight="false" outlineLevel="0" collapsed="false">
      <c r="A217" s="0" t="n">
        <v>0.148748040194416</v>
      </c>
    </row>
    <row r="218" customFormat="false" ht="14.4" hidden="false" customHeight="false" outlineLevel="0" collapsed="false">
      <c r="A218" s="0" t="n">
        <v>-2.42820744184087</v>
      </c>
    </row>
    <row r="219" customFormat="false" ht="14.4" hidden="false" customHeight="false" outlineLevel="0" collapsed="false">
      <c r="A219" s="0" t="n">
        <v>0.502382207078674</v>
      </c>
    </row>
    <row r="220" customFormat="false" ht="14.4" hidden="false" customHeight="false" outlineLevel="0" collapsed="false">
      <c r="A220" s="0" t="n">
        <v>0.925261597750191</v>
      </c>
    </row>
    <row r="221" customFormat="false" ht="14.4" hidden="false" customHeight="false" outlineLevel="0" collapsed="false">
      <c r="A221" s="0" t="n">
        <v>-0.394307864199781</v>
      </c>
    </row>
    <row r="222" customFormat="false" ht="14.4" hidden="false" customHeight="false" outlineLevel="0" collapsed="false">
      <c r="A222" s="0" t="n">
        <v>-0.00664405000880991</v>
      </c>
    </row>
    <row r="223" customFormat="false" ht="14.4" hidden="false" customHeight="false" outlineLevel="0" collapsed="false">
      <c r="A223" s="0" t="n">
        <v>-1.21234430786421</v>
      </c>
    </row>
    <row r="224" customFormat="false" ht="14.4" hidden="false" customHeight="false" outlineLevel="0" collapsed="false">
      <c r="A224" s="0" t="n">
        <v>0.988511447697553</v>
      </c>
    </row>
    <row r="225" customFormat="false" ht="14.4" hidden="false" customHeight="false" outlineLevel="0" collapsed="false">
      <c r="A225" s="0" t="n">
        <v>0.557615770594176</v>
      </c>
    </row>
    <row r="226" customFormat="false" ht="14.4" hidden="false" customHeight="false" outlineLevel="0" collapsed="false">
      <c r="A226" s="0" t="n">
        <v>-0.895887107554095</v>
      </c>
    </row>
    <row r="227" customFormat="false" ht="14.4" hidden="false" customHeight="false" outlineLevel="0" collapsed="false">
      <c r="A227" s="0" t="n">
        <v>-2.84645957448761</v>
      </c>
    </row>
    <row r="228" customFormat="false" ht="14.4" hidden="false" customHeight="false" outlineLevel="0" collapsed="false">
      <c r="A228" s="0" t="n">
        <v>-1.3569152977455</v>
      </c>
    </row>
    <row r="229" customFormat="false" ht="14.4" hidden="false" customHeight="false" outlineLevel="0" collapsed="false">
      <c r="A229" s="0" t="n">
        <v>0.620359354435737</v>
      </c>
    </row>
    <row r="230" customFormat="false" ht="14.4" hidden="false" customHeight="false" outlineLevel="0" collapsed="false">
      <c r="A230" s="0" t="n">
        <v>-0.674085564226713</v>
      </c>
    </row>
    <row r="231" customFormat="false" ht="14.4" hidden="false" customHeight="false" outlineLevel="0" collapsed="false">
      <c r="A231" s="0" t="n">
        <v>-0.607780309985084</v>
      </c>
    </row>
    <row r="232" customFormat="false" ht="14.4" hidden="false" customHeight="false" outlineLevel="0" collapsed="false">
      <c r="A232" s="0" t="n">
        <v>1.62737490740701</v>
      </c>
    </row>
    <row r="233" customFormat="false" ht="14.4" hidden="false" customHeight="false" outlineLevel="0" collapsed="false">
      <c r="A233" s="0" t="n">
        <v>0.227173592763315</v>
      </c>
    </row>
    <row r="234" customFormat="false" ht="14.4" hidden="false" customHeight="false" outlineLevel="0" collapsed="false">
      <c r="A234" s="0" t="n">
        <v>0.968151313886282</v>
      </c>
    </row>
    <row r="235" customFormat="false" ht="14.4" hidden="false" customHeight="false" outlineLevel="0" collapsed="false">
      <c r="A235" s="0" t="n">
        <v>0.233291452054975</v>
      </c>
    </row>
    <row r="236" customFormat="false" ht="14.4" hidden="false" customHeight="false" outlineLevel="0" collapsed="false">
      <c r="A236" s="0" t="n">
        <v>1.06325894635419</v>
      </c>
    </row>
    <row r="237" customFormat="false" ht="14.4" hidden="false" customHeight="false" outlineLevel="0" collapsed="false">
      <c r="A237" s="0" t="n">
        <v>1.67216527479007</v>
      </c>
    </row>
    <row r="238" customFormat="false" ht="14.4" hidden="false" customHeight="false" outlineLevel="0" collapsed="false">
      <c r="A238" s="0" t="n">
        <v>0.119687014712035</v>
      </c>
    </row>
    <row r="239" customFormat="false" ht="14.4" hidden="false" customHeight="false" outlineLevel="0" collapsed="false">
      <c r="A239" s="0" t="n">
        <v>0.874607036285378</v>
      </c>
    </row>
    <row r="240" customFormat="false" ht="14.4" hidden="false" customHeight="false" outlineLevel="0" collapsed="false">
      <c r="A240" s="0" t="n">
        <v>-0.746461256688583</v>
      </c>
    </row>
    <row r="241" customFormat="false" ht="14.4" hidden="false" customHeight="false" outlineLevel="0" collapsed="false">
      <c r="A241" s="0" t="n">
        <v>0.275086137902587</v>
      </c>
    </row>
    <row r="242" customFormat="false" ht="14.4" hidden="false" customHeight="false" outlineLevel="0" collapsed="false">
      <c r="A242" s="0" t="n">
        <v>1.24492511765272</v>
      </c>
    </row>
    <row r="243" customFormat="false" ht="14.4" hidden="false" customHeight="false" outlineLevel="0" collapsed="false">
      <c r="A243" s="0" t="n">
        <v>0.870650303104153</v>
      </c>
    </row>
    <row r="244" customFormat="false" ht="14.4" hidden="false" customHeight="false" outlineLevel="0" collapsed="false">
      <c r="A244" s="0" t="n">
        <v>0.62104800967123</v>
      </c>
    </row>
    <row r="245" customFormat="false" ht="14.4" hidden="false" customHeight="false" outlineLevel="0" collapsed="false">
      <c r="A245" s="0" t="n">
        <v>1.17231377380932</v>
      </c>
    </row>
    <row r="246" customFormat="false" ht="14.4" hidden="false" customHeight="false" outlineLevel="0" collapsed="false">
      <c r="A246" s="0" t="n">
        <v>0.939026918557453</v>
      </c>
    </row>
    <row r="247" customFormat="false" ht="14.4" hidden="false" customHeight="false" outlineLevel="0" collapsed="false">
      <c r="A247" s="0" t="n">
        <v>-0.676893029157758</v>
      </c>
    </row>
    <row r="248" customFormat="false" ht="14.4" hidden="false" customHeight="false" outlineLevel="0" collapsed="false">
      <c r="A248" s="0" t="n">
        <v>0.0157583441121663</v>
      </c>
    </row>
    <row r="249" customFormat="false" ht="14.4" hidden="false" customHeight="false" outlineLevel="0" collapsed="false">
      <c r="A249" s="0" t="n">
        <v>-1.03815174205797</v>
      </c>
    </row>
    <row r="250" customFormat="false" ht="14.4" hidden="false" customHeight="false" outlineLevel="0" collapsed="false">
      <c r="A250" s="0" t="n">
        <v>-1.67883143241835</v>
      </c>
    </row>
    <row r="251" customFormat="false" ht="14.4" hidden="false" customHeight="false" outlineLevel="0" collapsed="false">
      <c r="A251" s="0" t="n">
        <v>0.568591244306631</v>
      </c>
    </row>
    <row r="252" customFormat="false" ht="14.4" hidden="false" customHeight="false" outlineLevel="0" collapsed="false">
      <c r="A252" s="0" t="n">
        <v>0.527577592163055</v>
      </c>
    </row>
    <row r="253" customFormat="false" ht="14.4" hidden="false" customHeight="false" outlineLevel="0" collapsed="false">
      <c r="A253" s="0" t="n">
        <v>0.980526656899201</v>
      </c>
    </row>
    <row r="254" customFormat="false" ht="14.4" hidden="false" customHeight="false" outlineLevel="0" collapsed="false">
      <c r="A254" s="0" t="n">
        <v>0.5985180937276</v>
      </c>
    </row>
    <row r="255" customFormat="false" ht="14.4" hidden="false" customHeight="false" outlineLevel="0" collapsed="false">
      <c r="A255" s="0" t="n">
        <v>0.870927012175179</v>
      </c>
    </row>
    <row r="256" customFormat="false" ht="14.4" hidden="false" customHeight="false" outlineLevel="0" collapsed="false">
      <c r="A256" s="0" t="n">
        <v>0.380151626481621</v>
      </c>
    </row>
    <row r="257" customFormat="false" ht="14.4" hidden="false" customHeight="false" outlineLevel="0" collapsed="false">
      <c r="A257" s="0" t="n">
        <v>0.595820461897547</v>
      </c>
    </row>
    <row r="258" customFormat="false" ht="14.4" hidden="false" customHeight="false" outlineLevel="0" collapsed="false">
      <c r="A258" s="0" t="n">
        <v>-0.67706136541995</v>
      </c>
    </row>
    <row r="259" customFormat="false" ht="14.4" hidden="false" customHeight="false" outlineLevel="0" collapsed="false">
      <c r="A259" s="0" t="n">
        <v>0.579694305233804</v>
      </c>
    </row>
    <row r="260" customFormat="false" ht="14.4" hidden="false" customHeight="false" outlineLevel="0" collapsed="false">
      <c r="A260" s="0" t="n">
        <v>-2.19649445127042</v>
      </c>
    </row>
    <row r="261" customFormat="false" ht="14.4" hidden="false" customHeight="false" outlineLevel="0" collapsed="false">
      <c r="A261" s="0" t="n">
        <v>-0.736354146567687</v>
      </c>
    </row>
    <row r="262" customFormat="false" ht="14.4" hidden="false" customHeight="false" outlineLevel="0" collapsed="false">
      <c r="A262" s="0" t="n">
        <v>0.493892312007115</v>
      </c>
    </row>
    <row r="263" customFormat="false" ht="14.4" hidden="false" customHeight="false" outlineLevel="0" collapsed="false">
      <c r="A263" s="0" t="n">
        <v>0.734912519254498</v>
      </c>
    </row>
    <row r="264" customFormat="false" ht="14.4" hidden="false" customHeight="false" outlineLevel="0" collapsed="false">
      <c r="A264" s="0" t="n">
        <v>0.667753497456032</v>
      </c>
    </row>
    <row r="265" customFormat="false" ht="14.4" hidden="false" customHeight="false" outlineLevel="0" collapsed="false">
      <c r="A265" s="0" t="n">
        <v>-0.518499142350038</v>
      </c>
    </row>
    <row r="266" customFormat="false" ht="14.4" hidden="false" customHeight="false" outlineLevel="0" collapsed="false">
      <c r="A266" s="0" t="n">
        <v>-1.39252350235573</v>
      </c>
    </row>
    <row r="267" customFormat="false" ht="14.4" hidden="false" customHeight="false" outlineLevel="0" collapsed="false">
      <c r="A267" s="0" t="n">
        <v>-1.13601389897248</v>
      </c>
    </row>
    <row r="268" customFormat="false" ht="14.4" hidden="false" customHeight="false" outlineLevel="0" collapsed="false">
      <c r="A268" s="0" t="n">
        <v>-0.274296693191907</v>
      </c>
    </row>
    <row r="269" customFormat="false" ht="14.4" hidden="false" customHeight="false" outlineLevel="0" collapsed="false">
      <c r="A269" s="0" t="n">
        <v>-0.0251669632831547</v>
      </c>
    </row>
    <row r="270" customFormat="false" ht="14.4" hidden="false" customHeight="false" outlineLevel="0" collapsed="false">
      <c r="A270" s="0" t="n">
        <v>0.528257741631999</v>
      </c>
    </row>
    <row r="271" customFormat="false" ht="14.4" hidden="false" customHeight="false" outlineLevel="0" collapsed="false">
      <c r="A271" s="0" t="n">
        <v>-0.19243261991992</v>
      </c>
    </row>
    <row r="272" customFormat="false" ht="14.4" hidden="false" customHeight="false" outlineLevel="0" collapsed="false">
      <c r="A272" s="0" t="n">
        <v>-0.271088098101919</v>
      </c>
    </row>
    <row r="273" customFormat="false" ht="14.4" hidden="false" customHeight="false" outlineLevel="0" collapsed="false">
      <c r="A273" s="0" t="n">
        <v>-0.249475613858283</v>
      </c>
    </row>
    <row r="274" customFormat="false" ht="14.4" hidden="false" customHeight="false" outlineLevel="0" collapsed="false">
      <c r="A274" s="0" t="n">
        <v>-0.798686806199527</v>
      </c>
    </row>
    <row r="275" customFormat="false" ht="14.4" hidden="false" customHeight="false" outlineLevel="0" collapsed="false">
      <c r="A275" s="0" t="n">
        <v>-1.02695885237911</v>
      </c>
    </row>
    <row r="276" customFormat="false" ht="14.4" hidden="false" customHeight="false" outlineLevel="0" collapsed="false">
      <c r="A276" s="0" t="n">
        <v>0.00564422488939352</v>
      </c>
    </row>
    <row r="277" customFormat="false" ht="14.4" hidden="false" customHeight="false" outlineLevel="0" collapsed="false">
      <c r="A277" s="0" t="n">
        <v>0.493263175545345</v>
      </c>
    </row>
    <row r="278" customFormat="false" ht="14.4" hidden="false" customHeight="false" outlineLevel="0" collapsed="false">
      <c r="A278" s="0" t="n">
        <v>0.342656328402874</v>
      </c>
    </row>
    <row r="279" customFormat="false" ht="14.4" hidden="false" customHeight="false" outlineLevel="0" collapsed="false">
      <c r="A279" s="0" t="n">
        <v>0.298004282120203</v>
      </c>
    </row>
    <row r="280" customFormat="false" ht="14.4" hidden="false" customHeight="false" outlineLevel="0" collapsed="false">
      <c r="A280" s="0" t="n">
        <v>0.539906276143075</v>
      </c>
    </row>
    <row r="281" customFormat="false" ht="14.4" hidden="false" customHeight="false" outlineLevel="0" collapsed="false">
      <c r="A281" s="0" t="n">
        <v>0.0995694835137949</v>
      </c>
    </row>
    <row r="282" customFormat="false" ht="14.4" hidden="false" customHeight="false" outlineLevel="0" collapsed="false">
      <c r="A282" s="0" t="n">
        <v>0.0825175307454018</v>
      </c>
    </row>
    <row r="283" customFormat="false" ht="14.4" hidden="false" customHeight="false" outlineLevel="0" collapsed="false">
      <c r="A283" s="0" t="n">
        <v>0.352252176828266</v>
      </c>
    </row>
    <row r="284" customFormat="false" ht="14.4" hidden="false" customHeight="false" outlineLevel="0" collapsed="false">
      <c r="A284" s="0" t="n">
        <v>-0.705852185674381</v>
      </c>
    </row>
    <row r="285" customFormat="false" ht="14.4" hidden="false" customHeight="false" outlineLevel="0" collapsed="false">
      <c r="A285" s="0" t="n">
        <v>0.225849327829961</v>
      </c>
    </row>
    <row r="286" customFormat="false" ht="14.4" hidden="false" customHeight="false" outlineLevel="0" collapsed="false">
      <c r="A286" s="0" t="n">
        <v>-0.185229882582908</v>
      </c>
    </row>
    <row r="287" customFormat="false" ht="14.4" hidden="false" customHeight="false" outlineLevel="0" collapsed="false">
      <c r="A287" s="0" t="n">
        <v>-1.93950234014891</v>
      </c>
    </row>
    <row r="288" customFormat="false" ht="14.4" hidden="false" customHeight="false" outlineLevel="0" collapsed="false">
      <c r="A288" s="0" t="n">
        <v>-1.88341570729422</v>
      </c>
    </row>
    <row r="289" customFormat="false" ht="14.4" hidden="false" customHeight="false" outlineLevel="0" collapsed="false">
      <c r="A289" s="0" t="n">
        <v>0.120804839664199</v>
      </c>
    </row>
    <row r="290" customFormat="false" ht="14.4" hidden="false" customHeight="false" outlineLevel="0" collapsed="false">
      <c r="A290" s="0" t="n">
        <v>0.742774861348992</v>
      </c>
    </row>
    <row r="291" customFormat="false" ht="14.4" hidden="false" customHeight="false" outlineLevel="0" collapsed="false">
      <c r="A291" s="0" t="n">
        <v>-0.162164005194641</v>
      </c>
    </row>
    <row r="292" customFormat="false" ht="14.4" hidden="false" customHeight="false" outlineLevel="0" collapsed="false">
      <c r="A292" s="0" t="n">
        <v>-1.61666817107166</v>
      </c>
    </row>
    <row r="293" customFormat="false" ht="14.4" hidden="false" customHeight="false" outlineLevel="0" collapsed="false">
      <c r="A293" s="0" t="n">
        <v>-0.264949624309281</v>
      </c>
    </row>
    <row r="294" customFormat="false" ht="14.4" hidden="false" customHeight="false" outlineLevel="0" collapsed="false">
      <c r="A294" s="0" t="n">
        <v>-1.18298492766528</v>
      </c>
    </row>
    <row r="295" customFormat="false" ht="14.4" hidden="false" customHeight="false" outlineLevel="0" collapsed="false">
      <c r="A295" s="0" t="n">
        <v>-1.11663094965412</v>
      </c>
    </row>
    <row r="296" customFormat="false" ht="14.4" hidden="false" customHeight="false" outlineLevel="0" collapsed="false">
      <c r="A296" s="0" t="n">
        <v>-0.645264756743513</v>
      </c>
    </row>
    <row r="297" customFormat="false" ht="14.4" hidden="false" customHeight="false" outlineLevel="0" collapsed="false">
      <c r="A297" s="0" t="n">
        <v>1.71616690496759</v>
      </c>
    </row>
    <row r="298" customFormat="false" ht="14.4" hidden="false" customHeight="false" outlineLevel="0" collapsed="false">
      <c r="A298" s="0" t="n">
        <v>-0.162214108604595</v>
      </c>
    </row>
    <row r="299" customFormat="false" ht="14.4" hidden="false" customHeight="false" outlineLevel="0" collapsed="false">
      <c r="A299" s="0" t="n">
        <v>-1.43461104333969</v>
      </c>
    </row>
    <row r="300" customFormat="false" ht="14.4" hidden="false" customHeight="false" outlineLevel="0" collapsed="false">
      <c r="A300" s="0" t="n">
        <v>-0.659981233547679</v>
      </c>
    </row>
    <row r="301" customFormat="false" ht="14.4" hidden="false" customHeight="false" outlineLevel="0" collapsed="false">
      <c r="A301" s="0" t="n">
        <v>-0.141243184933824</v>
      </c>
    </row>
    <row r="302" customFormat="false" ht="14.4" hidden="false" customHeight="false" outlineLevel="0" collapsed="false">
      <c r="A302" s="0" t="n">
        <v>-2.54926565205105</v>
      </c>
    </row>
    <row r="303" customFormat="false" ht="14.4" hidden="false" customHeight="false" outlineLevel="0" collapsed="false">
      <c r="A303" s="0" t="n">
        <v>-4.46397406466345</v>
      </c>
    </row>
    <row r="304" customFormat="false" ht="14.4" hidden="false" customHeight="false" outlineLevel="0" collapsed="false">
      <c r="A304" s="0" t="n">
        <v>-2.6073091233744</v>
      </c>
    </row>
    <row r="305" customFormat="false" ht="14.4" hidden="false" customHeight="false" outlineLevel="0" collapsed="false">
      <c r="A305" s="0" t="n">
        <v>1.75203048996975</v>
      </c>
    </row>
    <row r="306" customFormat="false" ht="14.4" hidden="false" customHeight="false" outlineLevel="0" collapsed="false">
      <c r="A306" s="0" t="n">
        <v>1.37374405814193</v>
      </c>
    </row>
    <row r="307" customFormat="false" ht="14.4" hidden="false" customHeight="false" outlineLevel="0" collapsed="false">
      <c r="A307" s="0" t="n">
        <v>-1.01253301936745</v>
      </c>
    </row>
    <row r="308" customFormat="false" ht="14.4" hidden="false" customHeight="false" outlineLevel="0" collapsed="false">
      <c r="A308" s="0" t="n">
        <v>0.735647959815811</v>
      </c>
    </row>
    <row r="309" customFormat="false" ht="14.4" hidden="false" customHeight="false" outlineLevel="0" collapsed="false">
      <c r="A309" s="0" t="n">
        <v>2.74297575607475</v>
      </c>
    </row>
    <row r="310" customFormat="false" ht="14.4" hidden="false" customHeight="false" outlineLevel="0" collapsed="false">
      <c r="A310" s="0" t="n">
        <v>1.53848550066454</v>
      </c>
    </row>
    <row r="311" customFormat="false" ht="14.4" hidden="false" customHeight="false" outlineLevel="0" collapsed="false">
      <c r="A311" s="0" t="n">
        <v>0.656128779915681</v>
      </c>
    </row>
    <row r="312" customFormat="false" ht="14.4" hidden="false" customHeight="false" outlineLevel="0" collapsed="false">
      <c r="A312" s="0" t="n">
        <v>1.4407569795462</v>
      </c>
    </row>
    <row r="313" customFormat="false" ht="14.4" hidden="false" customHeight="false" outlineLevel="0" collapsed="false">
      <c r="A313" s="0" t="n">
        <v>0.39473549150694</v>
      </c>
    </row>
    <row r="314" customFormat="false" ht="14.4" hidden="false" customHeight="false" outlineLevel="0" collapsed="false">
      <c r="A314" s="0" t="n">
        <v>1.44091484270892</v>
      </c>
    </row>
    <row r="315" customFormat="false" ht="14.4" hidden="false" customHeight="false" outlineLevel="0" collapsed="false">
      <c r="A315" s="0" t="n">
        <v>0.377948586387023</v>
      </c>
    </row>
    <row r="316" customFormat="false" ht="14.4" hidden="false" customHeight="false" outlineLevel="0" collapsed="false">
      <c r="A316" s="0" t="n">
        <v>0.191062919421455</v>
      </c>
    </row>
    <row r="317" customFormat="false" ht="14.4" hidden="false" customHeight="false" outlineLevel="0" collapsed="false">
      <c r="A317" s="0" t="n">
        <v>1.26711103706514</v>
      </c>
    </row>
    <row r="318" customFormat="false" ht="14.4" hidden="false" customHeight="false" outlineLevel="0" collapsed="false">
      <c r="A318" s="0" t="n">
        <v>0.342322573607264</v>
      </c>
    </row>
    <row r="319" customFormat="false" ht="14.4" hidden="false" customHeight="false" outlineLevel="0" collapsed="false">
      <c r="A319" s="0" t="n">
        <v>-0.25837800285057</v>
      </c>
    </row>
    <row r="320" customFormat="false" ht="14.4" hidden="false" customHeight="false" outlineLevel="0" collapsed="false">
      <c r="A320" s="0" t="n">
        <v>1.60415228597695</v>
      </c>
    </row>
    <row r="321" customFormat="false" ht="14.4" hidden="false" customHeight="false" outlineLevel="0" collapsed="false">
      <c r="A321" s="0" t="n">
        <v>1.05344977509018</v>
      </c>
    </row>
    <row r="322" customFormat="false" ht="14.4" hidden="false" customHeight="false" outlineLevel="0" collapsed="false">
      <c r="A322" s="0" t="n">
        <v>-1.79508642429496</v>
      </c>
    </row>
    <row r="323" customFormat="false" ht="14.4" hidden="false" customHeight="false" outlineLevel="0" collapsed="false">
      <c r="A323" s="0" t="n">
        <v>0.220682238333643</v>
      </c>
    </row>
    <row r="324" customFormat="false" ht="14.4" hidden="false" customHeight="false" outlineLevel="0" collapsed="false">
      <c r="A324" s="0" t="n">
        <v>1.08253067914908</v>
      </c>
    </row>
    <row r="325" customFormat="false" ht="14.4" hidden="false" customHeight="false" outlineLevel="0" collapsed="false">
      <c r="A325" s="0" t="n">
        <v>-0.20890302030326</v>
      </c>
    </row>
    <row r="326" customFormat="false" ht="14.4" hidden="false" customHeight="false" outlineLevel="0" collapsed="false">
      <c r="A326" s="0" t="n">
        <v>1.08108820263799</v>
      </c>
    </row>
    <row r="327" customFormat="false" ht="14.4" hidden="false" customHeight="false" outlineLevel="0" collapsed="false">
      <c r="A327" s="0" t="n">
        <v>0.859104344761531</v>
      </c>
    </row>
    <row r="328" customFormat="false" ht="14.4" hidden="false" customHeight="false" outlineLevel="0" collapsed="false">
      <c r="A328" s="0" t="n">
        <v>-0.82630586828133</v>
      </c>
    </row>
    <row r="329" customFormat="false" ht="14.4" hidden="false" customHeight="false" outlineLevel="0" collapsed="false">
      <c r="A329" s="0" t="n">
        <v>0.677300208307445</v>
      </c>
    </row>
    <row r="330" customFormat="false" ht="14.4" hidden="false" customHeight="false" outlineLevel="0" collapsed="false">
      <c r="A330" s="0" t="n">
        <v>1.01087931804531</v>
      </c>
    </row>
    <row r="331" customFormat="false" ht="14.4" hidden="false" customHeight="false" outlineLevel="0" collapsed="false">
      <c r="A331" s="0" t="n">
        <v>0.511627491677449</v>
      </c>
    </row>
    <row r="332" customFormat="false" ht="14.4" hidden="false" customHeight="false" outlineLevel="0" collapsed="false">
      <c r="A332" s="0" t="n">
        <v>-0.1947568742429</v>
      </c>
    </row>
    <row r="333" customFormat="false" ht="14.4" hidden="false" customHeight="false" outlineLevel="0" collapsed="false">
      <c r="A333" s="0" t="n">
        <v>0.758724664572397</v>
      </c>
    </row>
    <row r="334" customFormat="false" ht="14.4" hidden="false" customHeight="false" outlineLevel="0" collapsed="false">
      <c r="A334" s="0" t="n">
        <v>-0.0638205395475417</v>
      </c>
    </row>
    <row r="335" customFormat="false" ht="14.4" hidden="false" customHeight="false" outlineLevel="0" collapsed="false">
      <c r="A335" s="0" t="n">
        <v>-1.19796312998178</v>
      </c>
    </row>
    <row r="336" customFormat="false" ht="14.4" hidden="false" customHeight="false" outlineLevel="0" collapsed="false">
      <c r="A336" s="0" t="n">
        <v>0.458379825588869</v>
      </c>
    </row>
    <row r="337" customFormat="false" ht="14.4" hidden="false" customHeight="false" outlineLevel="0" collapsed="false">
      <c r="A337" s="0" t="n">
        <v>-2.3380072793819</v>
      </c>
    </row>
    <row r="338" customFormat="false" ht="14.4" hidden="false" customHeight="false" outlineLevel="0" collapsed="false">
      <c r="A338" s="0" t="n">
        <v>-1.07119884884488</v>
      </c>
    </row>
    <row r="339" customFormat="false" ht="14.4" hidden="false" customHeight="false" outlineLevel="0" collapsed="false">
      <c r="A339" s="0" t="n">
        <v>1.37594813569075</v>
      </c>
    </row>
    <row r="340" customFormat="false" ht="14.4" hidden="false" customHeight="false" outlineLevel="0" collapsed="false">
      <c r="A340" s="0" t="n">
        <v>-0.778973250867624</v>
      </c>
    </row>
    <row r="341" customFormat="false" ht="14.4" hidden="false" customHeight="false" outlineLevel="0" collapsed="false">
      <c r="A341" s="0" t="n">
        <v>0.636023048788546</v>
      </c>
    </row>
    <row r="342" customFormat="false" ht="14.4" hidden="false" customHeight="false" outlineLevel="0" collapsed="false">
      <c r="A342" s="0" t="n">
        <v>0.803614257098514</v>
      </c>
    </row>
    <row r="343" customFormat="false" ht="14.4" hidden="false" customHeight="false" outlineLevel="0" collapsed="false">
      <c r="A343" s="0" t="n">
        <v>0.630757797941642</v>
      </c>
    </row>
    <row r="344" customFormat="false" ht="14.4" hidden="false" customHeight="false" outlineLevel="0" collapsed="false">
      <c r="A344" s="0" t="n">
        <v>-0.322044049743919</v>
      </c>
    </row>
    <row r="345" customFormat="false" ht="14.4" hidden="false" customHeight="false" outlineLevel="0" collapsed="false">
      <c r="A345" s="0" t="n">
        <v>0.296386432985908</v>
      </c>
    </row>
    <row r="346" customFormat="false" ht="14.4" hidden="false" customHeight="false" outlineLevel="0" collapsed="false">
      <c r="A346" s="0" t="n">
        <v>-1.27283687485308</v>
      </c>
    </row>
    <row r="347" customFormat="false" ht="14.4" hidden="false" customHeight="false" outlineLevel="0" collapsed="false">
      <c r="A347" s="0" t="n">
        <v>1.04732894022489</v>
      </c>
    </row>
    <row r="348" customFormat="false" ht="14.4" hidden="false" customHeight="false" outlineLevel="0" collapsed="false">
      <c r="A348" s="0" t="n">
        <v>0.951011108631307</v>
      </c>
    </row>
    <row r="349" customFormat="false" ht="14.4" hidden="false" customHeight="false" outlineLevel="0" collapsed="false">
      <c r="A349" s="0" t="n">
        <v>0.447978445048335</v>
      </c>
    </row>
    <row r="350" customFormat="false" ht="14.4" hidden="false" customHeight="false" outlineLevel="0" collapsed="false">
      <c r="A350" s="0" t="n">
        <v>0.629706414322678</v>
      </c>
    </row>
    <row r="351" customFormat="false" ht="14.4" hidden="false" customHeight="false" outlineLevel="0" collapsed="false">
      <c r="A351" s="0" t="n">
        <v>0.235550656087345</v>
      </c>
    </row>
    <row r="352" customFormat="false" ht="14.4" hidden="false" customHeight="false" outlineLevel="0" collapsed="false">
      <c r="A352" s="0" t="n">
        <v>0.175349838518032</v>
      </c>
    </row>
    <row r="353" customFormat="false" ht="14.4" hidden="false" customHeight="false" outlineLevel="0" collapsed="false">
      <c r="A353" s="0" t="n">
        <v>0.77971456779262</v>
      </c>
    </row>
    <row r="354" customFormat="false" ht="14.4" hidden="false" customHeight="false" outlineLevel="0" collapsed="false">
      <c r="A354" s="0" t="n">
        <v>0.604093121349487</v>
      </c>
    </row>
    <row r="355" customFormat="false" ht="14.4" hidden="false" customHeight="false" outlineLevel="0" collapsed="false">
      <c r="A355" s="0" t="n">
        <v>-0.0479982674322074</v>
      </c>
    </row>
    <row r="356" customFormat="false" ht="14.4" hidden="false" customHeight="false" outlineLevel="0" collapsed="false">
      <c r="A356" s="0" t="n">
        <v>0.355206565818977</v>
      </c>
    </row>
    <row r="357" customFormat="false" ht="14.4" hidden="false" customHeight="false" outlineLevel="0" collapsed="false">
      <c r="A357" s="0" t="n">
        <v>0.96296658713582</v>
      </c>
    </row>
    <row r="358" customFormat="false" ht="14.4" hidden="false" customHeight="false" outlineLevel="0" collapsed="false">
      <c r="A358" s="0" t="n">
        <v>-0.89553508151762</v>
      </c>
    </row>
    <row r="359" customFormat="false" ht="14.4" hidden="false" customHeight="false" outlineLevel="0" collapsed="false">
      <c r="A359" s="0" t="n">
        <v>-2.03913570285892</v>
      </c>
    </row>
    <row r="360" customFormat="false" ht="14.4" hidden="false" customHeight="false" outlineLevel="0" collapsed="false">
      <c r="A360" s="0" t="n">
        <v>0.726883707491445</v>
      </c>
    </row>
    <row r="361" customFormat="false" ht="14.4" hidden="false" customHeight="false" outlineLevel="0" collapsed="false">
      <c r="A361" s="0" t="n">
        <v>-0.766638545406294</v>
      </c>
    </row>
    <row r="362" customFormat="false" ht="14.4" hidden="false" customHeight="false" outlineLevel="0" collapsed="false">
      <c r="A362" s="0" t="n">
        <v>0.310194539395283</v>
      </c>
    </row>
    <row r="363" customFormat="false" ht="14.4" hidden="false" customHeight="false" outlineLevel="0" collapsed="false">
      <c r="A363" s="0" t="n">
        <v>1.39786704098583</v>
      </c>
    </row>
    <row r="364" customFormat="false" ht="14.4" hidden="false" customHeight="false" outlineLevel="0" collapsed="false">
      <c r="A364" s="0" t="n">
        <v>-0.0461100300955118</v>
      </c>
    </row>
    <row r="365" customFormat="false" ht="14.4" hidden="false" customHeight="false" outlineLevel="0" collapsed="false">
      <c r="A365" s="0" t="n">
        <v>-0.022833814993218</v>
      </c>
    </row>
    <row r="366" customFormat="false" ht="14.4" hidden="false" customHeight="false" outlineLevel="0" collapsed="false">
      <c r="A366" s="0" t="n">
        <v>0.105162164273081</v>
      </c>
    </row>
    <row r="367" customFormat="false" ht="14.4" hidden="false" customHeight="false" outlineLevel="0" collapsed="false">
      <c r="A367" s="0" t="n">
        <v>1.120129822728</v>
      </c>
    </row>
    <row r="368" customFormat="false" ht="14.4" hidden="false" customHeight="false" outlineLevel="0" collapsed="false">
      <c r="A368" s="0" t="n">
        <v>-0.26077633074155</v>
      </c>
    </row>
    <row r="369" customFormat="false" ht="14.4" hidden="false" customHeight="false" outlineLevel="0" collapsed="false">
      <c r="A369" s="0" t="n">
        <v>0.0512262707723779</v>
      </c>
    </row>
    <row r="370" customFormat="false" ht="14.4" hidden="false" customHeight="false" outlineLevel="0" collapsed="false">
      <c r="A370" s="0" t="n">
        <v>0.277813581963888</v>
      </c>
    </row>
    <row r="371" customFormat="false" ht="14.4" hidden="false" customHeight="false" outlineLevel="0" collapsed="false">
      <c r="A371" s="0" t="n">
        <v>0.211649949392554</v>
      </c>
    </row>
    <row r="372" customFormat="false" ht="14.4" hidden="false" customHeight="false" outlineLevel="0" collapsed="false">
      <c r="A372" s="0" t="n">
        <v>-1.45562319764678</v>
      </c>
    </row>
    <row r="373" customFormat="false" ht="14.4" hidden="false" customHeight="false" outlineLevel="0" collapsed="false">
      <c r="A373" s="0" t="n">
        <v>0.768438861702001</v>
      </c>
    </row>
    <row r="374" customFormat="false" ht="14.4" hidden="false" customHeight="false" outlineLevel="0" collapsed="false">
      <c r="A374" s="0" t="n">
        <v>-1.82668497680231</v>
      </c>
    </row>
    <row r="375" customFormat="false" ht="14.4" hidden="false" customHeight="false" outlineLevel="0" collapsed="false">
      <c r="A375" s="0" t="n">
        <v>0.422639433706741</v>
      </c>
    </row>
    <row r="376" customFormat="false" ht="14.4" hidden="false" customHeight="false" outlineLevel="0" collapsed="false">
      <c r="A376" s="0" t="n">
        <v>-0.958913583569411</v>
      </c>
    </row>
    <row r="377" customFormat="false" ht="14.4" hidden="false" customHeight="false" outlineLevel="0" collapsed="false">
      <c r="A377" s="0" t="n">
        <v>-1.45083557946452</v>
      </c>
    </row>
    <row r="378" customFormat="false" ht="14.4" hidden="false" customHeight="false" outlineLevel="0" collapsed="false">
      <c r="A378" s="0" t="n">
        <v>0.0686251689579393</v>
      </c>
    </row>
    <row r="379" customFormat="false" ht="14.4" hidden="false" customHeight="false" outlineLevel="0" collapsed="false">
      <c r="A379" s="0" t="n">
        <v>1.35292649486293</v>
      </c>
    </row>
    <row r="380" customFormat="false" ht="14.4" hidden="false" customHeight="false" outlineLevel="0" collapsed="false">
      <c r="A380" s="0" t="n">
        <v>-0.841734221397739</v>
      </c>
    </row>
    <row r="381" customFormat="false" ht="14.4" hidden="false" customHeight="false" outlineLevel="0" collapsed="false">
      <c r="A381" s="0" t="n">
        <v>0.49238631681473</v>
      </c>
    </row>
    <row r="382" customFormat="false" ht="14.4" hidden="false" customHeight="false" outlineLevel="0" collapsed="false">
      <c r="A382" s="0" t="n">
        <v>-0.209208160175221</v>
      </c>
    </row>
    <row r="383" customFormat="false" ht="14.4" hidden="false" customHeight="false" outlineLevel="0" collapsed="false">
      <c r="A383" s="0" t="n">
        <v>-1.55189553529011</v>
      </c>
    </row>
    <row r="384" customFormat="false" ht="14.4" hidden="false" customHeight="false" outlineLevel="0" collapsed="false">
      <c r="A384" s="0" t="n">
        <v>-0.863829969348023</v>
      </c>
    </row>
    <row r="385" customFormat="false" ht="14.4" hidden="false" customHeight="false" outlineLevel="0" collapsed="false">
      <c r="A385" s="0" t="n">
        <v>-1.63311775926421</v>
      </c>
    </row>
    <row r="386" customFormat="false" ht="14.4" hidden="false" customHeight="false" outlineLevel="0" collapsed="false">
      <c r="A386" s="0" t="n">
        <v>-1.7255513661158</v>
      </c>
    </row>
    <row r="387" customFormat="false" ht="14.4" hidden="false" customHeight="false" outlineLevel="0" collapsed="false">
      <c r="A387" s="0" t="n">
        <v>0.884176808220216</v>
      </c>
    </row>
    <row r="388" customFormat="false" ht="14.4" hidden="false" customHeight="false" outlineLevel="0" collapsed="false">
      <c r="A388" s="0" t="n">
        <v>-1.06101067370067</v>
      </c>
    </row>
    <row r="389" customFormat="false" ht="14.4" hidden="false" customHeight="false" outlineLevel="0" collapsed="false">
      <c r="A389" s="0" t="n">
        <v>-0.981205369533767</v>
      </c>
    </row>
    <row r="390" customFormat="false" ht="14.4" hidden="false" customHeight="false" outlineLevel="0" collapsed="false">
      <c r="A390" s="0" t="n">
        <v>-0.676957280462348</v>
      </c>
    </row>
    <row r="391" customFormat="false" ht="14.4" hidden="false" customHeight="false" outlineLevel="0" collapsed="false">
      <c r="A391" s="0" t="n">
        <v>-0.00657600896645637</v>
      </c>
    </row>
    <row r="392" customFormat="false" ht="14.4" hidden="false" customHeight="false" outlineLevel="0" collapsed="false">
      <c r="A392" s="0" t="n">
        <v>1.40803771086612</v>
      </c>
    </row>
    <row r="393" customFormat="false" ht="14.4" hidden="false" customHeight="false" outlineLevel="0" collapsed="false">
      <c r="A393" s="0" t="n">
        <v>0.929616676978479</v>
      </c>
    </row>
    <row r="394" customFormat="false" ht="14.4" hidden="false" customHeight="false" outlineLevel="0" collapsed="false">
      <c r="A394" s="0" t="n">
        <v>0.0128998028454022</v>
      </c>
    </row>
    <row r="395" customFormat="false" ht="14.4" hidden="false" customHeight="false" outlineLevel="0" collapsed="false">
      <c r="A395" s="0" t="n">
        <v>0.165508849924362</v>
      </c>
    </row>
    <row r="396" customFormat="false" ht="14.4" hidden="false" customHeight="false" outlineLevel="0" collapsed="false">
      <c r="A396" s="0" t="n">
        <v>1.20266466720141</v>
      </c>
    </row>
    <row r="397" customFormat="false" ht="14.4" hidden="false" customHeight="false" outlineLevel="0" collapsed="false">
      <c r="A397" s="0" t="n">
        <v>0.897314236555306</v>
      </c>
    </row>
    <row r="398" customFormat="false" ht="14.4" hidden="false" customHeight="false" outlineLevel="0" collapsed="false">
      <c r="A398" s="0" t="n">
        <v>0.0544093074568282</v>
      </c>
    </row>
    <row r="399" customFormat="false" ht="14.4" hidden="false" customHeight="false" outlineLevel="0" collapsed="false">
      <c r="A399" s="0" t="n">
        <v>-0.155425697258121</v>
      </c>
    </row>
    <row r="400" customFormat="false" ht="14.4" hidden="false" customHeight="false" outlineLevel="0" collapsed="false">
      <c r="A400" s="0" t="n">
        <v>-0.821852325742514</v>
      </c>
    </row>
    <row r="401" customFormat="false" ht="14.4" hidden="false" customHeight="false" outlineLevel="0" collapsed="false">
      <c r="A401" s="0" t="n">
        <v>0.957261821553626</v>
      </c>
    </row>
    <row r="402" customFormat="false" ht="14.4" hidden="false" customHeight="false" outlineLevel="0" collapsed="false">
      <c r="A402" s="0" t="n">
        <v>0.653389241203191</v>
      </c>
    </row>
    <row r="403" customFormat="false" ht="14.4" hidden="false" customHeight="false" outlineLevel="0" collapsed="false">
      <c r="A403" s="0" t="n">
        <v>0.659385023285059</v>
      </c>
    </row>
    <row r="404" customFormat="false" ht="14.4" hidden="false" customHeight="false" outlineLevel="0" collapsed="false">
      <c r="A404" s="0" t="n">
        <v>-0.646812160901978</v>
      </c>
    </row>
    <row r="405" customFormat="false" ht="14.4" hidden="false" customHeight="false" outlineLevel="0" collapsed="false">
      <c r="A405" s="0" t="n">
        <v>0.420958623968408</v>
      </c>
    </row>
    <row r="406" customFormat="false" ht="14.4" hidden="false" customHeight="false" outlineLevel="0" collapsed="false">
      <c r="A406" s="0" t="n">
        <v>0.18994174922365</v>
      </c>
    </row>
    <row r="407" customFormat="false" ht="14.4" hidden="false" customHeight="false" outlineLevel="0" collapsed="false">
      <c r="A407" s="0" t="n">
        <v>-0.391725550536262</v>
      </c>
    </row>
    <row r="408" customFormat="false" ht="14.4" hidden="false" customHeight="false" outlineLevel="0" collapsed="false">
      <c r="A408" s="0" t="n">
        <v>0.369854003244224</v>
      </c>
    </row>
    <row r="409" customFormat="false" ht="14.4" hidden="false" customHeight="false" outlineLevel="0" collapsed="false">
      <c r="A409" s="0" t="n">
        <v>-0.552764440258696</v>
      </c>
    </row>
    <row r="410" customFormat="false" ht="14.4" hidden="false" customHeight="false" outlineLevel="0" collapsed="false">
      <c r="A410" s="0" t="n">
        <v>0.18858192331626</v>
      </c>
    </row>
    <row r="411" customFormat="false" ht="14.4" hidden="false" customHeight="false" outlineLevel="0" collapsed="false">
      <c r="A411" s="0" t="n">
        <v>-0.187798406262222</v>
      </c>
    </row>
    <row r="412" customFormat="false" ht="14.4" hidden="false" customHeight="false" outlineLevel="0" collapsed="false">
      <c r="A412" s="0" t="n">
        <v>-0.715314447935945</v>
      </c>
    </row>
    <row r="413" customFormat="false" ht="14.4" hidden="false" customHeight="false" outlineLevel="0" collapsed="false">
      <c r="A413" s="0" t="n">
        <v>-0.282108478162916</v>
      </c>
    </row>
    <row r="414" customFormat="false" ht="14.4" hidden="false" customHeight="false" outlineLevel="0" collapsed="false">
      <c r="A414" s="0" t="n">
        <v>-0.0632403533369025</v>
      </c>
    </row>
    <row r="415" customFormat="false" ht="14.4" hidden="false" customHeight="false" outlineLevel="0" collapsed="false">
      <c r="A415" s="0" t="n">
        <v>-1.19043544300477</v>
      </c>
    </row>
    <row r="416" customFormat="false" ht="14.4" hidden="false" customHeight="false" outlineLevel="0" collapsed="false">
      <c r="A416" s="0" t="n">
        <v>-0.995402067916927</v>
      </c>
    </row>
    <row r="417" customFormat="false" ht="14.4" hidden="false" customHeight="false" outlineLevel="0" collapsed="false">
      <c r="A417" s="0" t="n">
        <v>-0.0458975855755748</v>
      </c>
    </row>
    <row r="418" customFormat="false" ht="14.4" hidden="false" customHeight="false" outlineLevel="0" collapsed="false">
      <c r="A418" s="0" t="n">
        <v>-0.58131748576425</v>
      </c>
    </row>
    <row r="419" customFormat="false" ht="14.4" hidden="false" customHeight="false" outlineLevel="0" collapsed="false">
      <c r="A419" s="0" t="n">
        <v>-0.243562981672313</v>
      </c>
    </row>
    <row r="420" customFormat="false" ht="14.4" hidden="false" customHeight="false" outlineLevel="0" collapsed="false">
      <c r="A420" s="0" t="n">
        <v>0.285412589637494</v>
      </c>
    </row>
    <row r="421" customFormat="false" ht="14.4" hidden="false" customHeight="false" outlineLevel="0" collapsed="false">
      <c r="A421" s="0" t="n">
        <v>0.00617267360901883</v>
      </c>
    </row>
    <row r="422" customFormat="false" ht="14.4" hidden="false" customHeight="false" outlineLevel="0" collapsed="false">
      <c r="A422" s="0" t="n">
        <v>-0.128945340753964</v>
      </c>
    </row>
    <row r="423" customFormat="false" ht="14.4" hidden="false" customHeight="false" outlineLevel="0" collapsed="false">
      <c r="A423" s="0" t="n">
        <v>-1.73938797568209</v>
      </c>
    </row>
    <row r="424" customFormat="false" ht="14.4" hidden="false" customHeight="false" outlineLevel="0" collapsed="false">
      <c r="A424" s="0" t="n">
        <v>-1.14058742490238</v>
      </c>
    </row>
    <row r="425" customFormat="false" ht="14.4" hidden="false" customHeight="false" outlineLevel="0" collapsed="false">
      <c r="A425" s="0" t="n">
        <v>-1.76020361280348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28"/>
  <sheetViews>
    <sheetView showFormulas="false" showGridLines="false" showRowColHeaders="true" showZeros="true" rightToLeft="false" tabSelected="false" showOutlineSymbols="true" defaultGridColor="true" view="normal" topLeftCell="C1" colorId="64" zoomScale="85" zoomScaleNormal="85" zoomScalePageLayoutView="100" workbookViewId="0">
      <selection pane="topLeft" activeCell="H5" activeCellId="0" sqref="H5"/>
    </sheetView>
  </sheetViews>
  <sheetFormatPr defaultRowHeight="14.4" zeroHeight="false" outlineLevelRow="0" outlineLevelCol="0"/>
  <cols>
    <col collapsed="false" customWidth="true" hidden="false" outlineLevel="0" max="2" min="1" style="0" width="5.78"/>
    <col collapsed="false" customWidth="true" hidden="false" outlineLevel="0" max="5" min="3" style="0" width="8.53"/>
    <col collapsed="false" customWidth="true" hidden="false" outlineLevel="0" max="6" min="6" style="0" width="21.78"/>
    <col collapsed="false" customWidth="true" hidden="false" outlineLevel="0" max="7" min="7" style="0" width="22.11"/>
    <col collapsed="false" customWidth="true" hidden="false" outlineLevel="0" max="9" min="8" style="0" width="32.56"/>
    <col collapsed="false" customWidth="true" hidden="false" outlineLevel="0" max="11" min="10" style="0" width="8.53"/>
    <col collapsed="false" customWidth="true" hidden="false" outlineLevel="0" max="12" min="12" style="0" width="20.77"/>
    <col collapsed="false" customWidth="true" hidden="false" outlineLevel="0" max="13" min="13" style="0" width="17.11"/>
    <col collapsed="false" customWidth="true" hidden="false" outlineLevel="0" max="1025" min="14" style="0" width="8.53"/>
  </cols>
  <sheetData>
    <row r="1" customFormat="false" ht="14.4" hidden="false" customHeight="false" outlineLevel="0" collapsed="false">
      <c r="L1" s="0" t="s">
        <v>0</v>
      </c>
      <c r="M1" s="0" t="s">
        <v>0</v>
      </c>
    </row>
    <row r="2" customFormat="false" ht="14.4" hidden="false" customHeight="false" outlineLevel="0" collapsed="false">
      <c r="L2" s="0" t="s">
        <v>1</v>
      </c>
      <c r="M2" s="0" t="s">
        <v>2</v>
      </c>
    </row>
    <row r="3" customFormat="false" ht="14.4" hidden="false" customHeight="false" outlineLevel="0" collapsed="false">
      <c r="A3" s="0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/>
      <c r="O3" s="2" t="s">
        <v>15</v>
      </c>
      <c r="P3" s="0" t="n">
        <v>0.5996</v>
      </c>
    </row>
    <row r="4" customFormat="false" ht="14.4" hidden="false" customHeight="false" outlineLevel="0" collapsed="false">
      <c r="A4" s="0" t="n">
        <v>0</v>
      </c>
      <c r="C4" s="0" t="n">
        <v>0.454466905</v>
      </c>
      <c r="D4" s="0" t="n">
        <v>0.79828920486196</v>
      </c>
      <c r="E4" s="0" t="n">
        <v>0.20171079513804</v>
      </c>
      <c r="O4" s="2" t="s">
        <v>16</v>
      </c>
      <c r="P4" s="0" t="n">
        <v>-8.4227</v>
      </c>
    </row>
    <row r="5" customFormat="false" ht="14.4" hidden="false" customHeight="false" outlineLevel="0" collapsed="false">
      <c r="A5" s="0" t="n">
        <f aca="false">A4+1</f>
        <v>1</v>
      </c>
      <c r="C5" s="0" t="n">
        <v>1.753169269</v>
      </c>
      <c r="D5" s="0" t="n">
        <v>0.885518948637865</v>
      </c>
      <c r="E5" s="0" t="n">
        <v>0.114481051362135</v>
      </c>
      <c r="F5" s="0" t="n">
        <f aca="false">$P$8*D4+$P$11*E4</f>
        <v>0.88914460243098</v>
      </c>
      <c r="G5" s="0" t="n">
        <f aca="false">$P$9*D4+$P$12*E4</f>
        <v>0.11085539756902</v>
      </c>
      <c r="H5" s="0" t="n">
        <f aca="false">_xlfn.NORM.S.DIST((1/$P$5)*(C5-$P$3),1)</f>
        <v>0.717799508195949</v>
      </c>
      <c r="I5" s="3" t="n">
        <f aca="false">_xlfn.NORM.S.DIST((1/$P$6)*(C5-$P$4),1)</f>
        <v>0.999999815029915</v>
      </c>
      <c r="J5" s="0" t="n">
        <f aca="false">H5*F5</f>
        <v>0.63822755834004</v>
      </c>
      <c r="K5" s="0" t="n">
        <f aca="false">I5*G5</f>
        <v>0.110855377064088</v>
      </c>
      <c r="L5" s="4" t="n">
        <f aca="false">SUM(J5:K5)</f>
        <v>0.749082935404128</v>
      </c>
      <c r="M5" s="5" t="n">
        <f aca="false">_xlfn.NORM.S.INV(L5)</f>
        <v>0.671606672685982</v>
      </c>
      <c r="O5" s="2" t="s">
        <v>17</v>
      </c>
      <c r="P5" s="0" t="n">
        <f aca="false">SQRT(4.006495)</f>
        <v>2.00162309139358</v>
      </c>
    </row>
    <row r="6" customFormat="false" ht="14.4" hidden="false" customHeight="false" outlineLevel="0" collapsed="false">
      <c r="A6" s="0" t="n">
        <f aca="false">A5+1</f>
        <v>2</v>
      </c>
      <c r="C6" s="0" t="n">
        <v>0.187041494</v>
      </c>
      <c r="D6" s="0" t="n">
        <v>0.949412207065863</v>
      </c>
      <c r="E6" s="0" t="n">
        <v>0.0505877929341372</v>
      </c>
      <c r="F6" s="0" t="n">
        <f aca="false">$P$8*D5+$P$11*E5</f>
        <v>0.932759474318933</v>
      </c>
      <c r="G6" s="0" t="n">
        <f aca="false">$P$9*D5+$P$12*E5</f>
        <v>0.0672405256810675</v>
      </c>
      <c r="H6" s="0" t="n">
        <f aca="false">_xlfn.NORM.S.DIST((1/$P$5)*(C6-$P$3),1)</f>
        <v>0.418351719051127</v>
      </c>
      <c r="I6" s="3" t="n">
        <f aca="false">_xlfn.NORM.S.DIST((1/$P$6)*(C6-$P$4),1)</f>
        <v>0.999991513114871</v>
      </c>
      <c r="J6" s="0" t="n">
        <f aca="false">H6*F6</f>
        <v>0.390221529542551</v>
      </c>
      <c r="K6" s="0" t="n">
        <f aca="false">I6*G6</f>
        <v>0.06723995501845</v>
      </c>
      <c r="L6" s="6" t="n">
        <f aca="false">SUM(J6:K6)</f>
        <v>0.457461484561001</v>
      </c>
      <c r="M6" s="7" t="n">
        <f aca="false">_xlfn.NORM.S.INV(L6)</f>
        <v>-0.106831106681824</v>
      </c>
      <c r="O6" s="2" t="s">
        <v>18</v>
      </c>
      <c r="P6" s="0" t="n">
        <f aca="false">P5</f>
        <v>2.00162309139358</v>
      </c>
    </row>
    <row r="7" customFormat="false" ht="14.4" hidden="false" customHeight="false" outlineLevel="0" collapsed="false">
      <c r="A7" s="0" t="n">
        <f aca="false">A6+1</f>
        <v>3</v>
      </c>
      <c r="C7" s="0" t="n">
        <v>-0.012445846</v>
      </c>
      <c r="D7" s="0" t="n">
        <v>0.966569222932487</v>
      </c>
      <c r="E7" s="0" t="n">
        <v>0.0334307770675131</v>
      </c>
      <c r="F7" s="0" t="n">
        <f aca="false">$P$8*D6+$P$11*E6</f>
        <v>0.964706103532932</v>
      </c>
      <c r="G7" s="0" t="n">
        <f aca="false">$P$9*D6+$P$12*E6</f>
        <v>0.0352938964670686</v>
      </c>
      <c r="H7" s="0" t="n">
        <f aca="false">_xlfn.NORM.S.DIST((1/$P$5)*(C7-$P$3),1)</f>
        <v>0.379888068730575</v>
      </c>
      <c r="I7" s="3" t="n">
        <f aca="false">_xlfn.NORM.S.DIST((1/$P$6)*(C7-$P$4),1)</f>
        <v>0.999986755103348</v>
      </c>
      <c r="J7" s="0" t="n">
        <f aca="false">H7*F7</f>
        <v>0.366480338563723</v>
      </c>
      <c r="K7" s="0" t="n">
        <f aca="false">I7*G7</f>
        <v>0.0352934290030574</v>
      </c>
      <c r="L7" s="6" t="n">
        <f aca="false">SUM(J7:K7)</f>
        <v>0.401773767566781</v>
      </c>
      <c r="M7" s="7" t="n">
        <f aca="false">_xlfn.NORM.S.INV(L7)</f>
        <v>-0.248758576525643</v>
      </c>
    </row>
    <row r="8" customFormat="false" ht="14.4" hidden="false" customHeight="false" outlineLevel="0" collapsed="false">
      <c r="A8" s="0" t="n">
        <f aca="false">A7+1</f>
        <v>4</v>
      </c>
      <c r="C8" s="0" t="n">
        <v>-1.407837397</v>
      </c>
      <c r="D8" s="0" t="n">
        <v>0.916062166021787</v>
      </c>
      <c r="E8" s="0" t="n">
        <v>0.0839378339782131</v>
      </c>
      <c r="F8" s="0" t="n">
        <f aca="false">$P$8*D7+$P$11*E7</f>
        <v>0.973284611466244</v>
      </c>
      <c r="G8" s="0" t="n">
        <f aca="false">$P$9*D7+$P$12*E7</f>
        <v>0.0267153885337565</v>
      </c>
      <c r="H8" s="0" t="n">
        <f aca="false">_xlfn.NORM.S.DIST((1/$P$5)*(C8-$P$3),1)</f>
        <v>0.157953399330196</v>
      </c>
      <c r="I8" s="3" t="n">
        <f aca="false">_xlfn.NORM.S.DIST((1/$P$6)*(C8-$P$4),1)</f>
        <v>0.99977134208586</v>
      </c>
      <c r="J8" s="0" t="n">
        <f aca="false">H8*F8</f>
        <v>0.153733612896862</v>
      </c>
      <c r="K8" s="0" t="n">
        <f aca="false">I8*G8</f>
        <v>0.026709279848739</v>
      </c>
      <c r="L8" s="6" t="n">
        <f aca="false">SUM(J8:K8)</f>
        <v>0.180442892745601</v>
      </c>
      <c r="M8" s="7" t="n">
        <f aca="false">_xlfn.NORM.S.INV(L8)</f>
        <v>-0.913678536231878</v>
      </c>
      <c r="O8" s="2" t="s">
        <v>19</v>
      </c>
      <c r="P8" s="0" t="n">
        <v>0.99</v>
      </c>
    </row>
    <row r="9" customFormat="false" ht="14.4" hidden="false" customHeight="false" outlineLevel="0" collapsed="false">
      <c r="A9" s="0" t="n">
        <f aca="false">A8+1</f>
        <v>5</v>
      </c>
      <c r="C9" s="0" t="n">
        <v>2.715621938</v>
      </c>
      <c r="D9" s="0" t="n">
        <v>0.846230963526851</v>
      </c>
      <c r="E9" s="0" t="n">
        <v>0.15376903647315</v>
      </c>
      <c r="F9" s="0" t="n">
        <f aca="false">$P$8*D8+$P$11*E8</f>
        <v>0.948031083010894</v>
      </c>
      <c r="G9" s="0" t="n">
        <f aca="false">$P$9*D8+$P$12*E8</f>
        <v>0.0519689169891066</v>
      </c>
      <c r="H9" s="0" t="n">
        <f aca="false">_xlfn.NORM.S.DIST((1/$P$5)*(C9-$P$3),1)</f>
        <v>0.854779126360471</v>
      </c>
      <c r="I9" s="3" t="n">
        <f aca="false">_xlfn.NORM.S.DIST((1/$P$6)*(C9-$P$4),1)</f>
        <v>0.999999986865669</v>
      </c>
      <c r="J9" s="0" t="n">
        <f aca="false">H9*F9</f>
        <v>0.810357180898622</v>
      </c>
      <c r="K9" s="0" t="n">
        <f aca="false">I9*G9</f>
        <v>0.0519689163065296</v>
      </c>
      <c r="L9" s="6" t="n">
        <f aca="false">SUM(J9:K9)</f>
        <v>0.862326097205152</v>
      </c>
      <c r="M9" s="7" t="n">
        <f aca="false">_xlfn.NORM.S.INV(L9)</f>
        <v>1.09082974456051</v>
      </c>
      <c r="O9" s="2" t="s">
        <v>20</v>
      </c>
      <c r="P9" s="0" t="n">
        <v>0.01</v>
      </c>
    </row>
    <row r="10" customFormat="false" ht="14.4" hidden="false" customHeight="false" outlineLevel="0" collapsed="false">
      <c r="A10" s="0" t="n">
        <f aca="false">A9+1</f>
        <v>6</v>
      </c>
      <c r="C10" s="0" t="n">
        <v>-1.577111936</v>
      </c>
      <c r="D10" s="0" t="n">
        <v>0.779721298439565</v>
      </c>
      <c r="E10" s="0" t="n">
        <v>0.220278701560435</v>
      </c>
      <c r="F10" s="0" t="n">
        <f aca="false">$P$8*D9+$P$11*E9</f>
        <v>0.913115481763426</v>
      </c>
      <c r="G10" s="0" t="n">
        <f aca="false">$P$9*D9+$P$12*E9</f>
        <v>0.086884518236575</v>
      </c>
      <c r="H10" s="0" t="n">
        <f aca="false">_xlfn.NORM.S.DIST((1/$P$5)*(C10-$P$3),1)</f>
        <v>0.138413816584721</v>
      </c>
      <c r="I10" s="3" t="n">
        <f aca="false">_xlfn.NORM.S.DIST((1/$P$6)*(C10-$P$4),1)</f>
        <v>0.999686915649247</v>
      </c>
      <c r="J10" s="0" t="n">
        <f aca="false">H10*F10</f>
        <v>0.126387798813472</v>
      </c>
      <c r="K10" s="0" t="n">
        <f aca="false">I10*G10</f>
        <v>0.0868573160535924</v>
      </c>
      <c r="L10" s="6" t="n">
        <f aca="false">SUM(J10:K10)</f>
        <v>0.213245114867064</v>
      </c>
      <c r="M10" s="7" t="n">
        <f aca="false">_xlfn.NORM.S.INV(L10)</f>
        <v>-0.795211936094054</v>
      </c>
    </row>
    <row r="11" customFormat="false" ht="14.4" hidden="false" customHeight="false" outlineLevel="0" collapsed="false">
      <c r="A11" s="0" t="n">
        <f aca="false">A10+1</f>
        <v>7</v>
      </c>
      <c r="C11" s="0" t="n">
        <v>-1.662008648</v>
      </c>
      <c r="D11" s="0" t="n">
        <v>0.692687739531867</v>
      </c>
      <c r="E11" s="0" t="n">
        <v>0.307312260468133</v>
      </c>
      <c r="F11" s="0" t="n">
        <f aca="false">$P$8*D10+$P$11*E10</f>
        <v>0.879860649219783</v>
      </c>
      <c r="G11" s="0" t="n">
        <f aca="false">$P$9*D10+$P$12*E10</f>
        <v>0.120139350780218</v>
      </c>
      <c r="H11" s="0" t="n">
        <f aca="false">_xlfn.NORM.S.DIST((1/$P$5)*(C11-$P$3),1)</f>
        <v>0.129261843523368</v>
      </c>
      <c r="I11" s="3" t="n">
        <f aca="false">_xlfn.NORM.S.DIST((1/$P$6)*(C11-$P$4),1)</f>
        <v>0.999634399305963</v>
      </c>
      <c r="J11" s="0" t="n">
        <f aca="false">H11*F11</f>
        <v>0.113732409561816</v>
      </c>
      <c r="K11" s="0" t="n">
        <f aca="false">I11*G11</f>
        <v>0.120095427750191</v>
      </c>
      <c r="L11" s="6" t="n">
        <f aca="false">SUM(J11:K11)</f>
        <v>0.233827837312007</v>
      </c>
      <c r="M11" s="7" t="n">
        <f aca="false">_xlfn.NORM.S.INV(L11)</f>
        <v>-0.726298702475199</v>
      </c>
      <c r="O11" s="2" t="s">
        <v>21</v>
      </c>
      <c r="P11" s="0" t="n">
        <v>0.49</v>
      </c>
    </row>
    <row r="12" customFormat="false" ht="14.4" hidden="false" customHeight="false" outlineLevel="0" collapsed="false">
      <c r="A12" s="0" t="n">
        <f aca="false">A11+1</f>
        <v>8</v>
      </c>
      <c r="C12" s="0" t="n">
        <v>-2.108282408</v>
      </c>
      <c r="D12" s="0" t="n">
        <v>0.436897488322327</v>
      </c>
      <c r="E12" s="0" t="n">
        <v>0.563102511677673</v>
      </c>
      <c r="F12" s="0" t="n">
        <f aca="false">$P$8*D11+$P$11*E11</f>
        <v>0.836343869765934</v>
      </c>
      <c r="G12" s="0" t="n">
        <f aca="false">$P$9*D11+$P$12*E11</f>
        <v>0.163656130234067</v>
      </c>
      <c r="H12" s="0" t="n">
        <f aca="false">_xlfn.NORM.S.DIST((1/$P$5)*(C12-$P$3),1)</f>
        <v>0.0880528466477505</v>
      </c>
      <c r="I12" s="3" t="n">
        <f aca="false">_xlfn.NORM.S.DIST((1/$P$6)*(C12-$P$4),1)</f>
        <v>0.99919654254063</v>
      </c>
      <c r="J12" s="0" t="n">
        <f aca="false">H12*F12</f>
        <v>0.073642458509286</v>
      </c>
      <c r="K12" s="0" t="n">
        <f aca="false">I12*G12</f>
        <v>0.163524639495458</v>
      </c>
      <c r="L12" s="6" t="n">
        <f aca="false">SUM(J12:K12)</f>
        <v>0.237167098004744</v>
      </c>
      <c r="M12" s="7" t="n">
        <f aca="false">_xlfn.NORM.S.INV(L12)</f>
        <v>-0.715444868389361</v>
      </c>
      <c r="O12" s="2" t="s">
        <v>22</v>
      </c>
      <c r="P12" s="0" t="n">
        <v>0.51</v>
      </c>
    </row>
    <row r="13" customFormat="false" ht="14.4" hidden="false" customHeight="false" outlineLevel="0" collapsed="false">
      <c r="A13" s="0" t="n">
        <f aca="false">A12+1</f>
        <v>9</v>
      </c>
      <c r="C13" s="0" t="n">
        <v>-4.668391962</v>
      </c>
      <c r="D13" s="0" t="n">
        <v>0.000475217009017777</v>
      </c>
      <c r="E13" s="0" t="n">
        <v>0.999524782990982</v>
      </c>
      <c r="F13" s="0" t="n">
        <f aca="false">$P$8*D12+$P$11*E12</f>
        <v>0.708448744161164</v>
      </c>
      <c r="G13" s="0" t="n">
        <f aca="false">$P$9*D12+$P$12*E12</f>
        <v>0.291551255838836</v>
      </c>
      <c r="H13" s="0" t="n">
        <f aca="false">_xlfn.NORM.S.DIST((1/$P$5)*(C13-$P$3),1)</f>
        <v>0.00424594104682045</v>
      </c>
      <c r="I13" s="3" t="n">
        <f aca="false">_xlfn.NORM.S.DIST((1/$P$6)*(C13-$P$4),1)</f>
        <v>0.969647075657081</v>
      </c>
      <c r="J13" s="0" t="n">
        <f aca="false">H13*F13</f>
        <v>0.00300803160240229</v>
      </c>
      <c r="K13" s="0" t="n">
        <f aca="false">I13*G13</f>
        <v>0.282701822628277</v>
      </c>
      <c r="L13" s="6" t="n">
        <f aca="false">SUM(J13:K13)</f>
        <v>0.28570985423068</v>
      </c>
      <c r="M13" s="7" t="n">
        <f aca="false">_xlfn.NORM.S.INV(L13)</f>
        <v>-0.565961859378947</v>
      </c>
    </row>
    <row r="14" customFormat="false" ht="14.4" hidden="false" customHeight="false" outlineLevel="0" collapsed="false">
      <c r="A14" s="0" t="n">
        <f aca="false">A13+1</f>
        <v>10</v>
      </c>
      <c r="C14" s="0" t="n">
        <v>0.807695001</v>
      </c>
      <c r="D14" s="0" t="n">
        <v>0.337152184457039</v>
      </c>
      <c r="E14" s="0" t="n">
        <v>0.662847815542961</v>
      </c>
      <c r="F14" s="0" t="n">
        <f aca="false">$P$8*D13+$P$11*E13</f>
        <v>0.490237608504509</v>
      </c>
      <c r="G14" s="0" t="n">
        <f aca="false">$P$9*D13+$P$12*E13</f>
        <v>0.509762391495491</v>
      </c>
      <c r="H14" s="0" t="n">
        <f aca="false">_xlfn.NORM.S.DIST((1/$P$5)*(C14-$P$3),1)</f>
        <v>0.541400695884866</v>
      </c>
      <c r="I14" s="3" t="n">
        <f aca="false">_xlfn.NORM.S.DIST((1/$P$6)*(C14-$P$4),1)</f>
        <v>0.999998000699774</v>
      </c>
      <c r="J14" s="0" t="n">
        <f aca="false">H14*F14</f>
        <v>0.265414982393273</v>
      </c>
      <c r="K14" s="0" t="n">
        <f aca="false">I14*G14</f>
        <v>0.509761372327427</v>
      </c>
      <c r="L14" s="6" t="n">
        <f aca="false">SUM(J14:K14)</f>
        <v>0.7751763547207</v>
      </c>
      <c r="M14" s="7" t="n">
        <f aca="false">_xlfn.NORM.S.INV(L14)</f>
        <v>0.756003177578311</v>
      </c>
    </row>
    <row r="15" customFormat="false" ht="14.4" hidden="false" customHeight="false" outlineLevel="0" collapsed="false">
      <c r="A15" s="0" t="n">
        <f aca="false">A14+1</f>
        <v>11</v>
      </c>
      <c r="C15" s="0" t="n">
        <v>1.501016887</v>
      </c>
      <c r="D15" s="0" t="n">
        <v>0.637342518102506</v>
      </c>
      <c r="E15" s="0" t="n">
        <v>0.362657481897494</v>
      </c>
      <c r="F15" s="0" t="n">
        <f aca="false">$P$8*D14+$P$11*E14</f>
        <v>0.65857609222852</v>
      </c>
      <c r="G15" s="0" t="n">
        <f aca="false">$P$9*D14+$P$12*E14</f>
        <v>0.34142390777148</v>
      </c>
      <c r="H15" s="0" t="n">
        <f aca="false">_xlfn.NORM.S.DIST((1/$P$5)*(C15-$P$3),1)</f>
        <v>0.673768419956764</v>
      </c>
      <c r="I15" s="3" t="n">
        <f aca="false">_xlfn.NORM.S.DIST((1/$P$6)*(C15-$P$4),1)</f>
        <v>0.999999643584573</v>
      </c>
      <c r="J15" s="0" t="n">
        <f aca="false">H15*F15</f>
        <v>0.44372777308211</v>
      </c>
      <c r="K15" s="0" t="n">
        <f aca="false">I15*G15</f>
        <v>0.341423786082733</v>
      </c>
      <c r="L15" s="6" t="n">
        <f aca="false">SUM(J15:K15)</f>
        <v>0.785151559164842</v>
      </c>
      <c r="M15" s="7" t="n">
        <f aca="false">_xlfn.NORM.S.INV(L15)</f>
        <v>0.789710459218788</v>
      </c>
    </row>
    <row r="16" customFormat="false" ht="14.4" hidden="false" customHeight="false" outlineLevel="0" collapsed="false">
      <c r="A16" s="0" t="n">
        <f aca="false">A15+1</f>
        <v>12</v>
      </c>
      <c r="C16" s="0" t="n">
        <v>1.702990859</v>
      </c>
      <c r="D16" s="0" t="n">
        <v>0.806932131165683</v>
      </c>
      <c r="E16" s="0" t="n">
        <v>0.193067868834317</v>
      </c>
      <c r="F16" s="0" t="n">
        <f aca="false">$P$8*D15+$P$11*E15</f>
        <v>0.808671259051253</v>
      </c>
      <c r="G16" s="0" t="n">
        <f aca="false">$P$9*D15+$P$12*E15</f>
        <v>0.191328740948747</v>
      </c>
      <c r="H16" s="0" t="n">
        <f aca="false">_xlfn.NORM.S.DIST((1/$P$5)*(C16-$P$3),1)</f>
        <v>0.709268182969149</v>
      </c>
      <c r="I16" s="3" t="n">
        <f aca="false">_xlfn.NORM.S.DIST((1/$P$6)*(C16-$P$4),1)</f>
        <v>0.999999788982116</v>
      </c>
      <c r="J16" s="0" t="n">
        <f aca="false">H16*F16</f>
        <v>0.573564794526657</v>
      </c>
      <c r="K16" s="0" t="n">
        <f aca="false">I16*G16</f>
        <v>0.191328700574961</v>
      </c>
      <c r="L16" s="6" t="n">
        <f aca="false">SUM(J16:K16)</f>
        <v>0.764893495101618</v>
      </c>
      <c r="M16" s="7" t="n">
        <f aca="false">_xlfn.NORM.S.INV(L16)</f>
        <v>0.722132513978239</v>
      </c>
    </row>
    <row r="17" customFormat="false" ht="14.4" hidden="false" customHeight="false" outlineLevel="0" collapsed="false">
      <c r="A17" s="0" t="n">
        <f aca="false">A16+1</f>
        <v>13</v>
      </c>
      <c r="C17" s="0" t="n">
        <v>1.435305096</v>
      </c>
      <c r="D17" s="0" t="n">
        <v>0.908687975753792</v>
      </c>
      <c r="E17" s="0" t="n">
        <v>0.0913120242462078</v>
      </c>
      <c r="F17" s="0" t="n">
        <f aca="false">$P$8*D16+$P$11*E16</f>
        <v>0.893466065582842</v>
      </c>
      <c r="G17" s="0" t="n">
        <f aca="false">$P$9*D16+$P$12*E16</f>
        <v>0.106533934417158</v>
      </c>
      <c r="H17" s="0" t="n">
        <f aca="false">_xlfn.NORM.S.DIST((1/$P$5)*(C17-$P$3),1)</f>
        <v>0.661848653220486</v>
      </c>
      <c r="I17" s="3" t="n">
        <f aca="false">_xlfn.NORM.S.DIST((1/$P$6)*(C17-$P$4),1)</f>
        <v>0.999999578210483</v>
      </c>
      <c r="J17" s="0" t="n">
        <f aca="false">H17*F17</f>
        <v>0.59133931220421</v>
      </c>
      <c r="K17" s="0" t="n">
        <f aca="false">I17*G17</f>
        <v>0.106533889482262</v>
      </c>
      <c r="L17" s="6" t="n">
        <f aca="false">SUM(J17:K17)</f>
        <v>0.697873201686472</v>
      </c>
      <c r="M17" s="7" t="n">
        <f aca="false">_xlfn.NORM.S.INV(L17)</f>
        <v>0.518293372016663</v>
      </c>
      <c r="O17" s="8" t="s">
        <v>23</v>
      </c>
      <c r="P17" s="9" t="n">
        <f aca="false">AVERAGE(M5:M428)</f>
        <v>0.205996497327688</v>
      </c>
    </row>
    <row r="18" customFormat="false" ht="14.4" hidden="false" customHeight="false" outlineLevel="0" collapsed="false">
      <c r="A18" s="0" t="n">
        <f aca="false">A17+1</f>
        <v>14</v>
      </c>
      <c r="C18" s="0" t="n">
        <v>2.239994825</v>
      </c>
      <c r="D18" s="0" t="n">
        <v>0.903434778878461</v>
      </c>
      <c r="E18" s="0" t="n">
        <v>0.0965652211215391</v>
      </c>
      <c r="F18" s="0" t="n">
        <f aca="false">$P$8*D17+$P$11*E17</f>
        <v>0.944343987876896</v>
      </c>
      <c r="G18" s="0" t="n">
        <f aca="false">$P$9*D17+$P$12*E17</f>
        <v>0.0556560121231039</v>
      </c>
      <c r="H18" s="0" t="n">
        <f aca="false">_xlfn.NORM.S.DIST((1/$P$5)*(C18-$P$3),1)</f>
        <v>0.793758616353135</v>
      </c>
      <c r="I18" s="3" t="n">
        <f aca="false">_xlfn.NORM.S.DIST((1/$P$6)*(C18-$P$4),1)</f>
        <v>0.999999950082591</v>
      </c>
      <c r="J18" s="0" t="n">
        <f aca="false">H18*F18</f>
        <v>0.749581177178566</v>
      </c>
      <c r="K18" s="0" t="n">
        <f aca="false">I18*G18</f>
        <v>0.0556560093449</v>
      </c>
      <c r="L18" s="6" t="n">
        <f aca="false">SUM(J18:K18)</f>
        <v>0.805237186523466</v>
      </c>
      <c r="M18" s="7" t="n">
        <f aca="false">_xlfn.NORM.S.INV(L18)</f>
        <v>0.860477961283508</v>
      </c>
      <c r="O18" s="10" t="s">
        <v>24</v>
      </c>
      <c r="P18" s="11" t="n">
        <f aca="false">_xlfn.STDEV.S(M5:M428)</f>
        <v>0.919291200730193</v>
      </c>
    </row>
    <row r="19" customFormat="false" ht="14.4" hidden="false" customHeight="false" outlineLevel="0" collapsed="false">
      <c r="A19" s="0" t="n">
        <f aca="false">A18+1</f>
        <v>15</v>
      </c>
      <c r="C19" s="0" t="n">
        <v>0.176753479</v>
      </c>
      <c r="D19" s="0" t="n">
        <v>0.954808371039798</v>
      </c>
      <c r="E19" s="0" t="n">
        <v>0.0451916289602023</v>
      </c>
      <c r="F19" s="0" t="n">
        <f aca="false">$P$8*D18+$P$11*E18</f>
        <v>0.94171738943923</v>
      </c>
      <c r="G19" s="0" t="n">
        <f aca="false">$P$9*D18+$P$12*E18</f>
        <v>0.0582826105607696</v>
      </c>
      <c r="H19" s="0" t="n">
        <f aca="false">_xlfn.NORM.S.DIST((1/$P$5)*(C19-$P$3),1)</f>
        <v>0.416345388265074</v>
      </c>
      <c r="I19" s="3" t="n">
        <f aca="false">_xlfn.NORM.S.DIST((1/$P$6)*(C19-$P$4),1)</f>
        <v>0.999991314030538</v>
      </c>
      <c r="J19" s="0" t="n">
        <f aca="false">H19*F19</f>
        <v>0.392079692142049</v>
      </c>
      <c r="K19" s="0" t="n">
        <f aca="false">I19*G19</f>
        <v>0.0582821043197941</v>
      </c>
      <c r="L19" s="6" t="n">
        <f aca="false">SUM(J19:K19)</f>
        <v>0.450361796461843</v>
      </c>
      <c r="M19" s="7" t="n">
        <f aca="false">_xlfn.NORM.S.INV(L19)</f>
        <v>-0.124747321397761</v>
      </c>
      <c r="O19" s="10" t="s">
        <v>25</v>
      </c>
      <c r="P19" s="11" t="n">
        <f aca="false">SKEW(M5:M428)</f>
        <v>0.81476350581254</v>
      </c>
    </row>
    <row r="20" customFormat="false" ht="14.4" hidden="false" customHeight="false" outlineLevel="0" collapsed="false">
      <c r="A20" s="0" t="n">
        <f aca="false">A19+1</f>
        <v>16</v>
      </c>
      <c r="C20" s="0" t="n">
        <v>-0.728534756</v>
      </c>
      <c r="D20" s="0" t="n">
        <v>0.951840602781707</v>
      </c>
      <c r="E20" s="0" t="n">
        <v>0.0481593972182931</v>
      </c>
      <c r="F20" s="0" t="n">
        <f aca="false">$P$8*D19+$P$11*E19</f>
        <v>0.9674041855199</v>
      </c>
      <c r="G20" s="0" t="n">
        <f aca="false">$P$9*D19+$P$12*E19</f>
        <v>0.0325958144801012</v>
      </c>
      <c r="H20" s="0" t="n">
        <f aca="false">_xlfn.NORM.S.DIST((1/$P$5)*(C20-$P$3),1)</f>
        <v>0.253495940244657</v>
      </c>
      <c r="I20" s="3" t="n">
        <f aca="false">_xlfn.NORM.S.DIST((1/$P$6)*(C20-$P$4),1)</f>
        <v>0.99993946838414</v>
      </c>
      <c r="J20" s="0" t="n">
        <f aca="false">H20*F20</f>
        <v>0.245233033604983</v>
      </c>
      <c r="K20" s="0" t="n">
        <f aca="false">I20*G20</f>
        <v>0.0325938414027804</v>
      </c>
      <c r="L20" s="6" t="n">
        <f aca="false">SUM(J20:K20)</f>
        <v>0.277826875007763</v>
      </c>
      <c r="M20" s="7" t="n">
        <f aca="false">_xlfn.NORM.S.INV(L20)</f>
        <v>-0.589309385482939</v>
      </c>
      <c r="O20" s="12" t="s">
        <v>26</v>
      </c>
      <c r="P20" s="13" t="n">
        <f aca="false">KURT(M5:M428)</f>
        <v>5.97066810271832</v>
      </c>
    </row>
    <row r="21" customFormat="false" ht="14.4" hidden="false" customHeight="false" outlineLevel="0" collapsed="false">
      <c r="A21" s="0" t="n">
        <f aca="false">A20+1</f>
        <v>17</v>
      </c>
      <c r="C21" s="0" t="n">
        <v>3.079407811</v>
      </c>
      <c r="D21" s="0" t="n">
        <v>0.81198743198876</v>
      </c>
      <c r="E21" s="0" t="n">
        <v>0.18801256801124</v>
      </c>
      <c r="F21" s="0" t="n">
        <f aca="false">$P$8*D20+$P$11*E20</f>
        <v>0.965920301390854</v>
      </c>
      <c r="G21" s="0" t="n">
        <f aca="false">$P$9*D20+$P$12*E20</f>
        <v>0.0340796986091466</v>
      </c>
      <c r="H21" s="0" t="n">
        <f aca="false">_xlfn.NORM.S.DIST((1/$P$5)*(C21-$P$3),1)</f>
        <v>0.892308452178443</v>
      </c>
      <c r="I21" s="3" t="n">
        <f aca="false">_xlfn.NORM.S.DIST((1/$P$6)*(C21-$P$4),1)</f>
        <v>0.999999995441567</v>
      </c>
      <c r="J21" s="0" t="n">
        <f aca="false">H21*F21</f>
        <v>0.861898849061807</v>
      </c>
      <c r="K21" s="0" t="n">
        <f aca="false">I21*G21</f>
        <v>0.0340796984537965</v>
      </c>
      <c r="L21" s="6" t="n">
        <f aca="false">SUM(J21:K21)</f>
        <v>0.895978547515604</v>
      </c>
      <c r="M21" s="7" t="n">
        <f aca="false">_xlfn.NORM.S.INV(L21)</f>
        <v>1.2589651912325</v>
      </c>
    </row>
    <row r="22" customFormat="false" ht="14.4" hidden="false" customHeight="false" outlineLevel="0" collapsed="false">
      <c r="A22" s="0" t="n">
        <f aca="false">A21+1</f>
        <v>18</v>
      </c>
      <c r="C22" s="0" t="n">
        <v>0.674998241</v>
      </c>
      <c r="D22" s="0" t="n">
        <v>0.928348368830068</v>
      </c>
      <c r="E22" s="0" t="n">
        <v>0.0716516311699316</v>
      </c>
      <c r="F22" s="0" t="n">
        <f aca="false">$P$8*D21+$P$11*E21</f>
        <v>0.89599371599438</v>
      </c>
      <c r="G22" s="0" t="n">
        <f aca="false">$P$9*D21+$P$12*E21</f>
        <v>0.10400628400562</v>
      </c>
      <c r="H22" s="0" t="n">
        <f aca="false">_xlfn.NORM.S.DIST((1/$P$5)*(C22-$P$3),1)</f>
        <v>0.515024024470769</v>
      </c>
      <c r="I22" s="3" t="n">
        <f aca="false">_xlfn.NORM.S.DIST((1/$P$6)*(C22-$P$4),1)</f>
        <v>0.999997255329727</v>
      </c>
      <c r="J22" s="0" t="n">
        <f aca="false">H22*F22</f>
        <v>0.461458289511945</v>
      </c>
      <c r="K22" s="0" t="n">
        <f aca="false">I22*G22</f>
        <v>0.104005998542664</v>
      </c>
      <c r="L22" s="6" t="n">
        <f aca="false">SUM(J22:K22)</f>
        <v>0.565464288054609</v>
      </c>
      <c r="M22" s="7" t="n">
        <f aca="false">_xlfn.NORM.S.INV(L22)</f>
        <v>0.164838088391307</v>
      </c>
    </row>
    <row r="23" customFormat="false" ht="14.4" hidden="false" customHeight="false" outlineLevel="0" collapsed="false">
      <c r="A23" s="0" t="n">
        <f aca="false">A22+1</f>
        <v>19</v>
      </c>
      <c r="C23" s="0" t="n">
        <v>-0.191157636</v>
      </c>
      <c r="D23" s="0" t="n">
        <v>0.95702224260091</v>
      </c>
      <c r="E23" s="0" t="n">
        <v>0.04297775739909</v>
      </c>
      <c r="F23" s="0" t="n">
        <f aca="false">$P$8*D22+$P$11*E22</f>
        <v>0.954174184415034</v>
      </c>
      <c r="G23" s="0" t="n">
        <f aca="false">$P$9*D22+$P$12*E22</f>
        <v>0.0458258155849658</v>
      </c>
      <c r="H23" s="0" t="n">
        <f aca="false">_xlfn.NORM.S.DIST((1/$P$5)*(C23-$P$3),1)</f>
        <v>0.346399964502648</v>
      </c>
      <c r="I23" s="3" t="n">
        <f aca="false">_xlfn.NORM.S.DIST((1/$P$6)*(C23-$P$4),1)</f>
        <v>0.999980424508333</v>
      </c>
      <c r="J23" s="0" t="n">
        <f aca="false">H23*F23</f>
        <v>0.33052590361071</v>
      </c>
      <c r="K23" s="0" t="n">
        <f aca="false">I23*G23</f>
        <v>0.0458249185220947</v>
      </c>
      <c r="L23" s="6" t="n">
        <f aca="false">SUM(J23:K23)</f>
        <v>0.376350822132805</v>
      </c>
      <c r="M23" s="7" t="n">
        <f aca="false">_xlfn.NORM.S.INV(L23)</f>
        <v>-0.315079037375084</v>
      </c>
    </row>
    <row r="24" customFormat="false" ht="14.4" hidden="false" customHeight="false" outlineLevel="0" collapsed="false">
      <c r="A24" s="0" t="n">
        <f aca="false">A23+1</f>
        <v>20</v>
      </c>
      <c r="C24" s="0" t="n">
        <v>1.092637972</v>
      </c>
      <c r="D24" s="0" t="n">
        <v>0.969446396192229</v>
      </c>
      <c r="E24" s="0" t="n">
        <v>0.0305536038077706</v>
      </c>
      <c r="F24" s="0" t="n">
        <f aca="false">$P$8*D23+$P$11*E23</f>
        <v>0.968511121300455</v>
      </c>
      <c r="G24" s="0" t="n">
        <f aca="false">$P$9*D23+$P$12*E23</f>
        <v>0.031488878699545</v>
      </c>
      <c r="H24" s="0" t="n">
        <f aca="false">_xlfn.NORM.S.DIST((1/$P$5)*(C24-$P$3),1)</f>
        <v>0.597282382048387</v>
      </c>
      <c r="I24" s="3" t="n">
        <f aca="false">_xlfn.NORM.S.DIST((1/$P$6)*(C24-$P$4),1)</f>
        <v>0.999999001911971</v>
      </c>
      <c r="J24" s="0" t="n">
        <f aca="false">H24*F24</f>
        <v>0.57847462957069</v>
      </c>
      <c r="K24" s="0" t="n">
        <f aca="false">I24*G24</f>
        <v>0.0314888472708721</v>
      </c>
      <c r="L24" s="6" t="n">
        <f aca="false">SUM(J24:K24)</f>
        <v>0.609963476841562</v>
      </c>
      <c r="M24" s="7" t="n">
        <f aca="false">_xlfn.NORM.S.INV(L24)</f>
        <v>0.279223843833972</v>
      </c>
    </row>
    <row r="25" customFormat="false" ht="14.4" hidden="false" customHeight="false" outlineLevel="0" collapsed="false">
      <c r="A25" s="0" t="n">
        <f aca="false">A24+1</f>
        <v>21</v>
      </c>
      <c r="C25" s="0" t="n">
        <v>3.488097313</v>
      </c>
      <c r="D25" s="0" t="n">
        <v>0.717048966773996</v>
      </c>
      <c r="E25" s="0" t="n">
        <v>0.282951033226004</v>
      </c>
      <c r="F25" s="0" t="n">
        <f aca="false">$P$8*D24+$P$11*E24</f>
        <v>0.974723198096114</v>
      </c>
      <c r="G25" s="0" t="n">
        <f aca="false">$P$9*D24+$P$12*E24</f>
        <v>0.0252768019038853</v>
      </c>
      <c r="H25" s="0" t="n">
        <f aca="false">_xlfn.NORM.S.DIST((1/$P$5)*(C25-$P$3),1)</f>
        <v>0.925500684280936</v>
      </c>
      <c r="I25" s="3" t="n">
        <f aca="false">_xlfn.NORM.S.DIST((1/$P$6)*(C25-$P$4),1)</f>
        <v>0.999999998663945</v>
      </c>
      <c r="J25" s="0" t="n">
        <f aca="false">H25*F25</f>
        <v>0.902106986822457</v>
      </c>
      <c r="K25" s="0" t="n">
        <f aca="false">I25*G25</f>
        <v>0.0252768018701141</v>
      </c>
      <c r="L25" s="6" t="n">
        <f aca="false">SUM(J25:K25)</f>
        <v>0.927383788692571</v>
      </c>
      <c r="M25" s="7" t="n">
        <f aca="false">_xlfn.NORM.S.INV(L25)</f>
        <v>1.45657974346842</v>
      </c>
    </row>
    <row r="26" customFormat="false" ht="14.4" hidden="false" customHeight="false" outlineLevel="0" collapsed="false">
      <c r="A26" s="0" t="n">
        <f aca="false">A25+1</f>
        <v>22</v>
      </c>
      <c r="C26" s="0" t="n">
        <v>0.706890074</v>
      </c>
      <c r="D26" s="0" t="n">
        <v>0.894710855742091</v>
      </c>
      <c r="E26" s="0" t="n">
        <v>0.105289144257909</v>
      </c>
      <c r="F26" s="0" t="n">
        <f aca="false">$P$8*D25+$P$11*E25</f>
        <v>0.848524483386998</v>
      </c>
      <c r="G26" s="0" t="n">
        <f aca="false">$P$9*D25+$P$12*E25</f>
        <v>0.151475516613002</v>
      </c>
      <c r="H26" s="0" t="n">
        <f aca="false">_xlfn.NORM.S.DIST((1/$P$5)*(C26-$P$3),1)</f>
        <v>0.521373683998746</v>
      </c>
      <c r="I26" s="3" t="n">
        <f aca="false">_xlfn.NORM.S.DIST((1/$P$6)*(C26-$P$4),1)</f>
        <v>0.999997455604343</v>
      </c>
      <c r="J26" s="0" t="n">
        <f aca="false">H26*F26</f>
        <v>0.442398335866612</v>
      </c>
      <c r="K26" s="0" t="n">
        <f aca="false">I26*G26</f>
        <v>0.151475131199355</v>
      </c>
      <c r="L26" s="6" t="n">
        <f aca="false">SUM(J26:K26)</f>
        <v>0.593873467065967</v>
      </c>
      <c r="M26" s="7" t="n">
        <f aca="false">_xlfn.NORM.S.INV(L26)</f>
        <v>0.237520437607226</v>
      </c>
    </row>
    <row r="27" customFormat="false" ht="14.4" hidden="false" customHeight="false" outlineLevel="0" collapsed="false">
      <c r="A27" s="0" t="n">
        <f aca="false">A26+1</f>
        <v>23</v>
      </c>
      <c r="C27" s="0" t="n">
        <v>0.21955717</v>
      </c>
      <c r="D27" s="0" t="n">
        <v>0.952597586656639</v>
      </c>
      <c r="E27" s="0" t="n">
        <v>0.0474024133433606</v>
      </c>
      <c r="F27" s="0" t="n">
        <f aca="false">$P$8*D26+$P$11*E26</f>
        <v>0.937355427871045</v>
      </c>
      <c r="G27" s="0" t="n">
        <f aca="false">$P$9*D26+$P$12*E26</f>
        <v>0.0626445721289545</v>
      </c>
      <c r="H27" s="0" t="n">
        <f aca="false">_xlfn.NORM.S.DIST((1/$P$5)*(C27-$P$3),1)</f>
        <v>0.424706547215626</v>
      </c>
      <c r="I27" s="3" t="n">
        <f aca="false">_xlfn.NORM.S.DIST((1/$P$6)*(C27-$P$4),1)</f>
        <v>0.999992114132379</v>
      </c>
      <c r="J27" s="0" t="n">
        <f aca="false">H27*F27</f>
        <v>0.398100987284938</v>
      </c>
      <c r="K27" s="0" t="n">
        <f aca="false">I27*G27</f>
        <v>0.0626440781221516</v>
      </c>
      <c r="L27" s="6" t="n">
        <f aca="false">SUM(J27:K27)</f>
        <v>0.460745065407089</v>
      </c>
      <c r="M27" s="7" t="n">
        <f aca="false">_xlfn.NORM.S.INV(L27)</f>
        <v>-0.0985568513203384</v>
      </c>
    </row>
    <row r="28" customFormat="false" ht="14.4" hidden="false" customHeight="false" outlineLevel="0" collapsed="false">
      <c r="A28" s="0" t="n">
        <f aca="false">A27+1</f>
        <v>24</v>
      </c>
      <c r="C28" s="0" t="n">
        <v>1.442708488</v>
      </c>
      <c r="D28" s="0" t="n">
        <v>0.962881109808068</v>
      </c>
      <c r="E28" s="0" t="n">
        <v>0.0371188901919325</v>
      </c>
      <c r="F28" s="0" t="n">
        <f aca="false">$P$8*D27+$P$11*E27</f>
        <v>0.966298793328319</v>
      </c>
      <c r="G28" s="0" t="n">
        <f aca="false">$P$9*D27+$P$12*E27</f>
        <v>0.0337012066716803</v>
      </c>
      <c r="H28" s="0" t="n">
        <f aca="false">_xlfn.NORM.S.DIST((1/$P$5)*(C28-$P$3),1)</f>
        <v>0.663200008748972</v>
      </c>
      <c r="I28" s="3" t="n">
        <f aca="false">_xlfn.NORM.S.DIST((1/$P$6)*(C28-$P$4),1)</f>
        <v>0.999999586116427</v>
      </c>
      <c r="J28" s="0" t="n">
        <f aca="false">H28*F28</f>
        <v>0.640849368189462</v>
      </c>
      <c r="K28" s="0" t="n">
        <f aca="false">I28*G28</f>
        <v>0.0337011927233045</v>
      </c>
      <c r="L28" s="6" t="n">
        <f aca="false">SUM(J28:K28)</f>
        <v>0.674550560912766</v>
      </c>
      <c r="M28" s="7" t="n">
        <f aca="false">_xlfn.NORM.S.INV(L28)</f>
        <v>0.452513805238789</v>
      </c>
    </row>
    <row r="29" customFormat="false" ht="14.4" hidden="false" customHeight="false" outlineLevel="0" collapsed="false">
      <c r="A29" s="0" t="n">
        <f aca="false">A28+1</f>
        <v>25</v>
      </c>
      <c r="C29" s="0" t="n">
        <v>0.35159694</v>
      </c>
      <c r="D29" s="0" t="n">
        <v>0.973178142297977</v>
      </c>
      <c r="E29" s="0" t="n">
        <v>0.0268218577020232</v>
      </c>
      <c r="F29" s="0" t="n">
        <f aca="false">$P$8*D28+$P$11*E28</f>
        <v>0.971440554904034</v>
      </c>
      <c r="G29" s="0" t="n">
        <f aca="false">$P$9*D28+$P$12*E28</f>
        <v>0.0285594450959663</v>
      </c>
      <c r="H29" s="0" t="n">
        <f aca="false">_xlfn.NORM.S.DIST((1/$P$5)*(C29-$P$3),1)</f>
        <v>0.450696839017356</v>
      </c>
      <c r="I29" s="3" t="n">
        <f aca="false">_xlfn.NORM.S.DIST((1/$P$6)*(C29-$P$4),1)</f>
        <v>0.999994163057028</v>
      </c>
      <c r="J29" s="0" t="n">
        <f aca="false">H29*F29</f>
        <v>0.437825187388515</v>
      </c>
      <c r="K29" s="0" t="n">
        <f aca="false">I29*G29</f>
        <v>0.0285592783961139</v>
      </c>
      <c r="L29" s="6" t="n">
        <f aca="false">SUM(J29:K29)</f>
        <v>0.466384465784629</v>
      </c>
      <c r="M29" s="7" t="n">
        <f aca="false">_xlfn.NORM.S.INV(L29)</f>
        <v>-0.0843616070481037</v>
      </c>
    </row>
    <row r="30" customFormat="false" ht="14.4" hidden="false" customHeight="false" outlineLevel="0" collapsed="false">
      <c r="A30" s="0" t="n">
        <f aca="false">A29+1</f>
        <v>26</v>
      </c>
      <c r="C30" s="0" t="n">
        <v>-0.387266673</v>
      </c>
      <c r="D30" s="0" t="n">
        <v>0.968524224113207</v>
      </c>
      <c r="E30" s="0" t="n">
        <v>0.0314757758867929</v>
      </c>
      <c r="F30" s="0" t="n">
        <f aca="false">$P$8*D29+$P$11*E29</f>
        <v>0.976589071148988</v>
      </c>
      <c r="G30" s="0" t="n">
        <f aca="false">$P$9*D29+$P$12*E29</f>
        <v>0.0234109288510116</v>
      </c>
      <c r="H30" s="0" t="n">
        <f aca="false">_xlfn.NORM.S.DIST((1/$P$5)*(C30-$P$3),1)</f>
        <v>0.310994558315862</v>
      </c>
      <c r="I30" s="3" t="n">
        <f aca="false">_xlfn.NORM.S.DIST((1/$P$6)*(C30-$P$4),1)</f>
        <v>0.999970208818417</v>
      </c>
      <c r="J30" s="0" t="n">
        <f aca="false">H30*F30</f>
        <v>0.303713886838078</v>
      </c>
      <c r="K30" s="0" t="n">
        <f aca="false">I30*G30</f>
        <v>0.0234102314117792</v>
      </c>
      <c r="L30" s="6" t="n">
        <f aca="false">SUM(J30:K30)</f>
        <v>0.327124118249857</v>
      </c>
      <c r="M30" s="7" t="n">
        <f aca="false">_xlfn.NORM.S.INV(L30)</f>
        <v>-0.447868315279323</v>
      </c>
    </row>
    <row r="31" customFormat="false" ht="14.4" hidden="false" customHeight="false" outlineLevel="0" collapsed="false">
      <c r="A31" s="0" t="n">
        <f aca="false">A30+1</f>
        <v>27</v>
      </c>
      <c r="C31" s="0" t="n">
        <v>1.848472579</v>
      </c>
      <c r="D31" s="0" t="n">
        <v>0.958446711357551</v>
      </c>
      <c r="E31" s="0" t="n">
        <v>0.0415532886424488</v>
      </c>
      <c r="F31" s="0" t="n">
        <f aca="false">$P$8*D30+$P$11*E30</f>
        <v>0.974262112056604</v>
      </c>
      <c r="G31" s="0" t="n">
        <f aca="false">$P$9*D30+$P$12*E30</f>
        <v>0.0257378879433965</v>
      </c>
      <c r="H31" s="0" t="n">
        <f aca="false">_xlfn.NORM.S.DIST((1/$P$5)*(C31-$P$3),1)</f>
        <v>0.733663202247565</v>
      </c>
      <c r="I31" s="3" t="n">
        <f aca="false">_xlfn.NORM.S.DIST((1/$P$6)*(C31-$P$4),1)</f>
        <v>0.999999856219235</v>
      </c>
      <c r="J31" s="0" t="n">
        <f aca="false">H31*F31</f>
        <v>0.714780260959924</v>
      </c>
      <c r="K31" s="0" t="n">
        <f aca="false">I31*G31</f>
        <v>0.0257378842427832</v>
      </c>
      <c r="L31" s="6" t="n">
        <f aca="false">SUM(J31:K31)</f>
        <v>0.740518145202707</v>
      </c>
      <c r="M31" s="7" t="n">
        <f aca="false">_xlfn.NORM.S.INV(L31)</f>
        <v>0.644943640427152</v>
      </c>
    </row>
    <row r="32" customFormat="false" ht="14.4" hidden="false" customHeight="false" outlineLevel="0" collapsed="false">
      <c r="A32" s="0" t="n">
        <f aca="false">A31+1</f>
        <v>28</v>
      </c>
      <c r="C32" s="0" t="n">
        <v>3.040826731</v>
      </c>
      <c r="D32" s="0" t="n">
        <v>0.830617724281639</v>
      </c>
      <c r="E32" s="0" t="n">
        <v>0.169382275718361</v>
      </c>
      <c r="F32" s="0" t="n">
        <f aca="false">$P$8*D31+$P$11*E31</f>
        <v>0.969223355678775</v>
      </c>
      <c r="G32" s="0" t="n">
        <f aca="false">$P$9*D31+$P$12*E31</f>
        <v>0.0307766443212244</v>
      </c>
      <c r="H32" s="0" t="n">
        <f aca="false">_xlfn.NORM.S.DIST((1/$P$5)*(C32-$P$3),1)</f>
        <v>0.888696199324486</v>
      </c>
      <c r="I32" s="3" t="n">
        <f aca="false">_xlfn.NORM.S.DIST((1/$P$6)*(C32-$P$4),1)</f>
        <v>0.99999999489237</v>
      </c>
      <c r="J32" s="0" t="n">
        <f aca="false">H32*F32</f>
        <v>0.861345112488252</v>
      </c>
      <c r="K32" s="0" t="n">
        <f aca="false">I32*G32</f>
        <v>0.0307766441640287</v>
      </c>
      <c r="L32" s="6" t="n">
        <f aca="false">SUM(J32:K32)</f>
        <v>0.89212175665228</v>
      </c>
      <c r="M32" s="7" t="n">
        <f aca="false">_xlfn.NORM.S.INV(L32)</f>
        <v>1.23789098169882</v>
      </c>
    </row>
    <row r="33" customFormat="false" ht="14.4" hidden="false" customHeight="false" outlineLevel="0" collapsed="false">
      <c r="A33" s="0" t="n">
        <f aca="false">A32+1</f>
        <v>29</v>
      </c>
      <c r="C33" s="0" t="n">
        <v>0.749680099</v>
      </c>
      <c r="D33" s="0" t="n">
        <v>0.933978395528028</v>
      </c>
      <c r="E33" s="0" t="n">
        <v>0.0660216044719723</v>
      </c>
      <c r="F33" s="0" t="n">
        <f aca="false">$P$8*D32+$P$11*E32</f>
        <v>0.90530886214082</v>
      </c>
      <c r="G33" s="0" t="n">
        <f aca="false">$P$9*D32+$P$12*E32</f>
        <v>0.0946911378591805</v>
      </c>
      <c r="H33" s="0" t="n">
        <f aca="false">_xlfn.NORM.S.DIST((1/$P$5)*(C33-$P$3),1)</f>
        <v>0.529884369532368</v>
      </c>
      <c r="I33" s="3" t="n">
        <f aca="false">_xlfn.NORM.S.DIST((1/$P$6)*(C33-$P$4),1)</f>
        <v>0.999997702434557</v>
      </c>
      <c r="J33" s="0" t="n">
        <f aca="false">H33*F33</f>
        <v>0.479709015647553</v>
      </c>
      <c r="K33" s="0" t="n">
        <f aca="false">I33*G33</f>
        <v>0.0946909203000944</v>
      </c>
      <c r="L33" s="6" t="n">
        <f aca="false">SUM(J33:K33)</f>
        <v>0.574399935947648</v>
      </c>
      <c r="M33" s="7" t="n">
        <f aca="false">_xlfn.NORM.S.INV(L33)</f>
        <v>0.187587369560028</v>
      </c>
    </row>
    <row r="34" customFormat="false" ht="14.4" hidden="false" customHeight="false" outlineLevel="0" collapsed="false">
      <c r="A34" s="0" t="n">
        <f aca="false">A33+1</f>
        <v>30</v>
      </c>
      <c r="C34" s="0" t="n">
        <v>3.245579003</v>
      </c>
      <c r="D34" s="0" t="n">
        <v>0.735875736763227</v>
      </c>
      <c r="E34" s="0" t="n">
        <v>0.264124263236773</v>
      </c>
      <c r="F34" s="0" t="n">
        <f aca="false">$P$8*D33+$P$11*E33</f>
        <v>0.956989197764014</v>
      </c>
      <c r="G34" s="0" t="n">
        <f aca="false">$P$9*D33+$P$12*E33</f>
        <v>0.0430108022359862</v>
      </c>
      <c r="H34" s="0" t="n">
        <f aca="false">_xlfn.NORM.S.DIST((1/$P$5)*(C34-$P$3),1)</f>
        <v>0.90690205555999</v>
      </c>
      <c r="I34" s="3" t="n">
        <f aca="false">_xlfn.NORM.S.DIST((1/$P$6)*(C34-$P$4),1)</f>
        <v>0.999999997218793</v>
      </c>
      <c r="J34" s="0" t="n">
        <f aca="false">H34*F34</f>
        <v>0.86789547060089</v>
      </c>
      <c r="K34" s="0" t="n">
        <f aca="false">I34*G34</f>
        <v>0.0430108021163642</v>
      </c>
      <c r="L34" s="6" t="n">
        <f aca="false">SUM(J34:K34)</f>
        <v>0.910906272717254</v>
      </c>
      <c r="M34" s="7" t="n">
        <f aca="false">_xlfn.NORM.S.INV(L34)</f>
        <v>1.34635686615428</v>
      </c>
    </row>
    <row r="35" customFormat="false" ht="14.4" hidden="false" customHeight="false" outlineLevel="0" collapsed="false">
      <c r="A35" s="0" t="n">
        <f aca="false">A34+1</f>
        <v>31</v>
      </c>
      <c r="C35" s="0" t="n">
        <v>3.173784644</v>
      </c>
      <c r="D35" s="0" t="n">
        <v>0.508642891506907</v>
      </c>
      <c r="E35" s="0" t="n">
        <v>0.491357108493093</v>
      </c>
      <c r="F35" s="0" t="n">
        <f aca="false">$P$8*D34+$P$11*E34</f>
        <v>0.857937868381613</v>
      </c>
      <c r="G35" s="0" t="n">
        <f aca="false">$P$9*D34+$P$12*E34</f>
        <v>0.142062131618387</v>
      </c>
      <c r="H35" s="0" t="n">
        <f aca="false">_xlfn.NORM.S.DIST((1/$P$5)*(C35-$P$3),1)</f>
        <v>0.900786955610588</v>
      </c>
      <c r="I35" s="3" t="n">
        <f aca="false">_xlfn.NORM.S.DIST((1/$P$6)*(C35-$P$4),1)</f>
        <v>0.999999996554109</v>
      </c>
      <c r="J35" s="0" t="n">
        <f aca="false">H35*F35</f>
        <v>0.772819240562512</v>
      </c>
      <c r="K35" s="0" t="n">
        <f aca="false">I35*G35</f>
        <v>0.142062131128856</v>
      </c>
      <c r="L35" s="6" t="n">
        <f aca="false">SUM(J35:K35)</f>
        <v>0.914881371691367</v>
      </c>
      <c r="M35" s="7" t="n">
        <f aca="false">_xlfn.NORM.S.INV(L35)</f>
        <v>1.37144185772911</v>
      </c>
    </row>
    <row r="36" customFormat="false" ht="14.4" hidden="false" customHeight="false" outlineLevel="0" collapsed="false">
      <c r="A36" s="0" t="n">
        <f aca="false">A35+1</f>
        <v>32</v>
      </c>
      <c r="C36" s="0" t="n">
        <v>1.054734884</v>
      </c>
      <c r="D36" s="0" t="n">
        <v>0.791079219215885</v>
      </c>
      <c r="E36" s="0" t="n">
        <v>0.208920780784115</v>
      </c>
      <c r="F36" s="0" t="n">
        <f aca="false">$P$8*D35+$P$11*E35</f>
        <v>0.744321445753454</v>
      </c>
      <c r="G36" s="0" t="n">
        <f aca="false">$P$9*D35+$P$12*E35</f>
        <v>0.255678554246546</v>
      </c>
      <c r="H36" s="0" t="n">
        <f aca="false">_xlfn.NORM.S.DIST((1/$P$5)*(C36-$P$3),1)</f>
        <v>0.58993699608741</v>
      </c>
      <c r="I36" s="3" t="n">
        <f aca="false">_xlfn.NORM.S.DIST((1/$P$6)*(C36-$P$4),1)</f>
        <v>0.999998904048587</v>
      </c>
      <c r="J36" s="0" t="n">
        <f aca="false">H36*F36</f>
        <v>0.43910275783123</v>
      </c>
      <c r="K36" s="0" t="n">
        <f aca="false">I36*G36</f>
        <v>0.255678274035274</v>
      </c>
      <c r="L36" s="6" t="n">
        <f aca="false">SUM(J36:K36)</f>
        <v>0.694781031866504</v>
      </c>
      <c r="M36" s="7" t="n">
        <f aca="false">_xlfn.NORM.S.INV(L36)</f>
        <v>0.509448431208281</v>
      </c>
    </row>
    <row r="37" customFormat="false" ht="14.4" hidden="false" customHeight="false" outlineLevel="0" collapsed="false">
      <c r="A37" s="0" t="n">
        <f aca="false">A36+1</f>
        <v>33</v>
      </c>
      <c r="C37" s="0" t="n">
        <v>0.602768983</v>
      </c>
      <c r="D37" s="0" t="n">
        <v>0.921606347784962</v>
      </c>
      <c r="E37" s="0" t="n">
        <v>0.0783936522150377</v>
      </c>
      <c r="F37" s="0" t="n">
        <f aca="false">$P$8*D36+$P$11*E36</f>
        <v>0.885539609607943</v>
      </c>
      <c r="G37" s="0" t="n">
        <f aca="false">$P$9*D36+$P$12*E36</f>
        <v>0.114460390392058</v>
      </c>
      <c r="H37" s="0" t="n">
        <f aca="false">_xlfn.NORM.S.DIST((1/$P$5)*(C37-$P$3),1)</f>
        <v>0.500631607809614</v>
      </c>
      <c r="I37" s="3" t="n">
        <f aca="false">_xlfn.NORM.S.DIST((1/$P$6)*(C37-$P$4),1)</f>
        <v>0.999996744458137</v>
      </c>
      <c r="J37" s="0" t="n">
        <f aca="false">H37*F37</f>
        <v>0.443329118537122</v>
      </c>
      <c r="K37" s="0" t="n">
        <f aca="false">I37*G37</f>
        <v>0.114460017761465</v>
      </c>
      <c r="L37" s="6" t="n">
        <f aca="false">SUM(J37:K37)</f>
        <v>0.557789136298587</v>
      </c>
      <c r="M37" s="7" t="n">
        <f aca="false">_xlfn.NORM.S.INV(L37)</f>
        <v>0.145366228186643</v>
      </c>
    </row>
    <row r="38" customFormat="false" ht="14.4" hidden="false" customHeight="false" outlineLevel="0" collapsed="false">
      <c r="A38" s="0" t="n">
        <f aca="false">A37+1</f>
        <v>34</v>
      </c>
      <c r="C38" s="0" t="n">
        <v>0.585812037</v>
      </c>
      <c r="D38" s="0" t="n">
        <v>0.962106303324336</v>
      </c>
      <c r="E38" s="0" t="n">
        <v>0.037893696675664</v>
      </c>
      <c r="F38" s="0" t="n">
        <f aca="false">$P$8*D37+$P$11*E37</f>
        <v>0.950803173892481</v>
      </c>
      <c r="G38" s="0" t="n">
        <f aca="false">$P$9*D37+$P$12*E37</f>
        <v>0.0491968261075188</v>
      </c>
      <c r="H38" s="0" t="n">
        <f aca="false">_xlfn.NORM.S.DIST((1/$P$5)*(C38-$P$3),1)</f>
        <v>0.497251951216619</v>
      </c>
      <c r="I38" s="3" t="n">
        <f aca="false">_xlfn.NORM.S.DIST((1/$P$6)*(C38-$P$4),1)</f>
        <v>0.99999661196114</v>
      </c>
      <c r="J38" s="0" t="n">
        <f aca="false">H38*F38</f>
        <v>0.472788733440991</v>
      </c>
      <c r="K38" s="0" t="n">
        <f aca="false">I38*G38</f>
        <v>0.0491966594267602</v>
      </c>
      <c r="L38" s="6" t="n">
        <f aca="false">SUM(J38:K38)</f>
        <v>0.521985392867751</v>
      </c>
      <c r="M38" s="7" t="n">
        <f aca="false">_xlfn.NORM.S.INV(L38)</f>
        <v>0.0551371317520475</v>
      </c>
    </row>
    <row r="39" customFormat="false" ht="14.4" hidden="false" customHeight="false" outlineLevel="0" collapsed="false">
      <c r="A39" s="0" t="n">
        <f aca="false">A38+1</f>
        <v>35</v>
      </c>
      <c r="C39" s="0" t="n">
        <v>-1.525347379</v>
      </c>
      <c r="D39" s="0" t="n">
        <v>0.89922103311783</v>
      </c>
      <c r="E39" s="0" t="n">
        <v>0.10077896688217</v>
      </c>
      <c r="F39" s="0" t="n">
        <f aca="false">$P$8*D38+$P$11*E38</f>
        <v>0.971053151662168</v>
      </c>
      <c r="G39" s="0" t="n">
        <f aca="false">$P$9*D38+$P$12*E38</f>
        <v>0.028946848337832</v>
      </c>
      <c r="H39" s="0" t="n">
        <f aca="false">_xlfn.NORM.S.DIST((1/$P$5)*(C39-$P$3),1)</f>
        <v>0.144205899462099</v>
      </c>
      <c r="I39" s="3" t="n">
        <f aca="false">_xlfn.NORM.S.DIST((1/$P$6)*(C39-$P$4),1)</f>
        <v>0.999715398282249</v>
      </c>
      <c r="J39" s="0" t="n">
        <f aca="false">H39*F39</f>
        <v>0.140031593160949</v>
      </c>
      <c r="K39" s="0" t="n">
        <f aca="false">I39*G39</f>
        <v>0.0289386100150716</v>
      </c>
      <c r="L39" s="6" t="n">
        <f aca="false">SUM(J39:K39)</f>
        <v>0.168970203176021</v>
      </c>
      <c r="M39" s="7" t="n">
        <f aca="false">_xlfn.NORM.S.INV(L39)</f>
        <v>-0.958242667799152</v>
      </c>
    </row>
    <row r="40" customFormat="false" ht="14.4" hidden="false" customHeight="false" outlineLevel="0" collapsed="false">
      <c r="A40" s="0" t="n">
        <f aca="false">A39+1</f>
        <v>36</v>
      </c>
      <c r="C40" s="0" t="n">
        <v>1.065891407</v>
      </c>
      <c r="D40" s="0" t="n">
        <v>0.952122390107168</v>
      </c>
      <c r="E40" s="0" t="n">
        <v>0.0478776098928316</v>
      </c>
      <c r="F40" s="0" t="n">
        <f aca="false">$P$8*D39+$P$11*E39</f>
        <v>0.939610516558915</v>
      </c>
      <c r="G40" s="0" t="n">
        <f aca="false">$P$9*D39+$P$12*E39</f>
        <v>0.060389483441085</v>
      </c>
      <c r="H40" s="0" t="n">
        <f aca="false">_xlfn.NORM.S.DIST((1/$P$5)*(C40-$P$3),1)</f>
        <v>0.592102465440843</v>
      </c>
      <c r="I40" s="3" t="n">
        <f aca="false">_xlfn.NORM.S.DIST((1/$P$6)*(C40-$P$4),1)</f>
        <v>0.999998933772335</v>
      </c>
      <c r="J40" s="0" t="n">
        <f aca="false">H40*F40</f>
        <v>0.556345703408678</v>
      </c>
      <c r="K40" s="0" t="n">
        <f aca="false">I40*G40</f>
        <v>0.0603894190521471</v>
      </c>
      <c r="L40" s="6" t="n">
        <f aca="false">SUM(J40:K40)</f>
        <v>0.616735122460825</v>
      </c>
      <c r="M40" s="7" t="n">
        <f aca="false">_xlfn.NORM.S.INV(L40)</f>
        <v>0.296917159711214</v>
      </c>
    </row>
    <row r="41" customFormat="false" ht="14.4" hidden="false" customHeight="false" outlineLevel="0" collapsed="false">
      <c r="A41" s="0" t="n">
        <f aca="false">A40+1</f>
        <v>37</v>
      </c>
      <c r="C41" s="0" t="n">
        <v>0.741953163</v>
      </c>
      <c r="D41" s="0" t="n">
        <v>0.970353148599009</v>
      </c>
      <c r="E41" s="0" t="n">
        <v>0.0296468514009913</v>
      </c>
      <c r="F41" s="0" t="n">
        <f aca="false">$P$8*D40+$P$11*E40</f>
        <v>0.966061195053584</v>
      </c>
      <c r="G41" s="0" t="n">
        <f aca="false">$P$9*D40+$P$12*E40</f>
        <v>0.0339388049464158</v>
      </c>
      <c r="H41" s="0" t="n">
        <f aca="false">_xlfn.NORM.S.DIST((1/$P$5)*(C41-$P$3),1)</f>
        <v>0.528348423071791</v>
      </c>
      <c r="I41" s="3" t="n">
        <f aca="false">_xlfn.NORM.S.DIST((1/$P$6)*(C41-$P$4),1)</f>
        <v>0.999997659629317</v>
      </c>
      <c r="J41" s="0" t="n">
        <f aca="false">H41*F41</f>
        <v>0.510416908997411</v>
      </c>
      <c r="K41" s="0" t="n">
        <f aca="false">I41*G41</f>
        <v>0.0339387255170317</v>
      </c>
      <c r="L41" s="6" t="n">
        <f aca="false">SUM(J41:K41)</f>
        <v>0.544355634514442</v>
      </c>
      <c r="M41" s="7" t="n">
        <f aca="false">_xlfn.NORM.S.INV(L41)</f>
        <v>0.111413152293494</v>
      </c>
    </row>
    <row r="42" customFormat="false" ht="14.4" hidden="false" customHeight="false" outlineLevel="0" collapsed="false">
      <c r="A42" s="0" t="n">
        <f aca="false">A41+1</f>
        <v>38</v>
      </c>
      <c r="C42" s="0" t="n">
        <v>1.834371005</v>
      </c>
      <c r="D42" s="0" t="n">
        <v>0.959701641543514</v>
      </c>
      <c r="E42" s="0" t="n">
        <v>0.040298358456486</v>
      </c>
      <c r="F42" s="0" t="n">
        <f aca="false">$P$8*D41+$P$11*E41</f>
        <v>0.975176574299505</v>
      </c>
      <c r="G42" s="0" t="n">
        <f aca="false">$P$9*D41+$P$12*E41</f>
        <v>0.0248234257004956</v>
      </c>
      <c r="H42" s="0" t="n">
        <f aca="false">_xlfn.NORM.S.DIST((1/$P$5)*(C42-$P$3),1)</f>
        <v>0.731344667192094</v>
      </c>
      <c r="I42" s="3" t="n">
        <f aca="false">_xlfn.NORM.S.DIST((1/$P$6)*(C42-$P$4),1)</f>
        <v>0.999999850738296</v>
      </c>
      <c r="J42" s="0" t="n">
        <f aca="false">H42*F42</f>
        <v>0.713190187184597</v>
      </c>
      <c r="K42" s="0" t="n">
        <f aca="false">I42*G42</f>
        <v>0.0248234219953088</v>
      </c>
      <c r="L42" s="6" t="n">
        <f aca="false">SUM(J42:K42)</f>
        <v>0.738013609179906</v>
      </c>
      <c r="M42" s="7" t="n">
        <f aca="false">_xlfn.NORM.S.INV(L42)</f>
        <v>0.637233466424557</v>
      </c>
    </row>
    <row r="43" customFormat="false" ht="14.4" hidden="false" customHeight="false" outlineLevel="0" collapsed="false">
      <c r="A43" s="0" t="n">
        <f aca="false">A42+1</f>
        <v>39</v>
      </c>
      <c r="C43" s="0" t="n">
        <v>-0.658970008</v>
      </c>
      <c r="D43" s="0" t="n">
        <v>0.956453584011174</v>
      </c>
      <c r="E43" s="0" t="n">
        <v>0.0435464159888258</v>
      </c>
      <c r="F43" s="0" t="n">
        <f aca="false">$P$8*D42+$P$11*E42</f>
        <v>0.969850820771757</v>
      </c>
      <c r="G43" s="0" t="n">
        <f aca="false">$P$9*D42+$P$12*E42</f>
        <v>0.030149179228243</v>
      </c>
      <c r="H43" s="0" t="n">
        <f aca="false">_xlfn.NORM.S.DIST((1/$P$5)*(C43-$P$3),1)</f>
        <v>0.264748274755876</v>
      </c>
      <c r="I43" s="3" t="n">
        <f aca="false">_xlfn.NORM.S.DIST((1/$P$6)*(C43-$P$4),1)</f>
        <v>0.99994749563655</v>
      </c>
      <c r="J43" s="0" t="n">
        <f aca="false">H43*F43</f>
        <v>0.256766331569893</v>
      </c>
      <c r="K43" s="0" t="n">
        <f aca="false">I43*G43</f>
        <v>0.0301475962647791</v>
      </c>
      <c r="L43" s="6" t="n">
        <f aca="false">SUM(J43:K43)</f>
        <v>0.286913927834672</v>
      </c>
      <c r="M43" s="7" t="n">
        <f aca="false">_xlfn.NORM.S.INV(L43)</f>
        <v>-0.562422994874499</v>
      </c>
    </row>
    <row r="44" customFormat="false" ht="14.4" hidden="false" customHeight="false" outlineLevel="0" collapsed="false">
      <c r="A44" s="0" t="n">
        <f aca="false">A43+1</f>
        <v>40</v>
      </c>
      <c r="C44" s="0" t="n">
        <v>-0.77770099</v>
      </c>
      <c r="D44" s="0" t="n">
        <v>0.950656963028203</v>
      </c>
      <c r="E44" s="0" t="n">
        <v>0.0493430369717968</v>
      </c>
      <c r="F44" s="0" t="n">
        <f aca="false">$P$8*D43+$P$11*E43</f>
        <v>0.968226792005587</v>
      </c>
      <c r="G44" s="0" t="n">
        <f aca="false">$P$9*D43+$P$12*E43</f>
        <v>0.0317732079944129</v>
      </c>
      <c r="H44" s="0" t="n">
        <f aca="false">_xlfn.NORM.S.DIST((1/$P$5)*(C44-$P$3),1)</f>
        <v>0.245697399807053</v>
      </c>
      <c r="I44" s="3" t="n">
        <f aca="false">_xlfn.NORM.S.DIST((1/$P$6)*(C44-$P$4),1)</f>
        <v>0.999933111630089</v>
      </c>
      <c r="J44" s="0" t="n">
        <f aca="false">H44*F44</f>
        <v>0.237890805219297</v>
      </c>
      <c r="K44" s="0" t="n">
        <f aca="false">I44*G44</f>
        <v>0.0317710827363233</v>
      </c>
      <c r="L44" s="6" t="n">
        <f aca="false">SUM(J44:K44)</f>
        <v>0.26966188795562</v>
      </c>
      <c r="M44" s="7" t="n">
        <f aca="false">_xlfn.NORM.S.INV(L44)</f>
        <v>-0.613835893389186</v>
      </c>
    </row>
    <row r="45" customFormat="false" ht="14.4" hidden="false" customHeight="false" outlineLevel="0" collapsed="false">
      <c r="A45" s="0" t="n">
        <f aca="false">A44+1</f>
        <v>41</v>
      </c>
      <c r="C45" s="0" t="n">
        <v>3.632423111</v>
      </c>
      <c r="D45" s="0" t="n">
        <v>0.612648342435984</v>
      </c>
      <c r="E45" s="0" t="n">
        <v>0.387351657564016</v>
      </c>
      <c r="F45" s="0" t="n">
        <f aca="false">$P$8*D44+$P$11*E44</f>
        <v>0.965328481514101</v>
      </c>
      <c r="G45" s="0" t="n">
        <f aca="false">$P$9*D44+$P$12*E44</f>
        <v>0.0346715184858984</v>
      </c>
      <c r="H45" s="0" t="n">
        <f aca="false">_xlfn.NORM.S.DIST((1/$P$5)*(C45-$P$3),1)</f>
        <v>0.935136829306147</v>
      </c>
      <c r="I45" s="3" t="n">
        <f aca="false">_xlfn.NORM.S.DIST((1/$P$6)*(C45-$P$4),1)</f>
        <v>0.999999999142205</v>
      </c>
      <c r="J45" s="0" t="n">
        <f aca="false">H45*F45</f>
        <v>0.902714215442014</v>
      </c>
      <c r="K45" s="0" t="n">
        <f aca="false">I45*G45</f>
        <v>0.0346715184561574</v>
      </c>
      <c r="L45" s="6" t="n">
        <f aca="false">SUM(J45:K45)</f>
        <v>0.937385733898172</v>
      </c>
      <c r="M45" s="7" t="n">
        <f aca="false">_xlfn.NORM.S.INV(L45)</f>
        <v>1.53319209178867</v>
      </c>
    </row>
    <row r="46" customFormat="false" ht="14.4" hidden="false" customHeight="false" outlineLevel="0" collapsed="false">
      <c r="A46" s="0" t="n">
        <f aca="false">A45+1</f>
        <v>42</v>
      </c>
      <c r="C46" s="0" t="n">
        <v>1.668976277</v>
      </c>
      <c r="D46" s="0" t="n">
        <v>0.796962639788578</v>
      </c>
      <c r="E46" s="0" t="n">
        <v>0.203037360211422</v>
      </c>
      <c r="F46" s="0" t="n">
        <f aca="false">$P$8*D45+$P$11*E45</f>
        <v>0.796324171217992</v>
      </c>
      <c r="G46" s="0" t="n">
        <f aca="false">$P$9*D45+$P$12*E45</f>
        <v>0.203675828782008</v>
      </c>
      <c r="H46" s="0" t="n">
        <f aca="false">_xlfn.NORM.S.DIST((1/$P$5)*(C46-$P$3),1)</f>
        <v>0.703417289373471</v>
      </c>
      <c r="I46" s="3" t="n">
        <f aca="false">_xlfn.NORM.S.DIST((1/$P$6)*(C46-$P$4),1)</f>
        <v>0.999999769348971</v>
      </c>
      <c r="J46" s="0" t="n">
        <f aca="false">H46*F46</f>
        <v>0.560148189980736</v>
      </c>
      <c r="K46" s="0" t="n">
        <f aca="false">I46*G46</f>
        <v>0.203675781803969</v>
      </c>
      <c r="L46" s="6" t="n">
        <f aca="false">SUM(J46:K46)</f>
        <v>0.763823971784704</v>
      </c>
      <c r="M46" s="7" t="n">
        <f aca="false">_xlfn.NORM.S.INV(L46)</f>
        <v>0.718657368779212</v>
      </c>
    </row>
    <row r="47" customFormat="false" ht="14.4" hidden="false" customHeight="false" outlineLevel="0" collapsed="false">
      <c r="A47" s="0" t="n">
        <f aca="false">A46+1</f>
        <v>43</v>
      </c>
      <c r="C47" s="0" t="n">
        <v>0.216244115</v>
      </c>
      <c r="D47" s="0" t="n">
        <v>0.92077371276169</v>
      </c>
      <c r="E47" s="0" t="n">
        <v>0.0792262872383103</v>
      </c>
      <c r="F47" s="0" t="n">
        <f aca="false">$P$8*D46+$P$11*E46</f>
        <v>0.888481319894289</v>
      </c>
      <c r="G47" s="0" t="n">
        <f aca="false">$P$9*D46+$P$12*E46</f>
        <v>0.111518680105711</v>
      </c>
      <c r="H47" s="0" t="n">
        <f aca="false">_xlfn.NORM.S.DIST((1/$P$5)*(C47-$P$3),1)</f>
        <v>0.424058121994474</v>
      </c>
      <c r="I47" s="3" t="n">
        <f aca="false">_xlfn.NORM.S.DIST((1/$P$6)*(C47-$P$4),1)</f>
        <v>0.999992054802206</v>
      </c>
      <c r="J47" s="0" t="n">
        <f aca="false">H47*F47</f>
        <v>0.376767719941544</v>
      </c>
      <c r="K47" s="0" t="n">
        <f aca="false">I47*G47</f>
        <v>0.11151779406774</v>
      </c>
      <c r="L47" s="6" t="n">
        <f aca="false">SUM(J47:K47)</f>
        <v>0.488285514009284</v>
      </c>
      <c r="M47" s="7" t="n">
        <f aca="false">_xlfn.NORM.S.INV(L47)</f>
        <v>-0.0293680828460107</v>
      </c>
    </row>
    <row r="48" customFormat="false" ht="14.4" hidden="false" customHeight="false" outlineLevel="0" collapsed="false">
      <c r="A48" s="0" t="n">
        <f aca="false">A47+1</f>
        <v>44</v>
      </c>
      <c r="C48" s="0" t="n">
        <v>-3.977364647</v>
      </c>
      <c r="D48" s="0" t="n">
        <v>0.0316367485971016</v>
      </c>
      <c r="E48" s="0" t="n">
        <v>0.968363251402898</v>
      </c>
      <c r="F48" s="0" t="n">
        <f aca="false">$P$8*D47+$P$11*E47</f>
        <v>0.950386856380845</v>
      </c>
      <c r="G48" s="0" t="n">
        <f aca="false">$P$9*D47+$P$12*E47</f>
        <v>0.0496131436191552</v>
      </c>
      <c r="H48" s="0" t="n">
        <f aca="false">_xlfn.NORM.S.DIST((1/$P$5)*(C48-$P$3),1)</f>
        <v>0.0111088130055483</v>
      </c>
      <c r="I48" s="3" t="n">
        <f aca="false">_xlfn.NORM.S.DIST((1/$P$6)*(C48-$P$4),1)</f>
        <v>0.986819958390616</v>
      </c>
      <c r="J48" s="0" t="n">
        <f aca="false">H48*F48</f>
        <v>0.0105576698704657</v>
      </c>
      <c r="K48" s="0" t="n">
        <f aca="false">I48*G48</f>
        <v>0.0489592403218824</v>
      </c>
      <c r="L48" s="6" t="n">
        <f aca="false">SUM(J48:K48)</f>
        <v>0.0595169101923481</v>
      </c>
      <c r="M48" s="7" t="n">
        <f aca="false">_xlfn.NORM.S.INV(L48)</f>
        <v>-1.55884183256696</v>
      </c>
    </row>
    <row r="49" customFormat="false" ht="14.4" hidden="false" customHeight="false" outlineLevel="0" collapsed="false">
      <c r="A49" s="0" t="n">
        <f aca="false">A48+1</f>
        <v>45</v>
      </c>
      <c r="C49" s="0" t="n">
        <v>0.337554146</v>
      </c>
      <c r="D49" s="0" t="n">
        <v>0.384828500080807</v>
      </c>
      <c r="E49" s="0" t="n">
        <v>0.615171499919193</v>
      </c>
      <c r="F49" s="0" t="n">
        <f aca="false">$P$8*D48+$P$11*E48</f>
        <v>0.505818374298551</v>
      </c>
      <c r="G49" s="0" t="n">
        <f aca="false">$P$9*D48+$P$12*E48</f>
        <v>0.494181625701449</v>
      </c>
      <c r="H49" s="0" t="n">
        <f aca="false">_xlfn.NORM.S.DIST((1/$P$5)*(C49-$P$3),1)</f>
        <v>0.447920608916035</v>
      </c>
      <c r="I49" s="3" t="n">
        <f aca="false">_xlfn.NORM.S.DIST((1/$P$6)*(C49-$P$4),1)</f>
        <v>0.999993972071783</v>
      </c>
      <c r="J49" s="0" t="n">
        <f aca="false">H49*F49</f>
        <v>0.226566474216726</v>
      </c>
      <c r="K49" s="0" t="n">
        <f aca="false">I49*G49</f>
        <v>0.494178646810083</v>
      </c>
      <c r="L49" s="6" t="n">
        <f aca="false">SUM(J49:K49)</f>
        <v>0.720745121026809</v>
      </c>
      <c r="M49" s="7" t="n">
        <f aca="false">_xlfn.NORM.S.INV(L49)</f>
        <v>0.585056453776605</v>
      </c>
    </row>
    <row r="50" customFormat="false" ht="14.4" hidden="false" customHeight="false" outlineLevel="0" collapsed="false">
      <c r="A50" s="0" t="n">
        <f aca="false">A49+1</f>
        <v>46</v>
      </c>
      <c r="C50" s="0" t="n">
        <v>0.791931895</v>
      </c>
      <c r="D50" s="0" t="n">
        <v>0.728550367788729</v>
      </c>
      <c r="E50" s="0" t="n">
        <v>0.271449632211271</v>
      </c>
      <c r="F50" s="0" t="n">
        <f aca="false">$P$8*D49+$P$11*E49</f>
        <v>0.682414250040403</v>
      </c>
      <c r="G50" s="0" t="n">
        <f aca="false">$P$9*D49+$P$12*E49</f>
        <v>0.317585749959596</v>
      </c>
      <c r="H50" s="0" t="n">
        <f aca="false">_xlfn.NORM.S.DIST((1/$P$5)*(C50-$P$3),1)</f>
        <v>0.5382746462734</v>
      </c>
      <c r="I50" s="3" t="n">
        <f aca="false">_xlfn.NORM.S.DIST((1/$P$6)*(C50-$P$4),1)</f>
        <v>0.999997923551498</v>
      </c>
      <c r="J50" s="0" t="n">
        <f aca="false">H50*F50</f>
        <v>0.367326289052425</v>
      </c>
      <c r="K50" s="0" t="n">
        <f aca="false">I50*G50</f>
        <v>0.317585090509142</v>
      </c>
      <c r="L50" s="6" t="n">
        <f aca="false">SUM(J50:K50)</f>
        <v>0.684911379561567</v>
      </c>
      <c r="M50" s="7" t="n">
        <f aca="false">_xlfn.NORM.S.INV(L50)</f>
        <v>0.481477396377677</v>
      </c>
    </row>
    <row r="51" customFormat="false" ht="14.4" hidden="false" customHeight="false" outlineLevel="0" collapsed="false">
      <c r="A51" s="0" t="n">
        <f aca="false">A50+1</f>
        <v>47</v>
      </c>
      <c r="C51" s="0" t="n">
        <v>-0.192779782</v>
      </c>
      <c r="D51" s="0" t="n">
        <v>0.881496596361422</v>
      </c>
      <c r="E51" s="0" t="n">
        <v>0.118503403638578</v>
      </c>
      <c r="F51" s="0" t="n">
        <f aca="false">$P$8*D50+$P$11*E50</f>
        <v>0.854275183894364</v>
      </c>
      <c r="G51" s="0" t="n">
        <f aca="false">$P$9*D50+$P$12*E50</f>
        <v>0.145724816105636</v>
      </c>
      <c r="H51" s="0" t="n">
        <f aca="false">_xlfn.NORM.S.DIST((1/$P$5)*(C51-$P$3),1)</f>
        <v>0.346100973753951</v>
      </c>
      <c r="I51" s="3" t="n">
        <f aca="false">_xlfn.NORM.S.DIST((1/$P$6)*(C51-$P$4),1)</f>
        <v>0.999980355655275</v>
      </c>
      <c r="J51" s="0" t="n">
        <f aca="false">H51*F51</f>
        <v>0.295665472999675</v>
      </c>
      <c r="K51" s="0" t="n">
        <f aca="false">I51*G51</f>
        <v>0.145721953437113</v>
      </c>
      <c r="L51" s="6" t="n">
        <f aca="false">SUM(J51:K51)</f>
        <v>0.441387426436788</v>
      </c>
      <c r="M51" s="7" t="n">
        <f aca="false">_xlfn.NORM.S.INV(L51)</f>
        <v>-0.147452520858192</v>
      </c>
    </row>
    <row r="52" customFormat="false" ht="14.4" hidden="false" customHeight="false" outlineLevel="0" collapsed="false">
      <c r="A52" s="0" t="n">
        <f aca="false">A51+1</f>
        <v>48</v>
      </c>
      <c r="C52" s="0" t="n">
        <v>0.14698891</v>
      </c>
      <c r="D52" s="0" t="n">
        <v>0.947649547432459</v>
      </c>
      <c r="E52" s="0" t="n">
        <v>0.0523504525675413</v>
      </c>
      <c r="F52" s="0" t="n">
        <f aca="false">$P$8*D51+$P$11*E51</f>
        <v>0.930748298180711</v>
      </c>
      <c r="G52" s="0" t="n">
        <f aca="false">$P$9*D51+$P$12*E51</f>
        <v>0.069251701819289</v>
      </c>
      <c r="H52" s="0" t="n">
        <f aca="false">_xlfn.NORM.S.DIST((1/$P$5)*(C52-$P$3),1)</f>
        <v>0.410553252835747</v>
      </c>
      <c r="I52" s="3" t="n">
        <f aca="false">_xlfn.NORM.S.DIST((1/$P$6)*(C52-$P$4),1)</f>
        <v>0.999990712685855</v>
      </c>
      <c r="J52" s="0" t="n">
        <f aca="false">H52*F52</f>
        <v>0.382121741389427</v>
      </c>
      <c r="K52" s="0" t="n">
        <f aca="false">I52*G52</f>
        <v>0.0692510586569791</v>
      </c>
      <c r="L52" s="6" t="n">
        <f aca="false">SUM(J52:K52)</f>
        <v>0.451372800046406</v>
      </c>
      <c r="M52" s="7" t="n">
        <f aca="false">_xlfn.NORM.S.INV(L52)</f>
        <v>-0.122193719756275</v>
      </c>
    </row>
    <row r="53" customFormat="false" ht="14.4" hidden="false" customHeight="false" outlineLevel="0" collapsed="false">
      <c r="A53" s="0" t="n">
        <f aca="false">A52+1</f>
        <v>49</v>
      </c>
      <c r="C53" s="0" t="n">
        <v>-3.649447304</v>
      </c>
      <c r="D53" s="0" t="n">
        <v>0.0937756273998423</v>
      </c>
      <c r="E53" s="0" t="n">
        <v>0.906224372600158</v>
      </c>
      <c r="F53" s="0" t="n">
        <f aca="false">$P$8*D52+$P$11*E52</f>
        <v>0.96382477371623</v>
      </c>
      <c r="G53" s="0" t="n">
        <f aca="false">$P$9*D52+$P$12*E52</f>
        <v>0.0361752262837707</v>
      </c>
      <c r="H53" s="0" t="n">
        <f aca="false">_xlfn.NORM.S.DIST((1/$P$5)*(C53-$P$3),1)</f>
        <v>0.0168852696154346</v>
      </c>
      <c r="I53" s="3" t="n">
        <f aca="false">_xlfn.NORM.S.DIST((1/$P$6)*(C53-$P$4),1)</f>
        <v>0.991453265367317</v>
      </c>
      <c r="J53" s="0" t="n">
        <f aca="false">H53*F53</f>
        <v>0.0162744411662337</v>
      </c>
      <c r="K53" s="0" t="n">
        <f aca="false">I53*G53</f>
        <v>0.035866046224446</v>
      </c>
      <c r="L53" s="6" t="n">
        <f aca="false">SUM(J53:K53)</f>
        <v>0.0521404873906797</v>
      </c>
      <c r="M53" s="7" t="n">
        <f aca="false">_xlfn.NORM.S.INV(L53)</f>
        <v>-1.62444450702314</v>
      </c>
    </row>
    <row r="54" customFormat="false" ht="14.4" hidden="false" customHeight="false" outlineLevel="0" collapsed="false">
      <c r="A54" s="0" t="n">
        <f aca="false">A53+1</f>
        <v>50</v>
      </c>
      <c r="C54" s="0" t="n">
        <v>-3.923273392</v>
      </c>
      <c r="D54" s="0" t="n">
        <v>0.00135344985149221</v>
      </c>
      <c r="E54" s="0" t="n">
        <v>0.998646550148508</v>
      </c>
      <c r="F54" s="0" t="n">
        <f aca="false">$P$8*D53+$P$11*E53</f>
        <v>0.536887813699921</v>
      </c>
      <c r="G54" s="0" t="n">
        <f aca="false">$P$9*D53+$P$12*E53</f>
        <v>0.463112186300079</v>
      </c>
      <c r="H54" s="0" t="n">
        <f aca="false">_xlfn.NORM.S.DIST((1/$P$5)*(C54-$P$3),1)</f>
        <v>0.0119229529541187</v>
      </c>
      <c r="I54" s="3" t="n">
        <f aca="false">_xlfn.NORM.S.DIST((1/$P$6)*(C54-$P$4),1)</f>
        <v>0.987708366869352</v>
      </c>
      <c r="J54" s="0" t="n">
        <f aca="false">H54*F54</f>
        <v>0.00640128814438383</v>
      </c>
      <c r="K54" s="0" t="n">
        <f aca="false">I54*G54</f>
        <v>0.457419781207746</v>
      </c>
      <c r="L54" s="6" t="n">
        <f aca="false">SUM(J54:K54)</f>
        <v>0.46382106935213</v>
      </c>
      <c r="M54" s="7" t="n">
        <f aca="false">_xlfn.NORM.S.INV(L54)</f>
        <v>-0.0908117937672436</v>
      </c>
    </row>
    <row r="55" customFormat="false" ht="14.4" hidden="false" customHeight="false" outlineLevel="0" collapsed="false">
      <c r="A55" s="0" t="n">
        <f aca="false">A54+1</f>
        <v>51</v>
      </c>
      <c r="C55" s="0" t="n">
        <v>2.488501833</v>
      </c>
      <c r="D55" s="0" t="n">
        <v>0.137051683679809</v>
      </c>
      <c r="E55" s="0" t="n">
        <v>0.862948316320192</v>
      </c>
      <c r="F55" s="0" t="n">
        <f aca="false">$P$8*D54+$P$11*E54</f>
        <v>0.490676724925746</v>
      </c>
      <c r="G55" s="0" t="n">
        <f aca="false">$P$9*D54+$P$12*E54</f>
        <v>0.509323275074254</v>
      </c>
      <c r="H55" s="0" t="n">
        <f aca="false">_xlfn.NORM.S.DIST((1/$P$5)*(C55-$P$3),1)</f>
        <v>0.827334697918198</v>
      </c>
      <c r="I55" s="3" t="n">
        <f aca="false">_xlfn.NORM.S.DIST((1/$P$6)*(C55-$P$4),1)</f>
        <v>0.999999974981237</v>
      </c>
      <c r="J55" s="0" t="n">
        <f aca="false">H55*F55</f>
        <v>0.405953879991933</v>
      </c>
      <c r="K55" s="0" t="n">
        <f aca="false">I55*G55</f>
        <v>0.509323262331616</v>
      </c>
      <c r="L55" s="6" t="n">
        <f aca="false">SUM(J55:K55)</f>
        <v>0.915277142323549</v>
      </c>
      <c r="M55" s="7" t="n">
        <f aca="false">_xlfn.NORM.S.INV(L55)</f>
        <v>1.37398700955683</v>
      </c>
    </row>
    <row r="56" customFormat="false" ht="14.4" hidden="false" customHeight="false" outlineLevel="0" collapsed="false">
      <c r="A56" s="0" t="n">
        <f aca="false">A55+1</f>
        <v>52</v>
      </c>
      <c r="C56" s="0" t="n">
        <v>1.987827456</v>
      </c>
      <c r="D56" s="0" t="n">
        <v>0.363542394671086</v>
      </c>
      <c r="E56" s="0" t="n">
        <v>0.636457605328914</v>
      </c>
      <c r="F56" s="0" t="n">
        <f aca="false">$P$8*D55+$P$11*E55</f>
        <v>0.558525841839905</v>
      </c>
      <c r="G56" s="0" t="n">
        <f aca="false">$P$9*D55+$P$12*E55</f>
        <v>0.441474158160096</v>
      </c>
      <c r="H56" s="0" t="n">
        <f aca="false">_xlfn.NORM.S.DIST((1/$P$5)*(C56-$P$3),1)</f>
        <v>0.756018046326165</v>
      </c>
      <c r="I56" s="3" t="n">
        <f aca="false">_xlfn.NORM.S.DIST((1/$P$6)*(C56-$P$4),1)</f>
        <v>0.999999900913296</v>
      </c>
      <c r="J56" s="0" t="n">
        <f aca="false">H56*F56</f>
        <v>0.422255615770482</v>
      </c>
      <c r="K56" s="0" t="n">
        <f aca="false">I56*G56</f>
        <v>0.441474114415877</v>
      </c>
      <c r="L56" s="6" t="n">
        <f aca="false">SUM(J56:K56)</f>
        <v>0.863729730186359</v>
      </c>
      <c r="M56" s="7" t="n">
        <f aca="false">_xlfn.NORM.S.INV(L56)</f>
        <v>1.09723073761631</v>
      </c>
    </row>
    <row r="57" customFormat="false" ht="14.4" hidden="false" customHeight="false" outlineLevel="0" collapsed="false">
      <c r="A57" s="0" t="n">
        <f aca="false">A56+1</f>
        <v>53</v>
      </c>
      <c r="C57" s="0" t="n">
        <v>2.999862862</v>
      </c>
      <c r="D57" s="0" t="n">
        <v>0.274344855861467</v>
      </c>
      <c r="E57" s="0" t="n">
        <v>0.725655144138533</v>
      </c>
      <c r="F57" s="0" t="n">
        <f aca="false">$P$8*D56+$P$11*E56</f>
        <v>0.671771197335543</v>
      </c>
      <c r="G57" s="0" t="n">
        <f aca="false">$P$9*D56+$P$12*E56</f>
        <v>0.328228802664457</v>
      </c>
      <c r="H57" s="0" t="n">
        <f aca="false">_xlfn.NORM.S.DIST((1/$P$5)*(C57-$P$3),1)</f>
        <v>0.884766792907393</v>
      </c>
      <c r="I57" s="3" t="n">
        <f aca="false">_xlfn.NORM.S.DIST((1/$P$6)*(C57-$P$4),1)</f>
        <v>0.999999994238939</v>
      </c>
      <c r="J57" s="0" t="n">
        <f aca="false">H57*F57</f>
        <v>0.594360847834128</v>
      </c>
      <c r="K57" s="0" t="n">
        <f aca="false">I57*G57</f>
        <v>0.328228800773511</v>
      </c>
      <c r="L57" s="6" t="n">
        <f aca="false">SUM(J57:K57)</f>
        <v>0.922589648607639</v>
      </c>
      <c r="M57" s="7" t="n">
        <f aca="false">_xlfn.NORM.S.INV(L57)</f>
        <v>1.42270840603216</v>
      </c>
    </row>
    <row r="58" customFormat="false" ht="14.4" hidden="false" customHeight="false" outlineLevel="0" collapsed="false">
      <c r="A58" s="0" t="n">
        <f aca="false">A57+1</f>
        <v>54</v>
      </c>
      <c r="C58" s="0" t="n">
        <v>2.7250693</v>
      </c>
      <c r="D58" s="0" t="n">
        <v>0.294854636786116</v>
      </c>
      <c r="E58" s="0" t="n">
        <v>0.705145363213884</v>
      </c>
      <c r="F58" s="0" t="n">
        <f aca="false">$P$8*D57+$P$11*E57</f>
        <v>0.627172427930734</v>
      </c>
      <c r="G58" s="0" t="n">
        <f aca="false">$P$9*D57+$P$12*E57</f>
        <v>0.372827572069266</v>
      </c>
      <c r="H58" s="0" t="n">
        <f aca="false">_xlfn.NORM.S.DIST((1/$P$5)*(C58-$P$3),1)</f>
        <v>0.855853303449261</v>
      </c>
      <c r="I58" s="3" t="n">
        <f aca="false">_xlfn.NORM.S.DIST((1/$P$6)*(C58-$P$4),1)</f>
        <v>0.99999998721652</v>
      </c>
      <c r="J58" s="0" t="n">
        <f aca="false">H58*F58</f>
        <v>0.536767594276812</v>
      </c>
      <c r="K58" s="0" t="n">
        <f aca="false">I58*G58</f>
        <v>0.372827567303233</v>
      </c>
      <c r="L58" s="6" t="n">
        <f aca="false">SUM(J58:K58)</f>
        <v>0.909595161580045</v>
      </c>
      <c r="M58" s="7" t="n">
        <f aca="false">_xlfn.NORM.S.INV(L58)</f>
        <v>1.33826619697681</v>
      </c>
    </row>
    <row r="59" customFormat="false" ht="14.4" hidden="false" customHeight="false" outlineLevel="0" collapsed="false">
      <c r="A59" s="0" t="n">
        <f aca="false">A58+1</f>
        <v>55</v>
      </c>
      <c r="C59" s="0" t="n">
        <v>-1.485042909</v>
      </c>
      <c r="D59" s="0" t="n">
        <v>0.34165379757073</v>
      </c>
      <c r="E59" s="0" t="n">
        <v>0.65834620242927</v>
      </c>
      <c r="F59" s="0" t="n">
        <f aca="false">$P$8*D58+$P$11*E58</f>
        <v>0.637427318393058</v>
      </c>
      <c r="G59" s="0" t="n">
        <f aca="false">$P$9*D58+$P$12*E58</f>
        <v>0.362572681606942</v>
      </c>
      <c r="H59" s="0" t="n">
        <f aca="false">_xlfn.NORM.S.DIST((1/$P$5)*(C59-$P$3),1)</f>
        <v>0.148827285364243</v>
      </c>
      <c r="I59" s="3" t="n">
        <f aca="false">_xlfn.NORM.S.DIST((1/$P$6)*(C59-$P$4),1)</f>
        <v>0.999735883798449</v>
      </c>
      <c r="J59" s="0" t="n">
        <f aca="false">H59*F59</f>
        <v>0.094866577413448</v>
      </c>
      <c r="K59" s="0" t="n">
        <f aca="false">I59*G59</f>
        <v>0.36247692028749</v>
      </c>
      <c r="L59" s="6" t="n">
        <f aca="false">SUM(J59:K59)</f>
        <v>0.457343497700938</v>
      </c>
      <c r="M59" s="7" t="n">
        <f aca="false">_xlfn.NORM.S.INV(L59)</f>
        <v>-0.107128553111875</v>
      </c>
    </row>
    <row r="60" customFormat="false" ht="14.4" hidden="false" customHeight="false" outlineLevel="0" collapsed="false">
      <c r="A60" s="0" t="n">
        <f aca="false">A59+1</f>
        <v>56</v>
      </c>
      <c r="C60" s="0" t="n">
        <v>0.300624031</v>
      </c>
      <c r="D60" s="0" t="n">
        <v>0.69785244823837</v>
      </c>
      <c r="E60" s="0" t="n">
        <v>0.30214755176163</v>
      </c>
      <c r="F60" s="0" t="n">
        <f aca="false">$P$8*D59+$P$11*E59</f>
        <v>0.660826898785365</v>
      </c>
      <c r="G60" s="0" t="n">
        <f aca="false">$P$9*D59+$P$12*E59</f>
        <v>0.339173101214635</v>
      </c>
      <c r="H60" s="0" t="n">
        <f aca="false">_xlfn.NORM.S.DIST((1/$P$5)*(C60-$P$3),1)</f>
        <v>0.440632116987229</v>
      </c>
      <c r="I60" s="3" t="n">
        <f aca="false">_xlfn.NORM.S.DIST((1/$P$6)*(C60-$P$4),1)</f>
        <v>0.999993440933056</v>
      </c>
      <c r="J60" s="0" t="n">
        <f aca="false">H60*F60</f>
        <v>0.291181555373901</v>
      </c>
      <c r="K60" s="0" t="n">
        <f aca="false">I60*G60</f>
        <v>0.339170876555558</v>
      </c>
      <c r="L60" s="6" t="n">
        <f aca="false">SUM(J60:K60)</f>
        <v>0.630352431929459</v>
      </c>
      <c r="M60" s="7" t="n">
        <f aca="false">_xlfn.NORM.S.INV(L60)</f>
        <v>0.332786914988901</v>
      </c>
    </row>
    <row r="61" customFormat="false" ht="14.4" hidden="false" customHeight="false" outlineLevel="0" collapsed="false">
      <c r="A61" s="0" t="n">
        <f aca="false">A60+1</f>
        <v>57</v>
      </c>
      <c r="C61" s="0" t="n">
        <v>-0.359640182</v>
      </c>
      <c r="D61" s="0" t="n">
        <v>0.857432531244908</v>
      </c>
      <c r="E61" s="0" t="n">
        <v>0.142567468755092</v>
      </c>
      <c r="F61" s="0" t="n">
        <f aca="false">$P$8*D60+$P$11*E60</f>
        <v>0.838926224119185</v>
      </c>
      <c r="G61" s="0" t="n">
        <f aca="false">$P$9*D60+$P$12*E60</f>
        <v>0.161073775880815</v>
      </c>
      <c r="H61" s="0" t="n">
        <f aca="false">_xlfn.NORM.S.DIST((1/$P$5)*(C61-$P$3),1)</f>
        <v>0.315887089938277</v>
      </c>
      <c r="I61" s="3" t="n">
        <f aca="false">_xlfn.NORM.S.DIST((1/$P$6)*(C61-$P$4),1)</f>
        <v>0.999971904503266</v>
      </c>
      <c r="J61" s="0" t="n">
        <f aca="false">H61*F61</f>
        <v>0.265005963609916</v>
      </c>
      <c r="K61" s="0" t="n">
        <f aca="false">I61*G61</f>
        <v>0.161069250433071</v>
      </c>
      <c r="L61" s="6" t="n">
        <f aca="false">SUM(J61:K61)</f>
        <v>0.426075214042987</v>
      </c>
      <c r="M61" s="7" t="n">
        <f aca="false">_xlfn.NORM.S.INV(L61)</f>
        <v>-0.186375341728224</v>
      </c>
    </row>
    <row r="62" customFormat="false" ht="14.4" hidden="false" customHeight="false" outlineLevel="0" collapsed="false">
      <c r="A62" s="0" t="n">
        <f aca="false">A61+1</f>
        <v>58</v>
      </c>
      <c r="C62" s="0" t="n">
        <v>0.958991898</v>
      </c>
      <c r="D62" s="0" t="n">
        <v>0.940358222798941</v>
      </c>
      <c r="E62" s="0" t="n">
        <v>0.0596417772010585</v>
      </c>
      <c r="F62" s="0" t="n">
        <f aca="false">$P$8*D61+$P$11*E61</f>
        <v>0.918716265622454</v>
      </c>
      <c r="G62" s="0" t="n">
        <f aca="false">$P$9*D61+$P$12*E61</f>
        <v>0.081283734377546</v>
      </c>
      <c r="H62" s="0" t="n">
        <f aca="false">_xlfn.NORM.S.DIST((1/$P$5)*(C62-$P$3),1)</f>
        <v>0.571247162143465</v>
      </c>
      <c r="I62" s="3" t="n">
        <f aca="false">_xlfn.NORM.S.DIST((1/$P$6)*(C62-$P$4),1)</f>
        <v>0.999998614090856</v>
      </c>
      <c r="J62" s="0" t="n">
        <f aca="false">H62*F62</f>
        <v>0.524814059551869</v>
      </c>
      <c r="K62" s="0" t="n">
        <f aca="false">I62*G62</f>
        <v>0.0812836217256753</v>
      </c>
      <c r="L62" s="6" t="n">
        <f aca="false">SUM(J62:K62)</f>
        <v>0.606097681277544</v>
      </c>
      <c r="M62" s="7" t="n">
        <f aca="false">_xlfn.NORM.S.INV(L62)</f>
        <v>0.269162498562879</v>
      </c>
    </row>
    <row r="63" customFormat="false" ht="14.4" hidden="false" customHeight="false" outlineLevel="0" collapsed="false">
      <c r="A63" s="0" t="n">
        <f aca="false">A62+1</f>
        <v>59</v>
      </c>
      <c r="C63" s="0" t="n">
        <v>0.143666007</v>
      </c>
      <c r="D63" s="0" t="n">
        <v>0.965517126706642</v>
      </c>
      <c r="E63" s="0" t="n">
        <v>0.0344828732933581</v>
      </c>
      <c r="F63" s="0" t="n">
        <f aca="false">$P$8*D62+$P$11*E62</f>
        <v>0.96017911139947</v>
      </c>
      <c r="G63" s="0" t="n">
        <f aca="false">$P$9*D62+$P$12*E62</f>
        <v>0.0398208886005292</v>
      </c>
      <c r="H63" s="0" t="n">
        <f aca="false">_xlfn.NORM.S.DIST((1/$P$5)*(C63-$P$3),1)</f>
        <v>0.409907805633808</v>
      </c>
      <c r="I63" s="3" t="n">
        <f aca="false">_xlfn.NORM.S.DIST((1/$P$6)*(C63-$P$4),1)</f>
        <v>0.99999064314297</v>
      </c>
      <c r="J63" s="0" t="n">
        <f aca="false">H63*F63</f>
        <v>0.393584912569176</v>
      </c>
      <c r="K63" s="0" t="n">
        <f aca="false">I63*G63</f>
        <v>0.0398205160021678</v>
      </c>
      <c r="L63" s="6" t="n">
        <f aca="false">SUM(J63:K63)</f>
        <v>0.433405428571344</v>
      </c>
      <c r="M63" s="7" t="n">
        <f aca="false">_xlfn.NORM.S.INV(L63)</f>
        <v>-0.167710726564358</v>
      </c>
    </row>
    <row r="64" customFormat="false" ht="14.4" hidden="false" customHeight="false" outlineLevel="0" collapsed="false">
      <c r="A64" s="0" t="n">
        <f aca="false">A63+1</f>
        <v>60</v>
      </c>
      <c r="C64" s="0" t="n">
        <v>-0.737228968</v>
      </c>
      <c r="D64" s="0" t="n">
        <v>0.956338689107038</v>
      </c>
      <c r="E64" s="0" t="n">
        <v>0.0436613108929616</v>
      </c>
      <c r="F64" s="0" t="n">
        <f aca="false">$P$8*D63+$P$11*E63</f>
        <v>0.972758563353321</v>
      </c>
      <c r="G64" s="0" t="n">
        <f aca="false">$P$9*D63+$P$12*E63</f>
        <v>0.027241436646679</v>
      </c>
      <c r="H64" s="0" t="n">
        <f aca="false">_xlfn.NORM.S.DIST((1/$P$5)*(C64-$P$3),1)</f>
        <v>0.252107499365164</v>
      </c>
      <c r="I64" s="3" t="n">
        <f aca="false">_xlfn.NORM.S.DIST((1/$P$6)*(C64-$P$4),1)</f>
        <v>0.999938387427353</v>
      </c>
      <c r="J64" s="0" t="n">
        <f aca="false">H64*F64</f>
        <v>0.245239728893055</v>
      </c>
      <c r="K64" s="0" t="n">
        <f aca="false">I64*G64</f>
        <v>0.0272397582316846</v>
      </c>
      <c r="L64" s="6" t="n">
        <f aca="false">SUM(J64:K64)</f>
        <v>0.27247948712474</v>
      </c>
      <c r="M64" s="7" t="n">
        <f aca="false">_xlfn.NORM.S.INV(L64)</f>
        <v>-0.605331170593774</v>
      </c>
    </row>
    <row r="65" customFormat="false" ht="14.4" hidden="false" customHeight="false" outlineLevel="0" collapsed="false">
      <c r="A65" s="0" t="n">
        <f aca="false">A64+1</f>
        <v>61</v>
      </c>
      <c r="C65" s="0" t="n">
        <v>0.629787491</v>
      </c>
      <c r="D65" s="0" t="n">
        <v>0.971753381679178</v>
      </c>
      <c r="E65" s="0" t="n">
        <v>0.0282466183208224</v>
      </c>
      <c r="F65" s="0" t="n">
        <f aca="false">$P$8*D64+$P$11*E64</f>
        <v>0.968169344553519</v>
      </c>
      <c r="G65" s="0" t="n">
        <f aca="false">$P$9*D64+$P$12*E64</f>
        <v>0.0318306554464808</v>
      </c>
      <c r="H65" s="0" t="n">
        <f aca="false">_xlfn.NORM.S.DIST((1/$P$5)*(C65-$P$3),1)</f>
        <v>0.506016422387533</v>
      </c>
      <c r="I65" s="3" t="n">
        <f aca="false">_xlfn.NORM.S.DIST((1/$P$6)*(C65-$P$4),1)</f>
        <v>0.999996945386474</v>
      </c>
      <c r="J65" s="0" t="n">
        <f aca="false">H65*F65</f>
        <v>0.489909587996255</v>
      </c>
      <c r="K65" s="0" t="n">
        <f aca="false">I65*G65</f>
        <v>0.0318305582161301</v>
      </c>
      <c r="L65" s="6" t="n">
        <f aca="false">SUM(J65:K65)</f>
        <v>0.521740146212385</v>
      </c>
      <c r="M65" s="7" t="n">
        <f aca="false">_xlfn.NORM.S.INV(L65)</f>
        <v>0.0545214648119667</v>
      </c>
    </row>
    <row r="66" customFormat="false" ht="14.4" hidden="false" customHeight="false" outlineLevel="0" collapsed="false">
      <c r="A66" s="0" t="n">
        <f aca="false">A65+1</f>
        <v>62</v>
      </c>
      <c r="C66" s="0" t="n">
        <v>0.593558008</v>
      </c>
      <c r="D66" s="0" t="n">
        <v>0.975947095820081</v>
      </c>
      <c r="E66" s="0" t="n">
        <v>0.0240529041799186</v>
      </c>
      <c r="F66" s="0" t="n">
        <f aca="false">$P$8*D65+$P$11*E65</f>
        <v>0.975876690839589</v>
      </c>
      <c r="G66" s="0" t="n">
        <f aca="false">$P$9*D65+$P$12*E65</f>
        <v>0.0241233091604112</v>
      </c>
      <c r="H66" s="0" t="n">
        <f aca="false">_xlfn.NORM.S.DIST((1/$P$5)*(C66-$P$3),1)</f>
        <v>0.49879577607964</v>
      </c>
      <c r="I66" s="3" t="n">
        <f aca="false">_xlfn.NORM.S.DIST((1/$P$6)*(C66-$P$4),1)</f>
        <v>0.999996673113719</v>
      </c>
      <c r="J66" s="0" t="n">
        <f aca="false">H66*F66</f>
        <v>0.486763171365364</v>
      </c>
      <c r="K66" s="0" t="n">
        <f aca="false">I66*G66</f>
        <v>0.0241232289049049</v>
      </c>
      <c r="L66" s="6" t="n">
        <f aca="false">SUM(J66:K66)</f>
        <v>0.510886400270269</v>
      </c>
      <c r="M66" s="7" t="n">
        <f aca="false">_xlfn.NORM.S.INV(L66)</f>
        <v>0.0272915462681617</v>
      </c>
    </row>
    <row r="67" customFormat="false" ht="14.4" hidden="false" customHeight="false" outlineLevel="0" collapsed="false">
      <c r="A67" s="0" t="n">
        <f aca="false">A66+1</f>
        <v>63</v>
      </c>
      <c r="C67" s="0" t="n">
        <v>0.018733879</v>
      </c>
      <c r="D67" s="0" t="n">
        <v>0.974800829561514</v>
      </c>
      <c r="E67" s="0" t="n">
        <v>0.0251991704384864</v>
      </c>
      <c r="F67" s="0" t="n">
        <f aca="false">$P$8*D66+$P$11*E66</f>
        <v>0.97797354791004</v>
      </c>
      <c r="G67" s="0" t="n">
        <f aca="false">$P$9*D66+$P$12*E66</f>
        <v>0.0220264520899593</v>
      </c>
      <c r="H67" s="0" t="n">
        <f aca="false">_xlfn.NORM.S.DIST((1/$P$5)*(C67-$P$3),1)</f>
        <v>0.385832554476205</v>
      </c>
      <c r="I67" s="3" t="n">
        <f aca="false">_xlfn.NORM.S.DIST((1/$P$6)*(C67-$P$4),1)</f>
        <v>0.999987637446605</v>
      </c>
      <c r="J67" s="0" t="n">
        <f aca="false">H67*F67</f>
        <v>0.377334032200288</v>
      </c>
      <c r="K67" s="0" t="n">
        <f aca="false">I67*G67</f>
        <v>0.0220261797867692</v>
      </c>
      <c r="L67" s="6" t="n">
        <f aca="false">SUM(J67:K67)</f>
        <v>0.399360211987057</v>
      </c>
      <c r="M67" s="7" t="n">
        <f aca="false">_xlfn.NORM.S.INV(L67)</f>
        <v>-0.255003463742978</v>
      </c>
    </row>
    <row r="68" customFormat="false" ht="14.4" hidden="false" customHeight="false" outlineLevel="0" collapsed="false">
      <c r="A68" s="0" t="n">
        <f aca="false">A67+1</f>
        <v>64</v>
      </c>
      <c r="C68" s="0" t="n">
        <v>-0.161495808</v>
      </c>
      <c r="D68" s="0" t="n">
        <v>0.972556251538462</v>
      </c>
      <c r="E68" s="0" t="n">
        <v>0.0274437484615377</v>
      </c>
      <c r="F68" s="0" t="n">
        <f aca="false">$P$8*D67+$P$11*E67</f>
        <v>0.977400414780757</v>
      </c>
      <c r="G68" s="0" t="n">
        <f aca="false">$P$9*D67+$P$12*E67</f>
        <v>0.0225995852192432</v>
      </c>
      <c r="H68" s="0" t="n">
        <f aca="false">_xlfn.NORM.S.DIST((1/$P$5)*(C68-$P$3),1)</f>
        <v>0.35188388617314</v>
      </c>
      <c r="I68" s="3" t="n">
        <f aca="false">_xlfn.NORM.S.DIST((1/$P$6)*(C68-$P$4),1)</f>
        <v>0.999981643850462</v>
      </c>
      <c r="J68" s="0" t="n">
        <f aca="false">H68*F68</f>
        <v>0.343931456300292</v>
      </c>
      <c r="K68" s="0" t="n">
        <f aca="false">I68*G68</f>
        <v>0.0225991703778774</v>
      </c>
      <c r="L68" s="6" t="n">
        <f aca="false">SUM(J68:K68)</f>
        <v>0.366530626678169</v>
      </c>
      <c r="M68" s="7" t="n">
        <f aca="false">_xlfn.NORM.S.INV(L68)</f>
        <v>-0.341056227123188</v>
      </c>
    </row>
    <row r="69" customFormat="false" ht="14.4" hidden="false" customHeight="false" outlineLevel="0" collapsed="false">
      <c r="A69" s="0" t="n">
        <f aca="false">A68+1</f>
        <v>65</v>
      </c>
      <c r="C69" s="0" t="n">
        <v>1.197583065</v>
      </c>
      <c r="D69" s="0" t="n">
        <v>0.972999396876796</v>
      </c>
      <c r="E69" s="0" t="n">
        <v>0.0270006031232042</v>
      </c>
      <c r="F69" s="0" t="n">
        <f aca="false">$P$8*D68+$P$11*E68</f>
        <v>0.976278125769231</v>
      </c>
      <c r="G69" s="0" t="n">
        <f aca="false">$P$9*D68+$P$12*E68</f>
        <v>0.0237218742307688</v>
      </c>
      <c r="H69" s="0" t="n">
        <f aca="false">_xlfn.NORM.S.DIST((1/$P$5)*(C69-$P$3),1)</f>
        <v>0.617434248650036</v>
      </c>
      <c r="I69" s="3" t="n">
        <f aca="false">_xlfn.NORM.S.DIST((1/$P$6)*(C69-$P$4),1)</f>
        <v>0.999999231027711</v>
      </c>
      <c r="J69" s="0" t="n">
        <f aca="false">H69*F69</f>
        <v>0.602787551057791</v>
      </c>
      <c r="K69" s="0" t="n">
        <f aca="false">I69*G69</f>
        <v>0.0237218559893049</v>
      </c>
      <c r="L69" s="6" t="n">
        <f aca="false">SUM(J69:K69)</f>
        <v>0.626509407047096</v>
      </c>
      <c r="M69" s="7" t="n">
        <f aca="false">_xlfn.NORM.S.INV(L69)</f>
        <v>0.322622454784885</v>
      </c>
    </row>
    <row r="70" customFormat="false" ht="14.4" hidden="false" customHeight="false" outlineLevel="0" collapsed="false">
      <c r="A70" s="0" t="n">
        <f aca="false">A69+1</f>
        <v>66</v>
      </c>
      <c r="C70" s="0" t="n">
        <v>-0.390570429</v>
      </c>
      <c r="D70" s="0" t="n">
        <v>0.968399042670041</v>
      </c>
      <c r="E70" s="0" t="n">
        <v>0.0316009573299593</v>
      </c>
      <c r="F70" s="0" t="n">
        <f aca="false">$P$8*D69+$P$11*E69</f>
        <v>0.976499698438398</v>
      </c>
      <c r="G70" s="0" t="n">
        <f aca="false">$P$9*D69+$P$12*E69</f>
        <v>0.0235003015616021</v>
      </c>
      <c r="H70" s="0" t="n">
        <f aca="false">_xlfn.NORM.S.DIST((1/$P$5)*(C70-$P$3),1)</f>
        <v>0.310411684826517</v>
      </c>
      <c r="I70" s="3" t="n">
        <f aca="false">_xlfn.NORM.S.DIST((1/$P$6)*(C70-$P$4),1)</f>
        <v>0.999969999669086</v>
      </c>
      <c r="J70" s="0" t="n">
        <f aca="false">H70*F70</f>
        <v>0.303116916624849</v>
      </c>
      <c r="K70" s="0" t="n">
        <f aca="false">I70*G70</f>
        <v>0.0234995965447787</v>
      </c>
      <c r="L70" s="6" t="n">
        <f aca="false">SUM(J70:K70)</f>
        <v>0.326616513169628</v>
      </c>
      <c r="M70" s="7" t="n">
        <f aca="false">_xlfn.NORM.S.INV(L70)</f>
        <v>-0.449275365417369</v>
      </c>
    </row>
    <row r="71" customFormat="false" ht="14.4" hidden="false" customHeight="false" outlineLevel="0" collapsed="false">
      <c r="A71" s="0" t="n">
        <f aca="false">A70+1</f>
        <v>67</v>
      </c>
      <c r="C71" s="0" t="n">
        <v>-1.455180699</v>
      </c>
      <c r="D71" s="0" t="n">
        <v>0.912864520162586</v>
      </c>
      <c r="E71" s="0" t="n">
        <v>0.087135479837414</v>
      </c>
      <c r="F71" s="0" t="n">
        <f aca="false">$P$8*D70+$P$11*E70</f>
        <v>0.97419952133502</v>
      </c>
      <c r="G71" s="0" t="n">
        <f aca="false">$P$9*D70+$P$12*E70</f>
        <v>0.0258004786649797</v>
      </c>
      <c r="H71" s="0" t="n">
        <f aca="false">_xlfn.NORM.S.DIST((1/$P$5)*(C71-$P$3),1)</f>
        <v>0.15231449607333</v>
      </c>
      <c r="I71" s="3" t="n">
        <f aca="false">_xlfn.NORM.S.DIST((1/$P$6)*(C71-$P$4),1)</f>
        <v>0.999750166365875</v>
      </c>
      <c r="J71" s="0" t="n">
        <f aca="false">H71*F71</f>
        <v>0.148384709167023</v>
      </c>
      <c r="K71" s="0" t="n">
        <f aca="false">I71*G71</f>
        <v>0.0257940328376326</v>
      </c>
      <c r="L71" s="6" t="n">
        <f aca="false">SUM(J71:K71)</f>
        <v>0.174178742004655</v>
      </c>
      <c r="M71" s="7" t="n">
        <f aca="false">_xlfn.NORM.S.INV(L71)</f>
        <v>-0.937779994667098</v>
      </c>
    </row>
    <row r="72" customFormat="false" ht="14.4" hidden="false" customHeight="false" outlineLevel="0" collapsed="false">
      <c r="A72" s="0" t="n">
        <f aca="false">A71+1</f>
        <v>68</v>
      </c>
      <c r="C72" s="0" t="n">
        <v>-0.24913661</v>
      </c>
      <c r="D72" s="0" t="n">
        <v>0.95042597175358</v>
      </c>
      <c r="E72" s="0" t="n">
        <v>0.0495740282464204</v>
      </c>
      <c r="F72" s="0" t="n">
        <f aca="false">$P$8*D71+$P$11*E71</f>
        <v>0.946432260081293</v>
      </c>
      <c r="G72" s="0" t="n">
        <f aca="false">$P$9*D71+$P$12*E71</f>
        <v>0.053567739918707</v>
      </c>
      <c r="H72" s="0" t="n">
        <f aca="false">_xlfn.NORM.S.DIST((1/$P$5)*(C72-$P$3),1)</f>
        <v>0.335774085890296</v>
      </c>
      <c r="I72" s="3" t="n">
        <f aca="false">_xlfn.NORM.S.DIST((1/$P$6)*(C72-$P$4),1)</f>
        <v>0.999977815707719</v>
      </c>
      <c r="J72" s="0" t="n">
        <f aca="false">H72*F72</f>
        <v>0.317787426985883</v>
      </c>
      <c r="K72" s="0" t="n">
        <f aca="false">I72*G72</f>
        <v>0.0535665515563078</v>
      </c>
      <c r="L72" s="6" t="n">
        <f aca="false">SUM(J72:K72)</f>
        <v>0.371353978542191</v>
      </c>
      <c r="M72" s="7" t="n">
        <f aca="false">_xlfn.NORM.S.INV(L72)</f>
        <v>-0.328269428504561</v>
      </c>
    </row>
    <row r="73" customFormat="false" ht="14.4" hidden="false" customHeight="false" outlineLevel="0" collapsed="false">
      <c r="A73" s="0" t="n">
        <f aca="false">A72+1</f>
        <v>69</v>
      </c>
      <c r="C73" s="0" t="n">
        <v>1.131326743</v>
      </c>
      <c r="D73" s="0" t="n">
        <v>0.967054566639334</v>
      </c>
      <c r="E73" s="0" t="n">
        <v>0.0329454333606663</v>
      </c>
      <c r="F73" s="0" t="n">
        <f aca="false">$P$8*D72+$P$11*E72</f>
        <v>0.96521298587679</v>
      </c>
      <c r="G73" s="0" t="n">
        <f aca="false">$P$9*D72+$P$12*E72</f>
        <v>0.0347870141232102</v>
      </c>
      <c r="H73" s="0" t="n">
        <f aca="false">_xlfn.NORM.S.DIST((1/$P$5)*(C73-$P$3),1)</f>
        <v>0.604744760317166</v>
      </c>
      <c r="I73" s="3" t="n">
        <f aca="false">_xlfn.NORM.S.DIST((1/$P$6)*(C73-$P$4),1)</f>
        <v>0.999999093120801</v>
      </c>
      <c r="J73" s="0" t="n">
        <f aca="false">H73*F73</f>
        <v>0.583707495799075</v>
      </c>
      <c r="K73" s="0" t="n">
        <f aca="false">I73*G73</f>
        <v>0.0347869825755907</v>
      </c>
      <c r="L73" s="6" t="n">
        <f aca="false">SUM(J73:K73)</f>
        <v>0.618494478374666</v>
      </c>
      <c r="M73" s="7" t="n">
        <f aca="false">_xlfn.NORM.S.INV(L73)</f>
        <v>0.30152912634995</v>
      </c>
    </row>
    <row r="74" customFormat="false" ht="14.4" hidden="false" customHeight="false" outlineLevel="0" collapsed="false">
      <c r="A74" s="0" t="n">
        <f aca="false">A73+1</f>
        <v>70</v>
      </c>
      <c r="C74" s="0" t="n">
        <v>0.523229541</v>
      </c>
      <c r="D74" s="0" t="n">
        <v>0.974676176682826</v>
      </c>
      <c r="E74" s="0" t="n">
        <v>0.025323823317174</v>
      </c>
      <c r="F74" s="0" t="n">
        <f aca="false">$P$8*D73+$P$11*E73</f>
        <v>0.973527283319667</v>
      </c>
      <c r="G74" s="0" t="n">
        <f aca="false">$P$9*D73+$P$12*E73</f>
        <v>0.0264727166803332</v>
      </c>
      <c r="H74" s="0" t="n">
        <f aca="false">_xlfn.NORM.S.DIST((1/$P$5)*(C74-$P$3),1)</f>
        <v>0.484782342555042</v>
      </c>
      <c r="I74" s="3" t="n">
        <f aca="false">_xlfn.NORM.S.DIST((1/$P$6)*(C74-$P$4),1)</f>
        <v>0.999996076891521</v>
      </c>
      <c r="J74" s="0" t="n">
        <f aca="false">H74*F74</f>
        <v>0.471948836948954</v>
      </c>
      <c r="K74" s="0" t="n">
        <f aca="false">I74*G74</f>
        <v>0.0264726128249939</v>
      </c>
      <c r="L74" s="6" t="n">
        <f aca="false">SUM(J74:K74)</f>
        <v>0.498421449773948</v>
      </c>
      <c r="M74" s="7" t="n">
        <f aca="false">_xlfn.NORM.S.INV(L74)</f>
        <v>-0.00395684895469143</v>
      </c>
    </row>
    <row r="75" customFormat="false" ht="14.4" hidden="false" customHeight="false" outlineLevel="0" collapsed="false">
      <c r="A75" s="0" t="n">
        <f aca="false">A74+1</f>
        <v>71</v>
      </c>
      <c r="C75" s="0" t="n">
        <v>-0.830886898</v>
      </c>
      <c r="D75" s="0" t="n">
        <v>0.957223013028796</v>
      </c>
      <c r="E75" s="0" t="n">
        <v>0.042776986971204</v>
      </c>
      <c r="F75" s="0" t="n">
        <f aca="false">$P$8*D74+$P$11*E74</f>
        <v>0.977338088341413</v>
      </c>
      <c r="G75" s="0" t="n">
        <f aca="false">$P$9*D74+$P$12*E74</f>
        <v>0.022661911658587</v>
      </c>
      <c r="H75" s="0" t="n">
        <f aca="false">_xlfn.NORM.S.DIST((1/$P$5)*(C75-$P$3),1)</f>
        <v>0.237408508615327</v>
      </c>
      <c r="I75" s="3" t="n">
        <f aca="false">_xlfn.NORM.S.DIST((1/$P$6)*(C75-$P$4),1)</f>
        <v>0.999925529486889</v>
      </c>
      <c r="J75" s="0" t="n">
        <f aca="false">H75*F75</f>
        <v>0.232028377966089</v>
      </c>
      <c r="K75" s="0" t="n">
        <f aca="false">I75*G75</f>
        <v>0.0226602240143977</v>
      </c>
      <c r="L75" s="6" t="n">
        <f aca="false">SUM(J75:K75)</f>
        <v>0.254688601980487</v>
      </c>
      <c r="M75" s="7" t="n">
        <f aca="false">_xlfn.NORM.S.INV(L75)</f>
        <v>-0.659807758321565</v>
      </c>
    </row>
    <row r="76" customFormat="false" ht="14.4" hidden="false" customHeight="false" outlineLevel="0" collapsed="false">
      <c r="A76" s="0" t="n">
        <f aca="false">A75+1</f>
        <v>72</v>
      </c>
      <c r="C76" s="0" t="n">
        <v>-0.401016625</v>
      </c>
      <c r="D76" s="0" t="n">
        <v>0.962548336990057</v>
      </c>
      <c r="E76" s="0" t="n">
        <v>0.0374516630099431</v>
      </c>
      <c r="F76" s="0" t="n">
        <f aca="false">$P$8*D75+$P$11*E75</f>
        <v>0.968611506514398</v>
      </c>
      <c r="G76" s="0" t="n">
        <f aca="false">$P$9*D75+$P$12*E75</f>
        <v>0.031388493485602</v>
      </c>
      <c r="H76" s="0" t="n">
        <f aca="false">_xlfn.NORM.S.DIST((1/$P$5)*(C76-$P$3),1)</f>
        <v>0.308571824146512</v>
      </c>
      <c r="I76" s="3" t="n">
        <f aca="false">_xlfn.NORM.S.DIST((1/$P$6)*(C76-$P$4),1)</f>
        <v>0.999969329170549</v>
      </c>
      <c r="J76" s="0" t="n">
        <f aca="false">H76*F76</f>
        <v>0.298886219454449</v>
      </c>
      <c r="K76" s="0" t="n">
        <f aca="false">I76*G76</f>
        <v>0.0313875307744716</v>
      </c>
      <c r="L76" s="6" t="n">
        <f aca="false">SUM(J76:K76)</f>
        <v>0.330273750228921</v>
      </c>
      <c r="M76" s="7" t="n">
        <f aca="false">_xlfn.NORM.S.INV(L76)</f>
        <v>-0.439157385695511</v>
      </c>
    </row>
    <row r="77" customFormat="false" ht="14.4" hidden="false" customHeight="false" outlineLevel="0" collapsed="false">
      <c r="A77" s="0" t="n">
        <f aca="false">A76+1</f>
        <v>73</v>
      </c>
      <c r="C77" s="0" t="n">
        <v>-2.34669128</v>
      </c>
      <c r="D77" s="0" t="n">
        <v>0.704610339924165</v>
      </c>
      <c r="E77" s="0" t="n">
        <v>0.295389660075835</v>
      </c>
      <c r="F77" s="0" t="n">
        <f aca="false">$P$8*D76+$P$11*E76</f>
        <v>0.971274168495028</v>
      </c>
      <c r="G77" s="0" t="n">
        <f aca="false">$P$9*D76+$P$12*E76</f>
        <v>0.0287258315049715</v>
      </c>
      <c r="H77" s="0" t="n">
        <f aca="false">_xlfn.NORM.S.DIST((1/$P$5)*(C77-$P$3),1)</f>
        <v>0.0705170436178394</v>
      </c>
      <c r="I77" s="3" t="n">
        <f aca="false">_xlfn.NORM.S.DIST((1/$P$6)*(C77-$P$4),1)</f>
        <v>0.998799476640206</v>
      </c>
      <c r="J77" s="0" t="n">
        <f aca="false">H77*F77</f>
        <v>0.0684913829046447</v>
      </c>
      <c r="K77" s="0" t="n">
        <f aca="false">I77*G77</f>
        <v>0.0286913454732203</v>
      </c>
      <c r="L77" s="6" t="n">
        <f aca="false">SUM(J77:K77)</f>
        <v>0.097182728377865</v>
      </c>
      <c r="M77" s="7" t="n">
        <f aca="false">_xlfn.NORM.S.INV(L77)</f>
        <v>-1.29777268998629</v>
      </c>
    </row>
    <row r="78" customFormat="false" ht="14.4" hidden="false" customHeight="false" outlineLevel="0" collapsed="false">
      <c r="A78" s="0" t="n">
        <f aca="false">A77+1</f>
        <v>74</v>
      </c>
      <c r="C78" s="0" t="n">
        <v>-3.078602253</v>
      </c>
      <c r="D78" s="0" t="n">
        <v>0.101350039058236</v>
      </c>
      <c r="E78" s="0" t="n">
        <v>0.898649960941764</v>
      </c>
      <c r="F78" s="0" t="n">
        <f aca="false">$P$8*D77+$P$11*E77</f>
        <v>0.842305169962083</v>
      </c>
      <c r="G78" s="0" t="n">
        <f aca="false">$P$9*D77+$P$12*E77</f>
        <v>0.157694830037918</v>
      </c>
      <c r="H78" s="0" t="n">
        <f aca="false">_xlfn.NORM.S.DIST((1/$P$5)*(C78-$P$3),1)</f>
        <v>0.0330599602146766</v>
      </c>
      <c r="I78" s="3" t="n">
        <f aca="false">_xlfn.NORM.S.DIST((1/$P$6)*(C78-$P$4),1)</f>
        <v>0.996206106229495</v>
      </c>
      <c r="J78" s="0" t="n">
        <f aca="false">H78*F78</f>
        <v>0.0278465754075628</v>
      </c>
      <c r="K78" s="0" t="n">
        <f aca="false">I78*G78</f>
        <v>0.157096552604596</v>
      </c>
      <c r="L78" s="6" t="n">
        <f aca="false">SUM(J78:K78)</f>
        <v>0.184943128012159</v>
      </c>
      <c r="M78" s="7" t="n">
        <f aca="false">_xlfn.NORM.S.INV(L78)</f>
        <v>-0.896686444327639</v>
      </c>
    </row>
    <row r="79" customFormat="false" ht="14.4" hidden="false" customHeight="false" outlineLevel="0" collapsed="false">
      <c r="A79" s="0" t="n">
        <f aca="false">A78+1</f>
        <v>75</v>
      </c>
      <c r="C79" s="0" t="n">
        <v>-0.88661724</v>
      </c>
      <c r="D79" s="0" t="n">
        <v>0.319700150470756</v>
      </c>
      <c r="E79" s="0" t="n">
        <v>0.680299849529244</v>
      </c>
      <c r="F79" s="0" t="n">
        <f aca="false">$P$8*D78+$P$11*E78</f>
        <v>0.540675019529118</v>
      </c>
      <c r="G79" s="0" t="n">
        <f aca="false">$P$9*D78+$P$12*E78</f>
        <v>0.459324980470882</v>
      </c>
      <c r="H79" s="0" t="n">
        <f aca="false">_xlfn.NORM.S.DIST((1/$P$5)*(C79-$P$3),1)</f>
        <v>0.228890396093374</v>
      </c>
      <c r="I79" s="3" t="n">
        <f aca="false">_xlfn.NORM.S.DIST((1/$P$6)*(C79-$P$4),1)</f>
        <v>0.999916720766916</v>
      </c>
      <c r="J79" s="0" t="n">
        <f aca="false">H79*F79</f>
        <v>0.123755319377813</v>
      </c>
      <c r="K79" s="0" t="n">
        <f aca="false">I79*G79</f>
        <v>0.459286728238772</v>
      </c>
      <c r="L79" s="6" t="n">
        <f aca="false">SUM(J79:K79)</f>
        <v>0.583042047616585</v>
      </c>
      <c r="M79" s="7" t="n">
        <f aca="false">_xlfn.NORM.S.INV(L79)</f>
        <v>0.209681962058901</v>
      </c>
    </row>
    <row r="80" customFormat="false" ht="14.4" hidden="false" customHeight="false" outlineLevel="0" collapsed="false">
      <c r="A80" s="0" t="n">
        <f aca="false">A79+1</f>
        <v>76</v>
      </c>
      <c r="C80" s="0" t="n">
        <v>-0.453682998</v>
      </c>
      <c r="D80" s="0" t="n">
        <v>0.610666922174151</v>
      </c>
      <c r="E80" s="0" t="n">
        <v>0.389333077825849</v>
      </c>
      <c r="F80" s="0" t="n">
        <f aca="false">$P$8*D79+$P$11*E79</f>
        <v>0.649850075235378</v>
      </c>
      <c r="G80" s="0" t="n">
        <f aca="false">$P$9*D79+$P$12*E79</f>
        <v>0.350149924764622</v>
      </c>
      <c r="H80" s="0" t="n">
        <f aca="false">_xlfn.NORM.S.DIST((1/$P$5)*(C80-$P$3),1)</f>
        <v>0.299369606949244</v>
      </c>
      <c r="I80" s="3" t="n">
        <f aca="false">_xlfn.NORM.S.DIST((1/$P$6)*(C80-$P$4),1)</f>
        <v>0.999965727068178</v>
      </c>
      <c r="J80" s="0" t="n">
        <f aca="false">H80*F80</f>
        <v>0.194545361599151</v>
      </c>
      <c r="K80" s="0" t="n">
        <f aca="false">I80*G80</f>
        <v>0.350137924100123</v>
      </c>
      <c r="L80" s="6" t="n">
        <f aca="false">SUM(J80:K80)</f>
        <v>0.544683285699275</v>
      </c>
      <c r="M80" s="7" t="n">
        <f aca="false">_xlfn.NORM.S.INV(L80)</f>
        <v>0.112239603362066</v>
      </c>
    </row>
    <row r="81" customFormat="false" ht="14.4" hidden="false" customHeight="false" outlineLevel="0" collapsed="false">
      <c r="A81" s="0" t="n">
        <f aca="false">A80+1</f>
        <v>77</v>
      </c>
      <c r="C81" s="0" t="n">
        <v>-2.739790737</v>
      </c>
      <c r="D81" s="0" t="n">
        <v>0.145637004623321</v>
      </c>
      <c r="E81" s="0" t="n">
        <v>0.854362995376679</v>
      </c>
      <c r="F81" s="0" t="n">
        <f aca="false">$P$8*D80+$P$11*E80</f>
        <v>0.795333461087076</v>
      </c>
      <c r="G81" s="0" t="n">
        <f aca="false">$P$9*D80+$P$12*E80</f>
        <v>0.204666538912924</v>
      </c>
      <c r="H81" s="0" t="n">
        <f aca="false">_xlfn.NORM.S.DIST((1/$P$5)*(C81-$P$3),1)</f>
        <v>0.0476239836673364</v>
      </c>
      <c r="I81" s="3" t="n">
        <f aca="false">_xlfn.NORM.S.DIST((1/$P$6)*(C81-$P$4),1)</f>
        <v>0.997738309374153</v>
      </c>
      <c r="J81" s="0" t="n">
        <f aca="false">H81*F81</f>
        <v>0.037876947760897</v>
      </c>
      <c r="K81" s="0" t="n">
        <f aca="false">I81*G81</f>
        <v>0.204203646520441</v>
      </c>
      <c r="L81" s="6" t="n">
        <f aca="false">SUM(J81:K81)</f>
        <v>0.242080594281337</v>
      </c>
      <c r="M81" s="7" t="n">
        <f aca="false">_xlfn.NORM.S.INV(L81)</f>
        <v>-0.69962553959258</v>
      </c>
    </row>
    <row r="82" customFormat="false" ht="14.4" hidden="false" customHeight="false" outlineLevel="0" collapsed="false">
      <c r="A82" s="0" t="n">
        <f aca="false">A81+1</f>
        <v>78</v>
      </c>
      <c r="C82" s="0" t="n">
        <v>-2.656389773</v>
      </c>
      <c r="D82" s="0" t="n">
        <v>0.0385010769487366</v>
      </c>
      <c r="E82" s="0" t="n">
        <v>0.961498923051263</v>
      </c>
      <c r="F82" s="0" t="n">
        <f aca="false">$P$8*D81+$P$11*E81</f>
        <v>0.562818502311661</v>
      </c>
      <c r="G82" s="0" t="n">
        <f aca="false">$P$9*D81+$P$12*E81</f>
        <v>0.43718149768834</v>
      </c>
      <c r="H82" s="0" t="n">
        <f aca="false">_xlfn.NORM.S.DIST((1/$P$5)*(C82-$P$3),1)</f>
        <v>0.05190309544596</v>
      </c>
      <c r="I82" s="3" t="n">
        <f aca="false">_xlfn.NORM.S.DIST((1/$P$6)*(C82-$P$4),1)</f>
        <v>0.998016771933021</v>
      </c>
      <c r="J82" s="0" t="n">
        <f aca="false">H82*F82</f>
        <v>0.0292120224442343</v>
      </c>
      <c r="K82" s="0" t="n">
        <f aca="false">I82*G82</f>
        <v>0.43631446707176</v>
      </c>
      <c r="L82" s="6" t="n">
        <f aca="false">SUM(J82:K82)</f>
        <v>0.465526489515994</v>
      </c>
      <c r="M82" s="7" t="n">
        <f aca="false">_xlfn.NORM.S.INV(L82)</f>
        <v>-0.0865200993223885</v>
      </c>
    </row>
    <row r="83" customFormat="false" ht="14.4" hidden="false" customHeight="false" outlineLevel="0" collapsed="false">
      <c r="A83" s="0" t="n">
        <f aca="false">A82+1</f>
        <v>79</v>
      </c>
      <c r="C83" s="0" t="n">
        <v>1.949729305</v>
      </c>
      <c r="D83" s="0" t="n">
        <v>0.263801926856939</v>
      </c>
      <c r="E83" s="0" t="n">
        <v>0.736198073143062</v>
      </c>
      <c r="F83" s="0" t="n">
        <f aca="false">$P$8*D82+$P$11*E82</f>
        <v>0.509250538474368</v>
      </c>
      <c r="G83" s="0" t="n">
        <f aca="false">$P$9*D82+$P$12*E82</f>
        <v>0.490749461525632</v>
      </c>
      <c r="H83" s="0" t="n">
        <f aca="false">_xlfn.NORM.S.DIST((1/$P$5)*(C83-$P$3),1)</f>
        <v>0.750008739007156</v>
      </c>
      <c r="I83" s="3" t="n">
        <f aca="false">_xlfn.NORM.S.DIST((1/$P$6)*(C83-$P$4),1)</f>
        <v>0.999999890245816</v>
      </c>
      <c r="J83" s="0" t="n">
        <f aca="false">H83*F83</f>
        <v>0.381942354199876</v>
      </c>
      <c r="K83" s="0" t="n">
        <f aca="false">I83*G83</f>
        <v>0.490749407663825</v>
      </c>
      <c r="L83" s="6" t="n">
        <f aca="false">SUM(J83:K83)</f>
        <v>0.872691761863701</v>
      </c>
      <c r="M83" s="7" t="n">
        <f aca="false">_xlfn.NORM.S.INV(L83)</f>
        <v>1.13920784018796</v>
      </c>
    </row>
    <row r="84" customFormat="false" ht="14.4" hidden="false" customHeight="false" outlineLevel="0" collapsed="false">
      <c r="A84" s="0" t="n">
        <f aca="false">A83+1</f>
        <v>80</v>
      </c>
      <c r="C84" s="0" t="n">
        <v>-0.859209116</v>
      </c>
      <c r="D84" s="0" t="n">
        <v>0.483782414383898</v>
      </c>
      <c r="E84" s="0" t="n">
        <v>0.516217585616102</v>
      </c>
      <c r="F84" s="0" t="n">
        <f aca="false">$P$8*D83+$P$11*E83</f>
        <v>0.62190096342847</v>
      </c>
      <c r="G84" s="0" t="n">
        <f aca="false">$P$9*D83+$P$12*E83</f>
        <v>0.378099036571531</v>
      </c>
      <c r="H84" s="0" t="n">
        <f aca="false">_xlfn.NORM.S.DIST((1/$P$5)*(C84-$P$3),1)</f>
        <v>0.233058000764479</v>
      </c>
      <c r="I84" s="3" t="n">
        <f aca="false">_xlfn.NORM.S.DIST((1/$P$6)*(C84-$P$4),1)</f>
        <v>0.999921168708079</v>
      </c>
      <c r="J84" s="0" t="n">
        <f aca="false">H84*F84</f>
        <v>0.144938995210142</v>
      </c>
      <c r="K84" s="0" t="n">
        <f aca="false">I84*G84</f>
        <v>0.378069230536004</v>
      </c>
      <c r="L84" s="6" t="n">
        <f aca="false">SUM(J84:K84)</f>
        <v>0.523008225746146</v>
      </c>
      <c r="M84" s="7" t="n">
        <f aca="false">_xlfn.NORM.S.INV(L84)</f>
        <v>0.0577050783413127</v>
      </c>
    </row>
    <row r="85" customFormat="false" ht="14.4" hidden="false" customHeight="false" outlineLevel="0" collapsed="false">
      <c r="A85" s="0" t="n">
        <f aca="false">A84+1</f>
        <v>81</v>
      </c>
      <c r="C85" s="0" t="n">
        <v>1.231209948</v>
      </c>
      <c r="D85" s="0" t="n">
        <v>0.765778885487314</v>
      </c>
      <c r="E85" s="0" t="n">
        <v>0.234221114512686</v>
      </c>
      <c r="F85" s="0" t="n">
        <f aca="false">$P$8*D84+$P$11*E84</f>
        <v>0.731891207191949</v>
      </c>
      <c r="G85" s="0" t="n">
        <f aca="false">$P$9*D84+$P$12*E84</f>
        <v>0.268108792808051</v>
      </c>
      <c r="H85" s="0" t="n">
        <f aca="false">_xlfn.NORM.S.DIST((1/$P$5)*(C85-$P$3),1)</f>
        <v>0.623827532272883</v>
      </c>
      <c r="I85" s="3" t="n">
        <f aca="false">_xlfn.NORM.S.DIST((1/$P$6)*(C85-$P$4),1)</f>
        <v>0.999999293070019</v>
      </c>
      <c r="J85" s="0" t="n">
        <f aca="false">H85*F85</f>
        <v>0.456573885674775</v>
      </c>
      <c r="K85" s="0" t="n">
        <f aca="false">I85*G85</f>
        <v>0.268108603273907</v>
      </c>
      <c r="L85" s="6" t="n">
        <f aca="false">SUM(J85:K85)</f>
        <v>0.724682488948682</v>
      </c>
      <c r="M85" s="7" t="n">
        <f aca="false">_xlfn.NORM.S.INV(L85)</f>
        <v>0.596808829765814</v>
      </c>
    </row>
    <row r="86" customFormat="false" ht="14.4" hidden="false" customHeight="false" outlineLevel="0" collapsed="false">
      <c r="A86" s="0" t="n">
        <f aca="false">A85+1</f>
        <v>82</v>
      </c>
      <c r="C86" s="0" t="n">
        <v>1.757935572</v>
      </c>
      <c r="D86" s="0" t="n">
        <v>0.869141014420829</v>
      </c>
      <c r="E86" s="0" t="n">
        <v>0.130858985579171</v>
      </c>
      <c r="F86" s="0" t="n">
        <f aca="false">$P$8*D85+$P$11*E85</f>
        <v>0.872889442743657</v>
      </c>
      <c r="G86" s="0" t="n">
        <f aca="false">$P$9*D85+$P$12*E85</f>
        <v>0.127110557256343</v>
      </c>
      <c r="H86" s="0" t="n">
        <f aca="false">_xlfn.NORM.S.DIST((1/$P$5)*(C86-$P$3),1)</f>
        <v>0.718603566404948</v>
      </c>
      <c r="I86" s="3" t="n">
        <f aca="false">_xlfn.NORM.S.DIST((1/$P$6)*(C86-$P$4),1)</f>
        <v>0.999999817336068</v>
      </c>
      <c r="J86" s="0" t="n">
        <f aca="false">H86*F86</f>
        <v>0.627261466632819</v>
      </c>
      <c r="K86" s="0" t="n">
        <f aca="false">I86*G86</f>
        <v>0.127110534037829</v>
      </c>
      <c r="L86" s="6" t="n">
        <f aca="false">SUM(J86:K86)</f>
        <v>0.754372000670648</v>
      </c>
      <c r="M86" s="7" t="n">
        <f aca="false">_xlfn.NORM.S.INV(L86)</f>
        <v>0.688312520790355</v>
      </c>
    </row>
    <row r="87" customFormat="false" ht="14.4" hidden="false" customHeight="false" outlineLevel="0" collapsed="false">
      <c r="A87" s="0" t="n">
        <f aca="false">A86+1</f>
        <v>83</v>
      </c>
      <c r="C87" s="0" t="n">
        <v>1.978286137</v>
      </c>
      <c r="D87" s="0" t="n">
        <v>0.9033504798637</v>
      </c>
      <c r="E87" s="0" t="n">
        <v>0.0966495201363003</v>
      </c>
      <c r="F87" s="0" t="n">
        <f aca="false">$P$8*D86+$P$11*E86</f>
        <v>0.924570507210415</v>
      </c>
      <c r="G87" s="0" t="n">
        <f aca="false">$P$9*D86+$P$12*E86</f>
        <v>0.0754294927895855</v>
      </c>
      <c r="H87" s="0" t="n">
        <f aca="false">_xlfn.NORM.S.DIST((1/$P$5)*(C87-$P$3),1)</f>
        <v>0.7545204250022</v>
      </c>
      <c r="I87" s="3" t="n">
        <f aca="false">_xlfn.NORM.S.DIST((1/$P$6)*(C87-$P$4),1)</f>
        <v>0.999999898339865</v>
      </c>
      <c r="J87" s="0" t="n">
        <f aca="false">H87*F87</f>
        <v>0.697607332044901</v>
      </c>
      <c r="K87" s="0" t="n">
        <f aca="false">I87*G87</f>
        <v>0.0754294851214131</v>
      </c>
      <c r="L87" s="6" t="n">
        <f aca="false">SUM(J87:K87)</f>
        <v>0.773036817166314</v>
      </c>
      <c r="M87" s="7" t="n">
        <f aca="false">_xlfn.NORM.S.INV(L87)</f>
        <v>0.748885259274949</v>
      </c>
    </row>
    <row r="88" customFormat="false" ht="14.4" hidden="false" customHeight="false" outlineLevel="0" collapsed="false">
      <c r="A88" s="0" t="n">
        <f aca="false">A87+1</f>
        <v>84</v>
      </c>
      <c r="C88" s="0" t="n">
        <v>-6.520117969</v>
      </c>
      <c r="D88" s="14" t="n">
        <v>2.10089096857642E-006</v>
      </c>
      <c r="E88" s="0" t="n">
        <v>0.999997899109031</v>
      </c>
      <c r="F88" s="0" t="n">
        <f aca="false">$P$8*D87+$P$11*E87</f>
        <v>0.94167523993185</v>
      </c>
      <c r="G88" s="0" t="n">
        <f aca="false">$P$9*D87+$P$12*E87</f>
        <v>0.0583247600681502</v>
      </c>
      <c r="H88" s="0" t="n">
        <f aca="false">_xlfn.NORM.S.DIST((1/$P$5)*(C88-$P$3),1)</f>
        <v>0.000187576820498389</v>
      </c>
      <c r="I88" s="3" t="n">
        <f aca="false">_xlfn.NORM.S.DIST((1/$P$6)*(C88-$P$4),1)</f>
        <v>0.829075856642463</v>
      </c>
      <c r="J88" s="0" t="n">
        <f aca="false">H88*F88</f>
        <v>0.000176636447448474</v>
      </c>
      <c r="K88" s="0" t="n">
        <f aca="false">I88*G88</f>
        <v>0.0483556504169677</v>
      </c>
      <c r="L88" s="6" t="n">
        <f aca="false">SUM(J88:K88)</f>
        <v>0.0485322868644162</v>
      </c>
      <c r="M88" s="7" t="n">
        <f aca="false">_xlfn.NORM.S.INV(L88)</f>
        <v>-1.65925423142514</v>
      </c>
    </row>
    <row r="89" customFormat="false" ht="14.4" hidden="false" customHeight="false" outlineLevel="0" collapsed="false">
      <c r="A89" s="0" t="n">
        <f aca="false">A88+1</f>
        <v>85</v>
      </c>
      <c r="C89" s="0" t="n">
        <v>-8.179224067</v>
      </c>
      <c r="D89" s="14" t="n">
        <v>1.03804359299263E-011</v>
      </c>
      <c r="E89" s="0" t="n">
        <v>0.99999999998962</v>
      </c>
      <c r="F89" s="0" t="n">
        <f aca="false">$P$8*D88+$P$11*E88</f>
        <v>0.490001050445484</v>
      </c>
      <c r="G89" s="0" t="n">
        <f aca="false">$P$9*D88+$P$12*E88</f>
        <v>0.509998949554516</v>
      </c>
      <c r="H89" s="0" t="n">
        <f aca="false">_xlfn.NORM.S.DIST((1/$P$5)*(C89-$P$3),1)</f>
        <v>5.77661401616978E-006</v>
      </c>
      <c r="I89" s="3" t="n">
        <f aca="false">_xlfn.NORM.S.DIST((1/$P$6)*(C89-$P$4),1)</f>
        <v>0.548407636634883</v>
      </c>
      <c r="J89" s="0" t="n">
        <f aca="false">H89*F89</f>
        <v>2.8305469359413E-006</v>
      </c>
      <c r="K89" s="0" t="n">
        <f aca="false">I89*G89</f>
        <v>0.279687318611465</v>
      </c>
      <c r="L89" s="6" t="n">
        <f aca="false">SUM(J89:K89)</f>
        <v>0.279690149158401</v>
      </c>
      <c r="M89" s="7" t="n">
        <f aca="false">_xlfn.NORM.S.INV(L89)</f>
        <v>-0.583762221877665</v>
      </c>
    </row>
    <row r="90" customFormat="false" ht="14.4" hidden="false" customHeight="false" outlineLevel="0" collapsed="false">
      <c r="A90" s="0" t="n">
        <f aca="false">A89+1</f>
        <v>86</v>
      </c>
      <c r="C90" s="0" t="n">
        <v>-6.073946656</v>
      </c>
      <c r="D90" s="14" t="n">
        <v>3.51609488674209E-007</v>
      </c>
      <c r="E90" s="0" t="n">
        <v>0.999999648390511</v>
      </c>
      <c r="F90" s="0" t="n">
        <f aca="false">$P$8*D89+$P$11*E89</f>
        <v>0.49000000000519</v>
      </c>
      <c r="G90" s="0" t="n">
        <f aca="false">$P$9*D89+$P$12*E89</f>
        <v>0.50999999999481</v>
      </c>
      <c r="H90" s="0" t="n">
        <f aca="false">_xlfn.NORM.S.DIST((1/$P$5)*(C90-$P$3),1)</f>
        <v>0.000427929305044203</v>
      </c>
      <c r="I90" s="3" t="n">
        <f aca="false">_xlfn.NORM.S.DIST((1/$P$6)*(C90-$P$4),1)</f>
        <v>0.879687168298218</v>
      </c>
      <c r="J90" s="0" t="n">
        <f aca="false">H90*F90</f>
        <v>0.000209685359473881</v>
      </c>
      <c r="K90" s="0" t="n">
        <f aca="false">I90*G90</f>
        <v>0.448640455827526</v>
      </c>
      <c r="L90" s="6" t="n">
        <f aca="false">SUM(J90:K90)</f>
        <v>0.448850141187</v>
      </c>
      <c r="M90" s="7" t="n">
        <f aca="false">_xlfn.NORM.S.INV(L90)</f>
        <v>-0.12856699665674</v>
      </c>
    </row>
    <row r="91" customFormat="false" ht="14.4" hidden="false" customHeight="false" outlineLevel="0" collapsed="false">
      <c r="A91" s="0" t="n">
        <f aca="false">A90+1</f>
        <v>87</v>
      </c>
      <c r="C91" s="0" t="n">
        <v>2.502962862</v>
      </c>
      <c r="D91" s="0" t="n">
        <v>0.133825568256242</v>
      </c>
      <c r="E91" s="0" t="n">
        <v>0.866174431743758</v>
      </c>
      <c r="F91" s="0" t="n">
        <f aca="false">$P$8*D90+$P$11*E90</f>
        <v>0.490000175804744</v>
      </c>
      <c r="G91" s="0" t="n">
        <f aca="false">$P$9*D90+$P$12*E90</f>
        <v>0.509999824195256</v>
      </c>
      <c r="H91" s="0" t="n">
        <f aca="false">_xlfn.NORM.S.DIST((1/$P$5)*(C91-$P$3),1)</f>
        <v>0.8291748975141</v>
      </c>
      <c r="I91" s="3" t="n">
        <f aca="false">_xlfn.NORM.S.DIST((1/$P$6)*(C91-$P$4),1)</f>
        <v>0.999999975978012</v>
      </c>
      <c r="J91" s="0" t="n">
        <f aca="false">H91*F91</f>
        <v>0.40629584555479</v>
      </c>
      <c r="K91" s="0" t="n">
        <f aca="false">I91*G91</f>
        <v>0.509999811944046</v>
      </c>
      <c r="L91" s="6" t="n">
        <f aca="false">SUM(J91:K91)</f>
        <v>0.916295657498836</v>
      </c>
      <c r="M91" s="7" t="n">
        <f aca="false">_xlfn.NORM.S.INV(L91)</f>
        <v>1.38057821639758</v>
      </c>
    </row>
    <row r="92" customFormat="false" ht="14.4" hidden="false" customHeight="false" outlineLevel="0" collapsed="false">
      <c r="A92" s="0" t="n">
        <f aca="false">A91+1</f>
        <v>88</v>
      </c>
      <c r="C92" s="0" t="n">
        <v>-0.041152005</v>
      </c>
      <c r="D92" s="0" t="n">
        <v>0.489159574066044</v>
      </c>
      <c r="E92" s="0" t="n">
        <v>0.510840425933956</v>
      </c>
      <c r="F92" s="0" t="n">
        <f aca="false">$P$8*D91+$P$11*E91</f>
        <v>0.556912784128121</v>
      </c>
      <c r="G92" s="0" t="n">
        <f aca="false">$P$9*D91+$P$12*E91</f>
        <v>0.443087215871879</v>
      </c>
      <c r="H92" s="0" t="n">
        <f aca="false">_xlfn.NORM.S.DIST((1/$P$5)*(C92-$P$3),1)</f>
        <v>0.37444011760735</v>
      </c>
      <c r="I92" s="3" t="n">
        <f aca="false">_xlfn.NORM.S.DIST((1/$P$6)*(C92-$P$4),1)</f>
        <v>0.999985890079149</v>
      </c>
      <c r="J92" s="0" t="n">
        <f aca="false">H92*F92</f>
        <v>0.20853048838597</v>
      </c>
      <c r="K92" s="0" t="n">
        <f aca="false">I92*G92</f>
        <v>0.443080963946333</v>
      </c>
      <c r="L92" s="6" t="n">
        <f aca="false">SUM(J92:K92)</f>
        <v>0.651611452332303</v>
      </c>
      <c r="M92" s="7" t="n">
        <f aca="false">_xlfn.NORM.S.INV(L92)</f>
        <v>0.389674715791956</v>
      </c>
    </row>
    <row r="93" customFormat="false" ht="14.4" hidden="false" customHeight="false" outlineLevel="0" collapsed="false">
      <c r="A93" s="0" t="n">
        <f aca="false">A92+1</f>
        <v>89</v>
      </c>
      <c r="C93" s="0" t="n">
        <v>2.190371787</v>
      </c>
      <c r="D93" s="0" t="n">
        <v>0.621443725916038</v>
      </c>
      <c r="E93" s="0" t="n">
        <v>0.378556274083962</v>
      </c>
      <c r="F93" s="0" t="n">
        <f aca="false">$P$8*D92+$P$11*E92</f>
        <v>0.734579787033022</v>
      </c>
      <c r="G93" s="0" t="n">
        <f aca="false">$P$9*D92+$P$12*E92</f>
        <v>0.265420212966978</v>
      </c>
      <c r="H93" s="0" t="n">
        <f aca="false">_xlfn.NORM.S.DIST((1/$P$5)*(C93-$P$3),1)</f>
        <v>0.786617889436318</v>
      </c>
      <c r="I93" s="3" t="n">
        <f aca="false">_xlfn.NORM.S.DIST((1/$P$6)*(C93-$P$4),1)</f>
        <v>0.999999942802612</v>
      </c>
      <c r="J93" s="0" t="n">
        <f aca="false">H93*F93</f>
        <v>0.577833601698496</v>
      </c>
      <c r="K93" s="0" t="n">
        <f aca="false">I93*G93</f>
        <v>0.265420197785635</v>
      </c>
      <c r="L93" s="6" t="n">
        <f aca="false">SUM(J93:K93)</f>
        <v>0.843253799484131</v>
      </c>
      <c r="M93" s="7" t="n">
        <f aca="false">_xlfn.NORM.S.INV(L93)</f>
        <v>1.00792097550626</v>
      </c>
    </row>
    <row r="94" customFormat="false" ht="14.4" hidden="false" customHeight="false" outlineLevel="0" collapsed="false">
      <c r="A94" s="0" t="n">
        <f aca="false">A93+1</f>
        <v>90</v>
      </c>
      <c r="C94" s="0" t="n">
        <v>9.90189473</v>
      </c>
      <c r="D94" s="14" t="n">
        <v>3.90543965224522E-012</v>
      </c>
      <c r="E94" s="0" t="n">
        <v>0.999999999996095</v>
      </c>
      <c r="F94" s="0" t="n">
        <f aca="false">$P$8*D93+$P$11*E93</f>
        <v>0.800721862958019</v>
      </c>
      <c r="G94" s="0" t="n">
        <f aca="false">$P$9*D93+$P$12*E93</f>
        <v>0.199278137041981</v>
      </c>
      <c r="H94" s="0" t="n">
        <f aca="false">_xlfn.NORM.S.DIST((1/$P$5)*(C94-$P$3),1)</f>
        <v>0.999998319078154</v>
      </c>
      <c r="I94" s="3" t="n">
        <f aca="false">_xlfn.NORM.S.DIST((1/$P$6)*(C94-$P$4),1)</f>
        <v>1</v>
      </c>
      <c r="J94" s="0" t="n">
        <f aca="false">H94*F94</f>
        <v>0.800720517007147</v>
      </c>
      <c r="K94" s="0" t="n">
        <f aca="false">I94*G94</f>
        <v>0.199278137041981</v>
      </c>
      <c r="L94" s="15" t="n">
        <f aca="false">SUM(J94:K94)-1E-016</f>
        <v>0.999998654049128</v>
      </c>
      <c r="M94" s="7" t="n">
        <f aca="false">_xlfn.NORM.S.INV(L94)</f>
        <v>4.69302834586108</v>
      </c>
    </row>
    <row r="95" customFormat="false" ht="14.4" hidden="false" customHeight="false" outlineLevel="0" collapsed="false">
      <c r="A95" s="0" t="n">
        <f aca="false">A94+1</f>
        <v>91</v>
      </c>
      <c r="C95" s="0" t="n">
        <v>5.284261007</v>
      </c>
      <c r="D95" s="0" t="n">
        <v>0.000399142840157356</v>
      </c>
      <c r="E95" s="0" t="n">
        <v>0.999600857159843</v>
      </c>
      <c r="F95" s="0" t="n">
        <f aca="false">$P$8*D94+$P$11*E94</f>
        <v>0.490000000001953</v>
      </c>
      <c r="G95" s="0" t="n">
        <f aca="false">$P$9*D94+$P$12*E94</f>
        <v>0.509999999998048</v>
      </c>
      <c r="H95" s="0" t="n">
        <f aca="false">_xlfn.NORM.S.DIST((1/$P$5)*(C95-$P$3),1)</f>
        <v>0.990369254914341</v>
      </c>
      <c r="I95" s="3" t="n">
        <f aca="false">_xlfn.NORM.S.DIST((1/$P$6)*(C95-$P$4),1)</f>
        <v>0.999999999996254</v>
      </c>
      <c r="J95" s="0" t="n">
        <f aca="false">H95*F95</f>
        <v>0.485280934909961</v>
      </c>
      <c r="K95" s="0" t="n">
        <f aca="false">I95*G95</f>
        <v>0.509999999996137</v>
      </c>
      <c r="L95" s="15" t="n">
        <f aca="false">SUM(J95:K95)</f>
        <v>0.995280934906098</v>
      </c>
      <c r="M95" s="7" t="n">
        <f aca="false">_xlfn.NORM.S.INV(L95)</f>
        <v>2.59576241463306</v>
      </c>
      <c r="O95" s="0" t="e">
        <f aca="false">_xlfn.NORM.S.INV(1)</f>
        <v>#VALUE!</v>
      </c>
    </row>
    <row r="96" customFormat="false" ht="14.4" hidden="false" customHeight="false" outlineLevel="0" collapsed="false">
      <c r="A96" s="0" t="n">
        <f aca="false">A95+1</f>
        <v>92</v>
      </c>
      <c r="C96" s="0" t="n">
        <v>3.488094695</v>
      </c>
      <c r="D96" s="0" t="n">
        <v>0.0321277949867266</v>
      </c>
      <c r="E96" s="0" t="n">
        <v>0.967872205013273</v>
      </c>
      <c r="F96" s="0" t="n">
        <f aca="false">$P$8*D95+$P$11*E95</f>
        <v>0.490199571420079</v>
      </c>
      <c r="G96" s="0" t="n">
        <f aca="false">$P$9*D95+$P$12*E95</f>
        <v>0.509800428579922</v>
      </c>
      <c r="H96" s="0" t="n">
        <f aca="false">_xlfn.NORM.S.DIST((1/$P$5)*(C96-$P$3),1)</f>
        <v>0.925500500078827</v>
      </c>
      <c r="I96" s="3" t="n">
        <f aca="false">_xlfn.NORM.S.DIST((1/$P$6)*(C96-$P$4),1)</f>
        <v>0.999999998663934</v>
      </c>
      <c r="J96" s="0" t="n">
        <f aca="false">H96*F96</f>
        <v>0.45367994848771</v>
      </c>
      <c r="K96" s="0" t="n">
        <f aca="false">I96*G96</f>
        <v>0.509800427898795</v>
      </c>
      <c r="L96" s="6" t="n">
        <f aca="false">SUM(J96:K96)</f>
        <v>0.963480376386504</v>
      </c>
      <c r="M96" s="7" t="n">
        <f aca="false">_xlfn.NORM.S.INV(L96)</f>
        <v>1.79258537138335</v>
      </c>
    </row>
    <row r="97" customFormat="false" ht="14.4" hidden="false" customHeight="false" outlineLevel="0" collapsed="false">
      <c r="A97" s="0" t="n">
        <f aca="false">A96+1</f>
        <v>93</v>
      </c>
      <c r="C97" s="0" t="n">
        <v>-0.288322759</v>
      </c>
      <c r="D97" s="0" t="n">
        <v>0.335216397826194</v>
      </c>
      <c r="E97" s="0" t="n">
        <v>0.664783602173807</v>
      </c>
      <c r="F97" s="0" t="n">
        <f aca="false">$P$8*D96+$P$11*E96</f>
        <v>0.506063897493363</v>
      </c>
      <c r="G97" s="0" t="n">
        <f aca="false">$P$9*D96+$P$12*E96</f>
        <v>0.493936102506637</v>
      </c>
      <c r="H97" s="0" t="n">
        <f aca="false">_xlfn.NORM.S.DIST((1/$P$5)*(C97-$P$3),1)</f>
        <v>0.328665405107698</v>
      </c>
      <c r="I97" s="3" t="n">
        <f aca="false">_xlfn.NORM.S.DIST((1/$P$6)*(C97-$P$4),1)</f>
        <v>0.999975869272357</v>
      </c>
      <c r="J97" s="0" t="n">
        <f aca="false">H97*F97</f>
        <v>0.166325695880037</v>
      </c>
      <c r="K97" s="0" t="n">
        <f aca="false">I97*G97</f>
        <v>0.493924183469074</v>
      </c>
      <c r="L97" s="6" t="n">
        <f aca="false">SUM(J97:K97)</f>
        <v>0.66024987934911</v>
      </c>
      <c r="M97" s="7" t="n">
        <f aca="false">_xlfn.NORM.S.INV(L97)</f>
        <v>0.4131451913198</v>
      </c>
    </row>
    <row r="98" customFormat="false" ht="14.4" hidden="false" customHeight="false" outlineLevel="0" collapsed="false">
      <c r="A98" s="0" t="n">
        <f aca="false">A97+1</f>
        <v>94</v>
      </c>
      <c r="C98" s="0" t="n">
        <v>2.494437145</v>
      </c>
      <c r="D98" s="0" t="n">
        <v>0.411446372195492</v>
      </c>
      <c r="E98" s="0" t="n">
        <v>0.588553627804508</v>
      </c>
      <c r="F98" s="0" t="n">
        <f aca="false">$P$8*D97+$P$11*E97</f>
        <v>0.657608198913098</v>
      </c>
      <c r="G98" s="0" t="n">
        <f aca="false">$P$9*D97+$P$12*E97</f>
        <v>0.342391801086904</v>
      </c>
      <c r="H98" s="0" t="n">
        <f aca="false">_xlfn.NORM.S.DIST((1/$P$5)*(C98-$P$3),1)</f>
        <v>0.828091503896644</v>
      </c>
      <c r="I98" s="3" t="n">
        <f aca="false">_xlfn.NORM.S.DIST((1/$P$6)*(C98-$P$4),1)</f>
        <v>0.999999975395106</v>
      </c>
      <c r="J98" s="0" t="n">
        <f aca="false">H98*F98</f>
        <v>0.54455976241271</v>
      </c>
      <c r="K98" s="0" t="n">
        <f aca="false">I98*G98</f>
        <v>0.34239179266239</v>
      </c>
      <c r="L98" s="6" t="n">
        <f aca="false">SUM(J98:K98)</f>
        <v>0.8869515550751</v>
      </c>
      <c r="M98" s="7" t="n">
        <f aca="false">_xlfn.NORM.S.INV(L98)</f>
        <v>1.21047444789301</v>
      </c>
    </row>
    <row r="99" customFormat="false" ht="14.4" hidden="false" customHeight="false" outlineLevel="0" collapsed="false">
      <c r="A99" s="0" t="n">
        <f aca="false">A98+1</f>
        <v>95</v>
      </c>
      <c r="C99" s="0" t="n">
        <v>2.659066709</v>
      </c>
      <c r="D99" s="0" t="n">
        <v>0.421074621306979</v>
      </c>
      <c r="E99" s="0" t="n">
        <v>0.578925378693021</v>
      </c>
      <c r="F99" s="0" t="n">
        <f aca="false">$P$8*D98+$P$11*E98</f>
        <v>0.695723186097746</v>
      </c>
      <c r="G99" s="0" t="n">
        <f aca="false">$P$9*D98+$P$12*E98</f>
        <v>0.304276813902254</v>
      </c>
      <c r="H99" s="0" t="n">
        <f aca="false">_xlfn.NORM.S.DIST((1/$P$5)*(C99-$P$3),1)</f>
        <v>0.848236279608975</v>
      </c>
      <c r="I99" s="3" t="n">
        <f aca="false">_xlfn.NORM.S.DIST((1/$P$6)*(C99-$P$4),1)</f>
        <v>0.999999984561548</v>
      </c>
      <c r="J99" s="0" t="n">
        <f aca="false">H99*F99</f>
        <v>0.590137647013255</v>
      </c>
      <c r="K99" s="0" t="n">
        <f aca="false">I99*G99</f>
        <v>0.304276809204691</v>
      </c>
      <c r="L99" s="6" t="n">
        <f aca="false">SUM(J99:K99)</f>
        <v>0.894414456217946</v>
      </c>
      <c r="M99" s="7" t="n">
        <f aca="false">_xlfn.NORM.S.INV(L99)</f>
        <v>1.2503517346224</v>
      </c>
    </row>
    <row r="100" customFormat="false" ht="14.4" hidden="false" customHeight="false" outlineLevel="0" collapsed="false">
      <c r="A100" s="0" t="n">
        <f aca="false">A99+1</f>
        <v>96</v>
      </c>
      <c r="C100" s="0" t="n">
        <v>1.813948697</v>
      </c>
      <c r="D100" s="0" t="n">
        <v>0.650605713001175</v>
      </c>
      <c r="E100" s="0" t="n">
        <v>0.349394286998825</v>
      </c>
      <c r="F100" s="0" t="n">
        <f aca="false">$P$8*D99+$P$11*E99</f>
        <v>0.700537310653489</v>
      </c>
      <c r="G100" s="0" t="n">
        <f aca="false">$P$9*D99+$P$12*E99</f>
        <v>0.29946268934651</v>
      </c>
      <c r="H100" s="0" t="n">
        <f aca="false">_xlfn.NORM.S.DIST((1/$P$5)*(C100-$P$3),1)</f>
        <v>0.727969014477357</v>
      </c>
      <c r="I100" s="3" t="n">
        <f aca="false">_xlfn.NORM.S.DIST((1/$P$6)*(C100-$P$4),1)</f>
        <v>0.999999842441574</v>
      </c>
      <c r="J100" s="0" t="n">
        <f aca="false">H100*F100</f>
        <v>0.509969455641039</v>
      </c>
      <c r="K100" s="0" t="n">
        <f aca="false">I100*G100</f>
        <v>0.299462642163641</v>
      </c>
      <c r="L100" s="6" t="n">
        <f aca="false">SUM(J100:K100)</f>
        <v>0.809432097804679</v>
      </c>
      <c r="M100" s="7" t="n">
        <f aca="false">_xlfn.NORM.S.INV(L100)</f>
        <v>0.875805454344516</v>
      </c>
    </row>
    <row r="101" customFormat="false" ht="14.4" hidden="false" customHeight="false" outlineLevel="0" collapsed="false">
      <c r="A101" s="0" t="n">
        <f aca="false">A100+1</f>
        <v>97</v>
      </c>
      <c r="C101" s="0" t="n">
        <v>0.923349326</v>
      </c>
      <c r="D101" s="0" t="n">
        <v>0.8644401621601</v>
      </c>
      <c r="E101" s="0" t="n">
        <v>0.1355598378399</v>
      </c>
      <c r="F101" s="0" t="n">
        <f aca="false">$P$8*D100+$P$11*E100</f>
        <v>0.815302856500587</v>
      </c>
      <c r="G101" s="0" t="n">
        <f aca="false">$P$9*D100+$P$12*E100</f>
        <v>0.184697143499413</v>
      </c>
      <c r="H101" s="0" t="n">
        <f aca="false">_xlfn.NORM.S.DIST((1/$P$5)*(C101-$P$3),1)</f>
        <v>0.564246037213256</v>
      </c>
      <c r="I101" s="3" t="n">
        <f aca="false">_xlfn.NORM.S.DIST((1/$P$6)*(C101-$P$4),1)</f>
        <v>0.999998488385708</v>
      </c>
      <c r="J101" s="0" t="n">
        <f aca="false">H101*F101</f>
        <v>0.460031405909104</v>
      </c>
      <c r="K101" s="0" t="n">
        <f aca="false">I101*G101</f>
        <v>0.184696864308571</v>
      </c>
      <c r="L101" s="6" t="n">
        <f aca="false">SUM(J101:K101)</f>
        <v>0.644728270217675</v>
      </c>
      <c r="M101" s="7" t="n">
        <f aca="false">_xlfn.NORM.S.INV(L101)</f>
        <v>0.371126304704702</v>
      </c>
    </row>
    <row r="102" customFormat="false" ht="14.4" hidden="false" customHeight="false" outlineLevel="0" collapsed="false">
      <c r="A102" s="0" t="n">
        <f aca="false">A101+1</f>
        <v>98</v>
      </c>
      <c r="C102" s="0" t="n">
        <v>2.863647114</v>
      </c>
      <c r="D102" s="0" t="n">
        <v>0.759492438712585</v>
      </c>
      <c r="E102" s="0" t="n">
        <v>0.240507561287415</v>
      </c>
      <c r="F102" s="0" t="n">
        <f aca="false">$P$8*D101+$P$11*E101</f>
        <v>0.92222008108005</v>
      </c>
      <c r="G102" s="0" t="n">
        <f aca="false">$P$9*D101+$P$12*E101</f>
        <v>0.07777991891995</v>
      </c>
      <c r="H102" s="0" t="n">
        <f aca="false">_xlfn.NORM.S.DIST((1/$P$5)*(C102-$P$3),1)</f>
        <v>0.870994678971717</v>
      </c>
      <c r="I102" s="3" t="n">
        <f aca="false">_xlfn.NORM.S.DIST((1/$P$6)*(C102-$P$4),1)</f>
        <v>0.999999991427967</v>
      </c>
      <c r="J102" s="0" t="n">
        <f aca="false">H102*F102</f>
        <v>0.803248783461589</v>
      </c>
      <c r="K102" s="0" t="n">
        <f aca="false">I102*G102</f>
        <v>0.077779918253218</v>
      </c>
      <c r="L102" s="6" t="n">
        <f aca="false">SUM(J102:K102)</f>
        <v>0.881028701714807</v>
      </c>
      <c r="M102" s="7" t="n">
        <f aca="false">_xlfn.NORM.S.INV(L102)</f>
        <v>1.18014488173011</v>
      </c>
    </row>
    <row r="103" customFormat="false" ht="14.4" hidden="false" customHeight="false" outlineLevel="0" collapsed="false">
      <c r="A103" s="0" t="n">
        <f aca="false">A102+1</f>
        <v>99</v>
      </c>
      <c r="C103" s="0" t="n">
        <v>0.129542112</v>
      </c>
      <c r="D103" s="0" t="n">
        <v>0.905596489539839</v>
      </c>
      <c r="E103" s="0" t="n">
        <v>0.0944035104601615</v>
      </c>
      <c r="F103" s="0" t="n">
        <f aca="false">$P$8*D102+$P$11*E102</f>
        <v>0.869746219356292</v>
      </c>
      <c r="G103" s="0" t="n">
        <f aca="false">$P$9*D102+$P$12*E102</f>
        <v>0.130253780643707</v>
      </c>
      <c r="H103" s="0" t="n">
        <f aca="false">_xlfn.NORM.S.DIST((1/$P$5)*(C103-$P$3),1)</f>
        <v>0.407167095845307</v>
      </c>
      <c r="I103" s="3" t="n">
        <f aca="false">_xlfn.NORM.S.DIST((1/$P$6)*(C103-$P$4),1)</f>
        <v>0.99999034197971</v>
      </c>
      <c r="J103" s="0" t="n">
        <f aca="false">H103*F103</f>
        <v>0.354132042257737</v>
      </c>
      <c r="K103" s="0" t="n">
        <f aca="false">I103*G103</f>
        <v>0.130252522650051</v>
      </c>
      <c r="L103" s="6" t="n">
        <f aca="false">SUM(J103:K103)</f>
        <v>0.484384564907788</v>
      </c>
      <c r="M103" s="7" t="n">
        <f aca="false">_xlfn.NORM.S.INV(L103)</f>
        <v>-0.0391520914404895</v>
      </c>
    </row>
    <row r="104" customFormat="false" ht="14.4" hidden="false" customHeight="false" outlineLevel="0" collapsed="false">
      <c r="A104" s="0" t="n">
        <f aca="false">A103+1</f>
        <v>100</v>
      </c>
      <c r="C104" s="0" t="n">
        <v>1.04832146</v>
      </c>
      <c r="D104" s="0" t="n">
        <v>0.954364833472793</v>
      </c>
      <c r="E104" s="0" t="n">
        <v>0.0456351665272076</v>
      </c>
      <c r="F104" s="0" t="n">
        <f aca="false">$P$8*D103+$P$11*E103</f>
        <v>0.942798244769919</v>
      </c>
      <c r="G104" s="0" t="n">
        <f aca="false">$P$9*D103+$P$12*E103</f>
        <v>0.0572017552300808</v>
      </c>
      <c r="H104" s="0" t="n">
        <f aca="false">_xlfn.NORM.S.DIST((1/$P$5)*(C104-$P$3),1)</f>
        <v>0.588690910060736</v>
      </c>
      <c r="I104" s="3" t="n">
        <f aca="false">_xlfn.NORM.S.DIST((1/$P$6)*(C104-$P$4),1)</f>
        <v>0.999998886603112</v>
      </c>
      <c r="J104" s="0" t="n">
        <f aca="false">H104*F104</f>
        <v>0.555016756717269</v>
      </c>
      <c r="K104" s="0" t="n">
        <f aca="false">I104*G104</f>
        <v>0.0572016915418245</v>
      </c>
      <c r="L104" s="6" t="n">
        <f aca="false">SUM(J104:K104)</f>
        <v>0.612218448259093</v>
      </c>
      <c r="M104" s="7" t="n">
        <f aca="false">_xlfn.NORM.S.INV(L104)</f>
        <v>0.285105778001999</v>
      </c>
    </row>
    <row r="105" customFormat="false" ht="14.4" hidden="false" customHeight="false" outlineLevel="0" collapsed="false">
      <c r="A105" s="0" t="n">
        <f aca="false">A104+1</f>
        <v>101</v>
      </c>
      <c r="C105" s="0" t="n">
        <v>3.121927405</v>
      </c>
      <c r="D105" s="0" t="n">
        <v>0.805034938490283</v>
      </c>
      <c r="E105" s="0" t="n">
        <v>0.194965061509717</v>
      </c>
      <c r="F105" s="0" t="n">
        <f aca="false">$P$8*D104+$P$11*E104</f>
        <v>0.967182416736397</v>
      </c>
      <c r="G105" s="0" t="n">
        <f aca="false">$P$9*D104+$P$12*E104</f>
        <v>0.0328175832636038</v>
      </c>
      <c r="H105" s="0" t="n">
        <f aca="false">_xlfn.NORM.S.DIST((1/$P$5)*(C105-$P$3),1)</f>
        <v>0.896190756250358</v>
      </c>
      <c r="I105" s="3" t="n">
        <f aca="false">_xlfn.NORM.S.DIST((1/$P$6)*(C105-$P$4),1)</f>
        <v>0.999999995980368</v>
      </c>
      <c r="J105" s="0" t="n">
        <f aca="false">H105*F105</f>
        <v>0.866779941487041</v>
      </c>
      <c r="K105" s="0" t="n">
        <f aca="false">I105*G105</f>
        <v>0.0328175831316892</v>
      </c>
      <c r="L105" s="6" t="n">
        <f aca="false">SUM(J105:K105)</f>
        <v>0.89959752461873</v>
      </c>
      <c r="M105" s="7" t="n">
        <f aca="false">_xlfn.NORM.S.INV(L105)</f>
        <v>1.27926159821158</v>
      </c>
    </row>
    <row r="106" customFormat="false" ht="14.4" hidden="false" customHeight="false" outlineLevel="0" collapsed="false">
      <c r="A106" s="0" t="n">
        <f aca="false">A105+1</f>
        <v>102</v>
      </c>
      <c r="C106" s="0" t="n">
        <v>2.157370567</v>
      </c>
      <c r="D106" s="0" t="n">
        <v>0.847721762408907</v>
      </c>
      <c r="E106" s="0" t="n">
        <v>0.152278237591093</v>
      </c>
      <c r="F106" s="0" t="n">
        <f aca="false">$P$8*D105+$P$11*E105</f>
        <v>0.892517469245142</v>
      </c>
      <c r="G106" s="0" t="n">
        <f aca="false">$P$9*D105+$P$12*E105</f>
        <v>0.107482530754859</v>
      </c>
      <c r="H106" s="0" t="n">
        <f aca="false">_xlfn.NORM.S.DIST((1/$P$5)*(C106-$P$3),1)</f>
        <v>0.781790266162466</v>
      </c>
      <c r="I106" s="3" t="n">
        <f aca="false">_xlfn.NORM.S.DIST((1/$P$6)*(C106-$P$4),1)</f>
        <v>0.99999993740313</v>
      </c>
      <c r="J106" s="0" t="n">
        <f aca="false">H106*F106</f>
        <v>0.69776146983581</v>
      </c>
      <c r="K106" s="0" t="n">
        <f aca="false">I106*G106</f>
        <v>0.107482524026789</v>
      </c>
      <c r="L106" s="6" t="n">
        <f aca="false">SUM(J106:K106)</f>
        <v>0.805243993862599</v>
      </c>
      <c r="M106" s="7" t="n">
        <f aca="false">_xlfn.NORM.S.INV(L106)</f>
        <v>0.860502670137467</v>
      </c>
    </row>
    <row r="107" customFormat="false" ht="14.4" hidden="false" customHeight="false" outlineLevel="0" collapsed="false">
      <c r="A107" s="0" t="n">
        <f aca="false">A106+1</f>
        <v>103</v>
      </c>
      <c r="C107" s="0" t="n">
        <v>0.892268473</v>
      </c>
      <c r="D107" s="0" t="n">
        <v>0.938104080073443</v>
      </c>
      <c r="E107" s="0" t="n">
        <v>0.0618959199265576</v>
      </c>
      <c r="F107" s="0" t="n">
        <f aca="false">$P$8*D106+$P$11*E106</f>
        <v>0.913860881204453</v>
      </c>
      <c r="G107" s="0" t="n">
        <f aca="false">$P$9*D106+$P$12*E106</f>
        <v>0.0861391187955465</v>
      </c>
      <c r="H107" s="0" t="n">
        <f aca="false">_xlfn.NORM.S.DIST((1/$P$5)*(C107-$P$3),1)</f>
        <v>0.558124395033736</v>
      </c>
      <c r="I107" s="3" t="n">
        <f aca="false">_xlfn.NORM.S.DIST((1/$P$6)*(C107-$P$4),1)</f>
        <v>0.999998369904331</v>
      </c>
      <c r="J107" s="0" t="n">
        <f aca="false">H107*F107</f>
        <v>0.510048051467232</v>
      </c>
      <c r="K107" s="0" t="n">
        <f aca="false">I107*G107</f>
        <v>0.0861389783805421</v>
      </c>
      <c r="L107" s="6" t="n">
        <f aca="false">SUM(J107:K107)</f>
        <v>0.596187029847774</v>
      </c>
      <c r="M107" s="7" t="n">
        <f aca="false">_xlfn.NORM.S.INV(L107)</f>
        <v>0.243489858748081</v>
      </c>
    </row>
    <row r="108" customFormat="false" ht="14.4" hidden="false" customHeight="false" outlineLevel="0" collapsed="false">
      <c r="A108" s="0" t="n">
        <f aca="false">A107+1</f>
        <v>104</v>
      </c>
      <c r="C108" s="0" t="n">
        <v>0.059117148</v>
      </c>
      <c r="D108" s="0" t="n">
        <v>0.963984830133048</v>
      </c>
      <c r="E108" s="0" t="n">
        <v>0.036015169866952</v>
      </c>
      <c r="F108" s="0" t="n">
        <f aca="false">$P$8*D107+$P$11*E107</f>
        <v>0.959052040036722</v>
      </c>
      <c r="G108" s="0" t="n">
        <f aca="false">$P$9*D107+$P$12*E107</f>
        <v>0.0409479599632788</v>
      </c>
      <c r="H108" s="0" t="n">
        <f aca="false">_xlfn.NORM.S.DIST((1/$P$5)*(C108-$P$3),1)</f>
        <v>0.393571552476997</v>
      </c>
      <c r="I108" s="3" t="n">
        <f aca="false">_xlfn.NORM.S.DIST((1/$P$6)*(C108-$P$4),1)</f>
        <v>0.999988697352952</v>
      </c>
      <c r="J108" s="0" t="n">
        <f aca="false">H108*F108</f>
        <v>0.377455600303484</v>
      </c>
      <c r="K108" s="0" t="n">
        <f aca="false">I108*G108</f>
        <v>0.04094749714294</v>
      </c>
      <c r="L108" s="6" t="n">
        <f aca="false">SUM(J108:K108)</f>
        <v>0.418403097446424</v>
      </c>
      <c r="M108" s="7" t="n">
        <f aca="false">_xlfn.NORM.S.INV(L108)</f>
        <v>-0.205980434126781</v>
      </c>
    </row>
    <row r="109" customFormat="false" ht="14.4" hidden="false" customHeight="false" outlineLevel="0" collapsed="false">
      <c r="A109" s="0" t="n">
        <f aca="false">A108+1</f>
        <v>105</v>
      </c>
      <c r="C109" s="0" t="n">
        <v>1.121178263</v>
      </c>
      <c r="D109" s="0" t="n">
        <v>0.971224803468183</v>
      </c>
      <c r="E109" s="0" t="n">
        <v>0.0287751965318167</v>
      </c>
      <c r="F109" s="0" t="n">
        <f aca="false">$P$8*D108+$P$11*E108</f>
        <v>0.971992415066524</v>
      </c>
      <c r="G109" s="0" t="n">
        <f aca="false">$P$9*D108+$P$12*E108</f>
        <v>0.028007584933476</v>
      </c>
      <c r="H109" s="0" t="n">
        <f aca="false">_xlfn.NORM.S.DIST((1/$P$5)*(C109-$P$3),1)</f>
        <v>0.602790890630849</v>
      </c>
      <c r="I109" s="3" t="n">
        <f aca="false">_xlfn.NORM.S.DIST((1/$P$6)*(C109-$P$4),1)</f>
        <v>0.999999070002459</v>
      </c>
      <c r="J109" s="0" t="n">
        <f aca="false">H109*F109</f>
        <v>0.58590817356438</v>
      </c>
      <c r="K109" s="0" t="n">
        <f aca="false">I109*G109</f>
        <v>0.0280075588864909</v>
      </c>
      <c r="L109" s="6" t="n">
        <f aca="false">SUM(J109:K109)</f>
        <v>0.61391573245087</v>
      </c>
      <c r="M109" s="7" t="n">
        <f aca="false">_xlfn.NORM.S.INV(L109)</f>
        <v>0.289539528669384</v>
      </c>
    </row>
    <row r="110" customFormat="false" ht="14.4" hidden="false" customHeight="false" outlineLevel="0" collapsed="false">
      <c r="A110" s="0" t="n">
        <f aca="false">A109+1</f>
        <v>106</v>
      </c>
      <c r="C110" s="0" t="n">
        <v>0.617148922</v>
      </c>
      <c r="D110" s="0" t="n">
        <v>0.975791792266381</v>
      </c>
      <c r="E110" s="0" t="n">
        <v>0.0242082077336186</v>
      </c>
      <c r="F110" s="0" t="n">
        <f aca="false">$P$8*D109+$P$11*E109</f>
        <v>0.975612401734091</v>
      </c>
      <c r="G110" s="0" t="n">
        <f aca="false">$P$9*D109+$P$12*E109</f>
        <v>0.0243875982659083</v>
      </c>
      <c r="H110" s="0" t="n">
        <f aca="false">_xlfn.NORM.S.DIST((1/$P$5)*(C110-$P$3),1)</f>
        <v>0.503497620157406</v>
      </c>
      <c r="I110" s="3" t="n">
        <f aca="false">_xlfn.NORM.S.DIST((1/$P$6)*(C110-$P$4),1)</f>
        <v>0.999996852920862</v>
      </c>
      <c r="J110" s="0" t="n">
        <f aca="false">H110*F110</f>
        <v>0.491218522469166</v>
      </c>
      <c r="K110" s="0" t="n">
        <f aca="false">I110*G110</f>
        <v>0.0243875215162066</v>
      </c>
      <c r="L110" s="6" t="n">
        <f aca="false">SUM(J110:K110)</f>
        <v>0.515606043985373</v>
      </c>
      <c r="M110" s="7" t="n">
        <f aca="false">_xlfn.NORM.S.INV(L110)</f>
        <v>0.0391285333884201</v>
      </c>
    </row>
    <row r="111" customFormat="false" ht="14.4" hidden="false" customHeight="false" outlineLevel="0" collapsed="false">
      <c r="A111" s="0" t="n">
        <f aca="false">A110+1</f>
        <v>107</v>
      </c>
      <c r="C111" s="0" t="n">
        <v>1.18842506</v>
      </c>
      <c r="D111" s="0" t="n">
        <v>0.974067845039809</v>
      </c>
      <c r="E111" s="0" t="n">
        <v>0.0259321549601909</v>
      </c>
      <c r="F111" s="0" t="n">
        <f aca="false">$P$8*D110+$P$11*E110</f>
        <v>0.97789589613319</v>
      </c>
      <c r="G111" s="0" t="n">
        <f aca="false">$P$9*D110+$P$12*E110</f>
        <v>0.0221041038668093</v>
      </c>
      <c r="H111" s="0" t="n">
        <f aca="false">_xlfn.NORM.S.DIST((1/$P$5)*(C111-$P$3),1)</f>
        <v>0.615687447952714</v>
      </c>
      <c r="I111" s="3" t="n">
        <f aca="false">_xlfn.NORM.S.DIST((1/$P$6)*(C111-$P$4),1)</f>
        <v>0.999999213244104</v>
      </c>
      <c r="J111" s="0" t="n">
        <f aca="false">H111*F111</f>
        <v>0.602078228653676</v>
      </c>
      <c r="K111" s="0" t="n">
        <f aca="false">I111*G111</f>
        <v>0.0221040864762753</v>
      </c>
      <c r="L111" s="6" t="n">
        <f aca="false">SUM(J111:K111)</f>
        <v>0.624182315129952</v>
      </c>
      <c r="M111" s="7" t="n">
        <f aca="false">_xlfn.NORM.S.INV(L111)</f>
        <v>0.316483733768883</v>
      </c>
    </row>
    <row r="112" customFormat="false" ht="14.4" hidden="false" customHeight="false" outlineLevel="0" collapsed="false">
      <c r="A112" s="0" t="n">
        <f aca="false">A111+1</f>
        <v>108</v>
      </c>
      <c r="C112" s="0" t="n">
        <v>1.041771523</v>
      </c>
      <c r="D112" s="0" t="n">
        <v>0.974851381388294</v>
      </c>
      <c r="E112" s="0" t="n">
        <v>0.0251486186117059</v>
      </c>
      <c r="F112" s="0" t="n">
        <f aca="false">$P$8*D111+$P$11*E111</f>
        <v>0.977033922519905</v>
      </c>
      <c r="G112" s="0" t="n">
        <f aca="false">$P$9*D111+$P$12*E111</f>
        <v>0.0229660774800955</v>
      </c>
      <c r="H112" s="0" t="n">
        <f aca="false">_xlfn.NORM.S.DIST((1/$P$5)*(C112-$P$3),1)</f>
        <v>0.587417376379233</v>
      </c>
      <c r="I112" s="3" t="n">
        <f aca="false">_xlfn.NORM.S.DIST((1/$P$6)*(C112-$P$4),1)</f>
        <v>0.999998868511202</v>
      </c>
      <c r="J112" s="0" t="n">
        <f aca="false">H112*F112</f>
        <v>0.573926703400153</v>
      </c>
      <c r="K112" s="0" t="n">
        <f aca="false">I112*G112</f>
        <v>0.022966051494236</v>
      </c>
      <c r="L112" s="6" t="n">
        <f aca="false">SUM(J112:K112)</f>
        <v>0.596892754894389</v>
      </c>
      <c r="M112" s="7" t="n">
        <f aca="false">_xlfn.NORM.S.INV(L112)</f>
        <v>0.245312478808073</v>
      </c>
    </row>
    <row r="113" customFormat="false" ht="14.4" hidden="false" customHeight="false" outlineLevel="0" collapsed="false">
      <c r="A113" s="0" t="n">
        <f aca="false">A112+1</f>
        <v>109</v>
      </c>
      <c r="C113" s="0" t="n">
        <v>0.752726114</v>
      </c>
      <c r="D113" s="0" t="n">
        <v>0.976526604477647</v>
      </c>
      <c r="E113" s="0" t="n">
        <v>0.0234733955223528</v>
      </c>
      <c r="F113" s="0" t="n">
        <f aca="false">$P$8*D112+$P$11*E112</f>
        <v>0.977425690694147</v>
      </c>
      <c r="G113" s="0" t="n">
        <f aca="false">$P$9*D112+$P$12*E112</f>
        <v>0.0225743093058529</v>
      </c>
      <c r="H113" s="0" t="n">
        <f aca="false">_xlfn.NORM.S.DIST((1/$P$5)*(C113-$P$3),1)</f>
        <v>0.530489730034155</v>
      </c>
      <c r="I113" s="3" t="n">
        <f aca="false">_xlfn.NORM.S.DIST((1/$P$6)*(C113-$P$4),1)</f>
        <v>0.999997719101741</v>
      </c>
      <c r="J113" s="0" t="n">
        <f aca="false">H113*F113</f>
        <v>0.518514290784785</v>
      </c>
      <c r="K113" s="0" t="n">
        <f aca="false">I113*G113</f>
        <v>0.0225742578161501</v>
      </c>
      <c r="L113" s="6" t="n">
        <f aca="false">SUM(J113:K113)</f>
        <v>0.541088548600936</v>
      </c>
      <c r="M113" s="7" t="n">
        <f aca="false">_xlfn.NORM.S.INV(L113)</f>
        <v>0.103176484681377</v>
      </c>
    </row>
    <row r="114" customFormat="false" ht="14.4" hidden="false" customHeight="false" outlineLevel="0" collapsed="false">
      <c r="A114" s="0" t="n">
        <f aca="false">A113+1</f>
        <v>110</v>
      </c>
      <c r="C114" s="0" t="n">
        <v>-1.65003123</v>
      </c>
      <c r="D114" s="0" t="n">
        <v>0.898122336557714</v>
      </c>
      <c r="E114" s="0" t="n">
        <v>0.101877663442286</v>
      </c>
      <c r="F114" s="0" t="n">
        <f aca="false">$P$8*D113+$P$11*E113</f>
        <v>0.978263302238824</v>
      </c>
      <c r="G114" s="0" t="n">
        <f aca="false">$P$9*D113+$P$12*E113</f>
        <v>0.0217366977611764</v>
      </c>
      <c r="H114" s="0" t="n">
        <f aca="false">_xlfn.NORM.S.DIST((1/$P$5)*(C114-$P$3),1)</f>
        <v>0.130526979802491</v>
      </c>
      <c r="I114" s="3" t="n">
        <f aca="false">_xlfn.NORM.S.DIST((1/$P$6)*(C114-$P$4),1)</f>
        <v>0.999642274206297</v>
      </c>
      <c r="J114" s="0" t="n">
        <f aca="false">H114*F114</f>
        <v>0.127689754292845</v>
      </c>
      <c r="K114" s="0" t="n">
        <f aca="false">I114*G114</f>
        <v>0.0217289219837173</v>
      </c>
      <c r="L114" s="6" t="n">
        <f aca="false">SUM(J114:K114)</f>
        <v>0.149418676276563</v>
      </c>
      <c r="M114" s="7" t="n">
        <f aca="false">_xlfn.NORM.S.INV(L114)</f>
        <v>-1.03892987164741</v>
      </c>
    </row>
    <row r="115" customFormat="false" ht="14.4" hidden="false" customHeight="false" outlineLevel="0" collapsed="false">
      <c r="A115" s="0" t="n">
        <f aca="false">A114+1</f>
        <v>111</v>
      </c>
      <c r="C115" s="0" t="n">
        <v>1.020288632</v>
      </c>
      <c r="D115" s="0" t="n">
        <v>0.952413819961444</v>
      </c>
      <c r="E115" s="0" t="n">
        <v>0.0475861800385564</v>
      </c>
      <c r="F115" s="0" t="n">
        <f aca="false">$P$8*D114+$P$11*E114</f>
        <v>0.939061168278857</v>
      </c>
      <c r="G115" s="0" t="n">
        <f aca="false">$P$9*D114+$P$12*E114</f>
        <v>0.060938831721143</v>
      </c>
      <c r="H115" s="0" t="n">
        <f aca="false">_xlfn.NORM.S.DIST((1/$P$5)*(C115-$P$3),1)</f>
        <v>0.583233966926367</v>
      </c>
      <c r="I115" s="3" t="n">
        <f aca="false">_xlfn.NORM.S.DIST((1/$P$6)*(C115-$P$4),1)</f>
        <v>0.999998807169695</v>
      </c>
      <c r="J115" s="0" t="n">
        <f aca="false">H115*F115</f>
        <v>0.547692370361787</v>
      </c>
      <c r="K115" s="0" t="n">
        <f aca="false">I115*G115</f>
        <v>0.0609387590314578</v>
      </c>
      <c r="L115" s="6" t="n">
        <f aca="false">SUM(J115:K115)</f>
        <v>0.608631129393245</v>
      </c>
      <c r="M115" s="7" t="n">
        <f aca="false">_xlfn.NORM.S.INV(L115)</f>
        <v>0.275753057068781</v>
      </c>
    </row>
    <row r="116" customFormat="false" ht="14.4" hidden="false" customHeight="false" outlineLevel="0" collapsed="false">
      <c r="A116" s="0" t="n">
        <f aca="false">A115+1</f>
        <v>112</v>
      </c>
      <c r="C116" s="0" t="n">
        <v>0.856093567</v>
      </c>
      <c r="D116" s="0" t="n">
        <v>0.969940417253511</v>
      </c>
      <c r="E116" s="0" t="n">
        <v>0.0300595827464887</v>
      </c>
      <c r="F116" s="0" t="n">
        <f aca="false">$P$8*D115+$P$11*E115</f>
        <v>0.966206909980722</v>
      </c>
      <c r="G116" s="0" t="n">
        <f aca="false">$P$9*D115+$P$12*E115</f>
        <v>0.0337930900192782</v>
      </c>
      <c r="H116" s="0" t="n">
        <f aca="false">_xlfn.NORM.S.DIST((1/$P$5)*(C116-$P$3),1)</f>
        <v>0.550982013089356</v>
      </c>
      <c r="I116" s="3" t="n">
        <f aca="false">_xlfn.NORM.S.DIST((1/$P$6)*(C116-$P$4),1)</f>
        <v>0.999998220780919</v>
      </c>
      <c r="J116" s="0" t="n">
        <f aca="false">H116*F116</f>
        <v>0.532362628322025</v>
      </c>
      <c r="K116" s="0" t="n">
        <f aca="false">I116*G116</f>
        <v>0.0337930298939676</v>
      </c>
      <c r="L116" s="6" t="n">
        <f aca="false">SUM(J116:K116)</f>
        <v>0.566155658215992</v>
      </c>
      <c r="M116" s="7" t="n">
        <f aca="false">_xlfn.NORM.S.INV(L116)</f>
        <v>0.166595056644465</v>
      </c>
    </row>
    <row r="117" customFormat="false" ht="14.4" hidden="false" customHeight="false" outlineLevel="0" collapsed="false">
      <c r="A117" s="0" t="n">
        <f aca="false">A116+1</f>
        <v>113</v>
      </c>
      <c r="C117" s="0" t="n">
        <v>2.636660611</v>
      </c>
      <c r="D117" s="0" t="n">
        <v>0.909176649776437</v>
      </c>
      <c r="E117" s="0" t="n">
        <v>0.0908233502235627</v>
      </c>
      <c r="F117" s="0" t="n">
        <f aca="false">$P$8*D116+$P$11*E116</f>
        <v>0.974970208626755</v>
      </c>
      <c r="G117" s="0" t="n">
        <f aca="false">$P$9*D116+$P$12*E116</f>
        <v>0.0250297913732443</v>
      </c>
      <c r="H117" s="0" t="n">
        <f aca="false">_xlfn.NORM.S.DIST((1/$P$5)*(C117-$P$3),1)</f>
        <v>0.845590770256597</v>
      </c>
      <c r="I117" s="3" t="n">
        <f aca="false">_xlfn.NORM.S.DIST((1/$P$6)*(C117-$P$4),1)</f>
        <v>0.999999983544134</v>
      </c>
      <c r="J117" s="0" t="n">
        <f aca="false">H117*F117</f>
        <v>0.824425809689934</v>
      </c>
      <c r="K117" s="0" t="n">
        <f aca="false">I117*G117</f>
        <v>0.0250297909613575</v>
      </c>
      <c r="L117" s="6" t="n">
        <f aca="false">SUM(J117:K117)</f>
        <v>0.849455600651291</v>
      </c>
      <c r="M117" s="7" t="n">
        <f aca="false">_xlfn.NORM.S.INV(L117)</f>
        <v>1.03410132118288</v>
      </c>
    </row>
    <row r="118" customFormat="false" ht="14.4" hidden="false" customHeight="false" outlineLevel="0" collapsed="false">
      <c r="A118" s="0" t="n">
        <f aca="false">A117+1</f>
        <v>114</v>
      </c>
      <c r="C118" s="0" t="n">
        <v>1.528057772</v>
      </c>
      <c r="D118" s="0" t="n">
        <v>0.944974576014551</v>
      </c>
      <c r="E118" s="0" t="n">
        <v>0.0550254239854494</v>
      </c>
      <c r="F118" s="0" t="n">
        <f aca="false">$P$8*D117+$P$11*E117</f>
        <v>0.944588324888218</v>
      </c>
      <c r="G118" s="0" t="n">
        <f aca="false">$P$9*D117+$P$12*E117</f>
        <v>0.0554116751117813</v>
      </c>
      <c r="H118" s="0" t="n">
        <f aca="false">_xlfn.NORM.S.DIST((1/$P$5)*(C118-$P$3),1)</f>
        <v>0.678623268359232</v>
      </c>
      <c r="I118" s="3" t="n">
        <f aca="false">_xlfn.NORM.S.DIST((1/$P$6)*(C118-$P$4),1)</f>
        <v>0.999999667548942</v>
      </c>
      <c r="J118" s="0" t="n">
        <f aca="false">H118*F118</f>
        <v>0.641019616289615</v>
      </c>
      <c r="K118" s="0" t="n">
        <f aca="false">I118*G118</f>
        <v>0.0554116566901113</v>
      </c>
      <c r="L118" s="6" t="n">
        <f aca="false">SUM(J118:K118)</f>
        <v>0.696431272979726</v>
      </c>
      <c r="M118" s="7" t="n">
        <f aca="false">_xlfn.NORM.S.INV(L118)</f>
        <v>0.514163829477035</v>
      </c>
    </row>
    <row r="119" customFormat="false" ht="14.4" hidden="false" customHeight="false" outlineLevel="0" collapsed="false">
      <c r="A119" s="0" t="n">
        <f aca="false">A118+1</f>
        <v>115</v>
      </c>
      <c r="C119" s="0" t="n">
        <v>1.028082488</v>
      </c>
      <c r="D119" s="0" t="n">
        <v>0.966521548255569</v>
      </c>
      <c r="E119" s="0" t="n">
        <v>0.0334784517444313</v>
      </c>
      <c r="F119" s="0" t="n">
        <f aca="false">$P$8*D118+$P$11*E118</f>
        <v>0.962487288007276</v>
      </c>
      <c r="G119" s="0" t="n">
        <f aca="false">$P$9*D118+$P$12*E118</f>
        <v>0.0375127119927247</v>
      </c>
      <c r="H119" s="0" t="n">
        <f aca="false">_xlfn.NORM.S.DIST((1/$P$5)*(C119-$P$3),1)</f>
        <v>0.584752797403233</v>
      </c>
      <c r="I119" s="3" t="n">
        <f aca="false">_xlfn.NORM.S.DIST((1/$P$6)*(C119-$P$4),1)</f>
        <v>0.999998829784194</v>
      </c>
      <c r="J119" s="0" t="n">
        <f aca="false">H119*F119</f>
        <v>0.562817134127306</v>
      </c>
      <c r="K119" s="0" t="n">
        <f aca="false">I119*G119</f>
        <v>0.0375126680947562</v>
      </c>
      <c r="L119" s="6" t="n">
        <f aca="false">SUM(J119:K119)</f>
        <v>0.600329802222062</v>
      </c>
      <c r="M119" s="7" t="n">
        <f aca="false">_xlfn.NORM.S.INV(L119)</f>
        <v>0.254200847939699</v>
      </c>
    </row>
    <row r="120" customFormat="false" ht="14.4" hidden="false" customHeight="false" outlineLevel="0" collapsed="false">
      <c r="A120" s="0" t="n">
        <f aca="false">A119+1</f>
        <v>116</v>
      </c>
      <c r="C120" s="0" t="n">
        <v>0.628723872</v>
      </c>
      <c r="D120" s="0" t="n">
        <v>0.974517384102533</v>
      </c>
      <c r="E120" s="0" t="n">
        <v>0.025482615897467</v>
      </c>
      <c r="F120" s="0" t="n">
        <f aca="false">$P$8*D119+$P$11*E119</f>
        <v>0.973260774127785</v>
      </c>
      <c r="G120" s="0" t="n">
        <f aca="false">$P$9*D119+$P$12*E119</f>
        <v>0.0267392258722157</v>
      </c>
      <c r="H120" s="0" t="n">
        <f aca="false">_xlfn.NORM.S.DIST((1/$P$5)*(C120-$P$3),1)</f>
        <v>0.505804456399764</v>
      </c>
      <c r="I120" s="3" t="n">
        <f aca="false">_xlfn.NORM.S.DIST((1/$P$6)*(C120-$P$4),1)</f>
        <v>0.999996937706185</v>
      </c>
      <c r="J120" s="0" t="n">
        <f aca="false">H120*F120</f>
        <v>0.492279636792918</v>
      </c>
      <c r="K120" s="0" t="n">
        <f aca="false">I120*G120</f>
        <v>0.0267391439888496</v>
      </c>
      <c r="L120" s="6" t="n">
        <f aca="false">SUM(J120:K120)</f>
        <v>0.519018780781767</v>
      </c>
      <c r="M120" s="7" t="n">
        <f aca="false">_xlfn.NORM.S.INV(L120)</f>
        <v>0.0476910859068375</v>
      </c>
    </row>
    <row r="121" customFormat="false" ht="14.4" hidden="false" customHeight="false" outlineLevel="0" collapsed="false">
      <c r="A121" s="0" t="n">
        <f aca="false">A120+1</f>
        <v>117</v>
      </c>
      <c r="C121" s="0" t="n">
        <v>0.961164283</v>
      </c>
      <c r="D121" s="0" t="n">
        <v>0.975524230623816</v>
      </c>
      <c r="E121" s="0" t="n">
        <v>0.0244757693761843</v>
      </c>
      <c r="F121" s="0" t="n">
        <f aca="false">$P$8*D120+$P$11*E120</f>
        <v>0.977258692051266</v>
      </c>
      <c r="G121" s="0" t="n">
        <f aca="false">$P$9*D120+$P$12*E120</f>
        <v>0.0227413079487335</v>
      </c>
      <c r="H121" s="0" t="n">
        <f aca="false">_xlfn.NORM.S.DIST((1/$P$5)*(C121-$P$3),1)</f>
        <v>0.571673174017285</v>
      </c>
      <c r="I121" s="3" t="n">
        <f aca="false">_xlfn.NORM.S.DIST((1/$P$6)*(C121-$P$4),1)</f>
        <v>0.999998621418942</v>
      </c>
      <c r="J121" s="0" t="n">
        <f aca="false">H121*F121</f>
        <v>0.558672578320928</v>
      </c>
      <c r="K121" s="0" t="n">
        <f aca="false">I121*G121</f>
        <v>0.0227412765979971</v>
      </c>
      <c r="L121" s="6" t="n">
        <f aca="false">SUM(J121:K121)</f>
        <v>0.581413854918925</v>
      </c>
      <c r="M121" s="7" t="n">
        <f aca="false">_xlfn.NORM.S.INV(L121)</f>
        <v>0.205511786718708</v>
      </c>
    </row>
    <row r="122" customFormat="false" ht="14.4" hidden="false" customHeight="false" outlineLevel="0" collapsed="false">
      <c r="A122" s="0" t="n">
        <f aca="false">A121+1</f>
        <v>118</v>
      </c>
      <c r="C122" s="0" t="n">
        <v>1.827261759</v>
      </c>
      <c r="D122" s="0" t="n">
        <v>0.962157971943432</v>
      </c>
      <c r="E122" s="0" t="n">
        <v>0.0378420280565684</v>
      </c>
      <c r="F122" s="0" t="n">
        <f aca="false">$P$8*D121+$P$11*E121</f>
        <v>0.977762115311908</v>
      </c>
      <c r="G122" s="0" t="n">
        <f aca="false">$P$9*D121+$P$12*E121</f>
        <v>0.0222378846880922</v>
      </c>
      <c r="H122" s="0" t="n">
        <f aca="false">_xlfn.NORM.S.DIST((1/$P$5)*(C122-$P$3),1)</f>
        <v>0.730171954751238</v>
      </c>
      <c r="I122" s="3" t="n">
        <f aca="false">_xlfn.NORM.S.DIST((1/$P$6)*(C122-$P$4),1)</f>
        <v>0.999999847899152</v>
      </c>
      <c r="J122" s="0" t="n">
        <f aca="false">H122*F122</f>
        <v>0.713934475019001</v>
      </c>
      <c r="K122" s="0" t="n">
        <f aca="false">I122*G122</f>
        <v>0.022237881305691</v>
      </c>
      <c r="L122" s="6" t="n">
        <f aca="false">SUM(J122:K122)</f>
        <v>0.736172356324692</v>
      </c>
      <c r="M122" s="7" t="n">
        <f aca="false">_xlfn.NORM.S.INV(L122)</f>
        <v>0.631589289031268</v>
      </c>
    </row>
    <row r="123" customFormat="false" ht="14.4" hidden="false" customHeight="false" outlineLevel="0" collapsed="false">
      <c r="A123" s="0" t="n">
        <f aca="false">A122+1</f>
        <v>119</v>
      </c>
      <c r="C123" s="0" t="n">
        <v>0.720719028</v>
      </c>
      <c r="D123" s="0" t="n">
        <v>0.97317149169958</v>
      </c>
      <c r="E123" s="0" t="n">
        <v>0.0268285083004201</v>
      </c>
      <c r="F123" s="0" t="n">
        <f aca="false">$P$8*D122+$P$11*E122</f>
        <v>0.971078985971716</v>
      </c>
      <c r="G123" s="0" t="n">
        <f aca="false">$P$9*D122+$P$12*E122</f>
        <v>0.0289210140282842</v>
      </c>
      <c r="H123" s="0" t="n">
        <f aca="false">_xlfn.NORM.S.DIST((1/$P$5)*(C123-$P$3),1)</f>
        <v>0.524125436289661</v>
      </c>
      <c r="I123" s="3" t="n">
        <f aca="false">_xlfn.NORM.S.DIST((1/$P$6)*(C123-$P$4),1)</f>
        <v>0.999997538027683</v>
      </c>
      <c r="J123" s="0" t="n">
        <f aca="false">H123*F123</f>
        <v>0.508967197194147</v>
      </c>
      <c r="K123" s="0" t="n">
        <f aca="false">I123*G123</f>
        <v>0.0289209428255483</v>
      </c>
      <c r="L123" s="6" t="n">
        <f aca="false">SUM(J123:K123)</f>
        <v>0.537888140019696</v>
      </c>
      <c r="M123" s="7" t="n">
        <f aca="false">_xlfn.NORM.S.INV(L123)</f>
        <v>0.0951147026945186</v>
      </c>
    </row>
    <row r="124" customFormat="false" ht="14.4" hidden="false" customHeight="false" outlineLevel="0" collapsed="false">
      <c r="A124" s="0" t="n">
        <f aca="false">A123+1</f>
        <v>120</v>
      </c>
      <c r="C124" s="0" t="n">
        <v>0.590439857</v>
      </c>
      <c r="D124" s="0" t="n">
        <v>0.976327518317066</v>
      </c>
      <c r="E124" s="0" t="n">
        <v>0.0236724816829345</v>
      </c>
      <c r="F124" s="0" t="n">
        <f aca="false">$P$8*D123+$P$11*E123</f>
        <v>0.97658574584979</v>
      </c>
      <c r="G124" s="0" t="n">
        <f aca="false">$P$9*D123+$P$12*E123</f>
        <v>0.0234142541502101</v>
      </c>
      <c r="H124" s="0" t="n">
        <f aca="false">_xlfn.NORM.S.DIST((1/$P$5)*(C124-$P$3),1)</f>
        <v>0.498174303845028</v>
      </c>
      <c r="I124" s="3" t="n">
        <f aca="false">_xlfn.NORM.S.DIST((1/$P$6)*(C124-$P$4),1)</f>
        <v>0.999996648624729</v>
      </c>
      <c r="J124" s="0" t="n">
        <f aca="false">H124*F124</f>
        <v>0.486509924083696</v>
      </c>
      <c r="K124" s="0" t="n">
        <f aca="false">I124*G124</f>
        <v>0.0234141756802577</v>
      </c>
      <c r="L124" s="6" t="n">
        <f aca="false">SUM(J124:K124)</f>
        <v>0.509924099763954</v>
      </c>
      <c r="M124" s="7" t="n">
        <f aca="false">_xlfn.NORM.S.INV(L124)</f>
        <v>0.0248785952419544</v>
      </c>
    </row>
    <row r="125" customFormat="false" ht="14.4" hidden="false" customHeight="false" outlineLevel="0" collapsed="false">
      <c r="A125" s="0" t="n">
        <f aca="false">A124+1</f>
        <v>121</v>
      </c>
      <c r="C125" s="0" t="n">
        <v>-0.002817756</v>
      </c>
      <c r="D125" s="0" t="n">
        <v>0.974721412191759</v>
      </c>
      <c r="E125" s="0" t="n">
        <v>0.0252785878082413</v>
      </c>
      <c r="F125" s="0" t="n">
        <f aca="false">$P$8*D124+$P$11*E124</f>
        <v>0.978163759158533</v>
      </c>
      <c r="G125" s="0" t="n">
        <f aca="false">$P$9*D124+$P$12*E124</f>
        <v>0.0218362408414673</v>
      </c>
      <c r="H125" s="0" t="n">
        <f aca="false">_xlfn.NORM.S.DIST((1/$P$5)*(C125-$P$3),1)</f>
        <v>0.381720732415098</v>
      </c>
      <c r="I125" s="3" t="n">
        <f aca="false">_xlfn.NORM.S.DIST((1/$P$6)*(C125-$P$4),1)</f>
        <v>0.999987033763396</v>
      </c>
      <c r="J125" s="0" t="n">
        <f aca="false">H125*F125</f>
        <v>0.373385386567901</v>
      </c>
      <c r="K125" s="0" t="n">
        <f aca="false">I125*G125</f>
        <v>0.021835957707602</v>
      </c>
      <c r="L125" s="6" t="n">
        <f aca="false">SUM(J125:K125)</f>
        <v>0.395221344275503</v>
      </c>
      <c r="M125" s="7" t="n">
        <f aca="false">_xlfn.NORM.S.INV(L125)</f>
        <v>-0.265735801787099</v>
      </c>
    </row>
    <row r="126" customFormat="false" ht="14.4" hidden="false" customHeight="false" outlineLevel="0" collapsed="false">
      <c r="A126" s="0" t="n">
        <f aca="false">A125+1</f>
        <v>122</v>
      </c>
      <c r="C126" s="0" t="n">
        <v>1.785383894</v>
      </c>
      <c r="D126" s="0" t="n">
        <v>0.96302077177009</v>
      </c>
      <c r="E126" s="0" t="n">
        <v>0.0369792282299103</v>
      </c>
      <c r="F126" s="0" t="n">
        <f aca="false">$P$8*D125+$P$11*E125</f>
        <v>0.97736070609588</v>
      </c>
      <c r="G126" s="0" t="n">
        <f aca="false">$P$9*D125+$P$12*E125</f>
        <v>0.0226392939041206</v>
      </c>
      <c r="H126" s="0" t="n">
        <f aca="false">_xlfn.NORM.S.DIST((1/$P$5)*(C126-$P$3),1)</f>
        <v>0.723212358602454</v>
      </c>
      <c r="I126" s="3" t="n">
        <f aca="false">_xlfn.NORM.S.DIST((1/$P$6)*(C126-$P$4),1)</f>
        <v>0.999999830086333</v>
      </c>
      <c r="J126" s="0" t="n">
        <f aca="false">H126*F126</f>
        <v>0.706839341460961</v>
      </c>
      <c r="K126" s="0" t="n">
        <f aca="false">I126*G126</f>
        <v>0.0226392900573952</v>
      </c>
      <c r="L126" s="6" t="n">
        <f aca="false">SUM(J126:K126)</f>
        <v>0.729478631518356</v>
      </c>
      <c r="M126" s="7" t="n">
        <f aca="false">_xlfn.NORM.S.INV(L126)</f>
        <v>0.611236931672224</v>
      </c>
    </row>
    <row r="127" customFormat="false" ht="14.4" hidden="false" customHeight="false" outlineLevel="0" collapsed="false">
      <c r="A127" s="0" t="n">
        <f aca="false">A126+1</f>
        <v>123</v>
      </c>
      <c r="C127" s="0" t="n">
        <v>0.229466657</v>
      </c>
      <c r="D127" s="0" t="n">
        <v>0.972643891514499</v>
      </c>
      <c r="E127" s="0" t="n">
        <v>0.0273561084855013</v>
      </c>
      <c r="F127" s="0" t="n">
        <f aca="false">$P$8*D126+$P$11*E126</f>
        <v>0.971510385885045</v>
      </c>
      <c r="G127" s="0" t="n">
        <f aca="false">$P$9*D126+$P$12*E126</f>
        <v>0.0284896141149551</v>
      </c>
      <c r="H127" s="0" t="n">
        <f aca="false">_xlfn.NORM.S.DIST((1/$P$5)*(C127-$P$3),1)</f>
        <v>0.426647224040277</v>
      </c>
      <c r="I127" s="3" t="n">
        <f aca="false">_xlfn.NORM.S.DIST((1/$P$6)*(C127-$P$4),1)</f>
        <v>0.999992289080985</v>
      </c>
      <c r="J127" s="0" t="n">
        <f aca="false">H127*F127</f>
        <v>0.414492209264153</v>
      </c>
      <c r="K127" s="0" t="n">
        <f aca="false">I127*G127</f>
        <v>0.028489394433848</v>
      </c>
      <c r="L127" s="6" t="n">
        <f aca="false">SUM(J127:K127)</f>
        <v>0.442981603698001</v>
      </c>
      <c r="M127" s="7" t="n">
        <f aca="false">_xlfn.NORM.S.INV(L127)</f>
        <v>-0.1434140246529</v>
      </c>
    </row>
    <row r="128" customFormat="false" ht="14.4" hidden="false" customHeight="false" outlineLevel="0" collapsed="false">
      <c r="A128" s="0" t="n">
        <f aca="false">A127+1</f>
        <v>124</v>
      </c>
      <c r="C128" s="0" t="n">
        <v>1.006522411</v>
      </c>
      <c r="D128" s="0" t="n">
        <v>0.974701038051776</v>
      </c>
      <c r="E128" s="0" t="n">
        <v>0.0252989619482243</v>
      </c>
      <c r="F128" s="0" t="n">
        <f aca="false">$P$8*D127+$P$11*E127</f>
        <v>0.97632194575725</v>
      </c>
      <c r="G128" s="0" t="n">
        <f aca="false">$P$9*D127+$P$12*E127</f>
        <v>0.0236780542427507</v>
      </c>
      <c r="H128" s="0" t="n">
        <f aca="false">_xlfn.NORM.S.DIST((1/$P$5)*(C128-$P$3),1)</f>
        <v>0.580548245596093</v>
      </c>
      <c r="I128" s="3" t="n">
        <f aca="false">_xlfn.NORM.S.DIST((1/$P$6)*(C128-$P$4),1)</f>
        <v>0.999998766197018</v>
      </c>
      <c r="J128" s="0" t="n">
        <f aca="false">H128*F128</f>
        <v>0.566801992746335</v>
      </c>
      <c r="K128" s="0" t="n">
        <f aca="false">I128*G128</f>
        <v>0.0236780250286967</v>
      </c>
      <c r="L128" s="6" t="n">
        <f aca="false">SUM(J128:K128)</f>
        <v>0.590480017775032</v>
      </c>
      <c r="M128" s="7" t="n">
        <f aca="false">_xlfn.NORM.S.INV(L128)</f>
        <v>0.228779932838687</v>
      </c>
    </row>
    <row r="129" customFormat="false" ht="14.4" hidden="false" customHeight="false" outlineLevel="0" collapsed="false">
      <c r="A129" s="0" t="n">
        <f aca="false">A128+1</f>
        <v>125</v>
      </c>
      <c r="C129" s="0" t="n">
        <v>1.897748499</v>
      </c>
      <c r="D129" s="0" t="n">
        <v>0.95958307994403</v>
      </c>
      <c r="E129" s="0" t="n">
        <v>0.0404169200559698</v>
      </c>
      <c r="F129" s="0" t="n">
        <f aca="false">$P$8*D128+$P$11*E128</f>
        <v>0.977350519025888</v>
      </c>
      <c r="G129" s="0" t="n">
        <f aca="false">$P$9*D128+$P$12*E128</f>
        <v>0.0226494809741122</v>
      </c>
      <c r="H129" s="0" t="n">
        <f aca="false">_xlfn.NORM.S.DIST((1/$P$5)*(C129-$P$3),1)</f>
        <v>0.74168468730289</v>
      </c>
      <c r="I129" s="3" t="n">
        <f aca="false">_xlfn.NORM.S.DIST((1/$P$6)*(C129-$P$4),1)</f>
        <v>0.999999873886405</v>
      </c>
      <c r="J129" s="0" t="n">
        <f aca="false">H129*F129</f>
        <v>0.724885914089033</v>
      </c>
      <c r="K129" s="0" t="n">
        <f aca="false">I129*G129</f>
        <v>0.0226494781177047</v>
      </c>
      <c r="L129" s="6" t="n">
        <f aca="false">SUM(J129:K129)</f>
        <v>0.747535392206738</v>
      </c>
      <c r="M129" s="7" t="n">
        <f aca="false">_xlfn.NORM.S.INV(L129)</f>
        <v>0.666754100512625</v>
      </c>
    </row>
    <row r="130" customFormat="false" ht="14.4" hidden="false" customHeight="false" outlineLevel="0" collapsed="false">
      <c r="A130" s="0" t="n">
        <f aca="false">A129+1</f>
        <v>126</v>
      </c>
      <c r="C130" s="0" t="n">
        <v>-0.471819935</v>
      </c>
      <c r="D130" s="0" t="n">
        <v>0.96175191043024</v>
      </c>
      <c r="E130" s="0" t="n">
        <v>0.03824808956976</v>
      </c>
      <c r="F130" s="0" t="n">
        <f aca="false">$P$8*D129+$P$11*E129</f>
        <v>0.969791539972015</v>
      </c>
      <c r="G130" s="0" t="n">
        <f aca="false">$P$9*D129+$P$12*E129</f>
        <v>0.0302084600279849</v>
      </c>
      <c r="H130" s="0" t="n">
        <f aca="false">_xlfn.NORM.S.DIST((1/$P$5)*(C130-$P$3),1)</f>
        <v>0.296229659521925</v>
      </c>
      <c r="I130" s="3" t="n">
        <f aca="false">_xlfn.NORM.S.DIST((1/$P$6)*(C130-$P$4),1)</f>
        <v>0.999964396506146</v>
      </c>
      <c r="J130" s="0" t="n">
        <f aca="false">H130*F130</f>
        <v>0.287281017693153</v>
      </c>
      <c r="K130" s="0" t="n">
        <f aca="false">I130*G130</f>
        <v>0.030207384501264</v>
      </c>
      <c r="L130" s="6" t="n">
        <f aca="false">SUM(J130:K130)</f>
        <v>0.317488402194417</v>
      </c>
      <c r="M130" s="7" t="n">
        <f aca="false">_xlfn.NORM.S.INV(L130)</f>
        <v>-0.474733686182888</v>
      </c>
    </row>
    <row r="131" customFormat="false" ht="14.4" hidden="false" customHeight="false" outlineLevel="0" collapsed="false">
      <c r="A131" s="0" t="n">
        <f aca="false">A130+1</f>
        <v>127</v>
      </c>
      <c r="C131" s="0" t="n">
        <v>-4.121119314</v>
      </c>
      <c r="D131" s="0" t="n">
        <v>0.0298252812644032</v>
      </c>
      <c r="E131" s="0" t="n">
        <v>0.970174718735597</v>
      </c>
      <c r="F131" s="0" t="n">
        <f aca="false">$P$8*D130+$P$11*E130</f>
        <v>0.97087595521512</v>
      </c>
      <c r="G131" s="0" t="n">
        <f aca="false">$P$9*D130+$P$12*E130</f>
        <v>0.02912404478488</v>
      </c>
      <c r="H131" s="0" t="n">
        <f aca="false">_xlfn.NORM.S.DIST((1/$P$5)*(C131-$P$3),1)</f>
        <v>0.00917582292700763</v>
      </c>
      <c r="I131" s="3" t="n">
        <f aca="false">_xlfn.NORM.S.DIST((1/$P$6)*(C131-$P$4),1)</f>
        <v>0.984184634794538</v>
      </c>
      <c r="J131" s="0" t="n">
        <f aca="false">H131*F131</f>
        <v>0.00890858584914333</v>
      </c>
      <c r="K131" s="0" t="n">
        <f aca="false">I131*G131</f>
        <v>0.0286634373803469</v>
      </c>
      <c r="L131" s="6" t="n">
        <f aca="false">SUM(J131:K131)</f>
        <v>0.0375720232294902</v>
      </c>
      <c r="M131" s="7" t="n">
        <f aca="false">_xlfn.NORM.S.INV(L131)</f>
        <v>-1.77958412308303</v>
      </c>
    </row>
    <row r="132" customFormat="false" ht="14.4" hidden="false" customHeight="false" outlineLevel="0" collapsed="false">
      <c r="A132" s="0" t="n">
        <f aca="false">A131+1</f>
        <v>128</v>
      </c>
      <c r="C132" s="0" t="n">
        <v>-0.957802185</v>
      </c>
      <c r="D132" s="0" t="n">
        <v>0.229366466451675</v>
      </c>
      <c r="E132" s="0" t="n">
        <v>0.770633533548325</v>
      </c>
      <c r="F132" s="0" t="n">
        <f aca="false">$P$8*D131+$P$11*E131</f>
        <v>0.504912640632202</v>
      </c>
      <c r="G132" s="0" t="n">
        <f aca="false">$P$9*D131+$P$12*E131</f>
        <v>0.495087359367798</v>
      </c>
      <c r="H132" s="0" t="n">
        <f aca="false">_xlfn.NORM.S.DIST((1/$P$5)*(C132-$P$3),1)</f>
        <v>0.218263975848416</v>
      </c>
      <c r="I132" s="3" t="n">
        <f aca="false">_xlfn.NORM.S.DIST((1/$P$6)*(C132-$P$4),1)</f>
        <v>0.999904040367012</v>
      </c>
      <c r="J132" s="0" t="n">
        <f aca="false">H132*F132</f>
        <v>0.110204240400507</v>
      </c>
      <c r="K132" s="0" t="n">
        <f aca="false">I132*G132</f>
        <v>0.495039850966497</v>
      </c>
      <c r="L132" s="6" t="n">
        <f aca="false">SUM(J132:K132)</f>
        <v>0.605244091367003</v>
      </c>
      <c r="M132" s="7" t="n">
        <f aca="false">_xlfn.NORM.S.INV(L132)</f>
        <v>0.266944598840737</v>
      </c>
    </row>
    <row r="133" customFormat="false" ht="14.4" hidden="false" customHeight="false" outlineLevel="0" collapsed="false">
      <c r="A133" s="0" t="n">
        <f aca="false">A132+1</f>
        <v>129</v>
      </c>
      <c r="C133" s="0" t="n">
        <v>-0.25803395</v>
      </c>
      <c r="D133" s="0" t="n">
        <v>0.560829034987862</v>
      </c>
      <c r="E133" s="0" t="n">
        <v>0.439170965012138</v>
      </c>
      <c r="F133" s="0" t="n">
        <f aca="false">$P$8*D132+$P$11*E132</f>
        <v>0.604683233225838</v>
      </c>
      <c r="G133" s="0" t="n">
        <f aca="false">$P$9*D132+$P$12*E132</f>
        <v>0.395316766774163</v>
      </c>
      <c r="H133" s="0" t="n">
        <f aca="false">_xlfn.NORM.S.DIST((1/$P$5)*(C133-$P$3),1)</f>
        <v>0.33415475729188</v>
      </c>
      <c r="I133" s="3" t="n">
        <f aca="false">_xlfn.NORM.S.DIST((1/$P$6)*(C133-$P$4),1)</f>
        <v>0.999977387290511</v>
      </c>
      <c r="J133" s="0" t="n">
        <f aca="false">H133*F133</f>
        <v>0.202057779037049</v>
      </c>
      <c r="K133" s="0" t="n">
        <f aca="false">I133*G133</f>
        <v>0.395307827590959</v>
      </c>
      <c r="L133" s="6" t="n">
        <f aca="false">SUM(J133:K133)</f>
        <v>0.597365606628008</v>
      </c>
      <c r="M133" s="7" t="n">
        <f aca="false">_xlfn.NORM.S.INV(L133)</f>
        <v>0.246534131158988</v>
      </c>
    </row>
    <row r="134" customFormat="false" ht="14.4" hidden="false" customHeight="false" outlineLevel="0" collapsed="false">
      <c r="A134" s="0" t="n">
        <f aca="false">A133+1</f>
        <v>130</v>
      </c>
      <c r="C134" s="0" t="n">
        <v>-0.00164685</v>
      </c>
      <c r="D134" s="0" t="n">
        <v>0.814126740032833</v>
      </c>
      <c r="E134" s="0" t="n">
        <v>0.185873259967167</v>
      </c>
      <c r="F134" s="0" t="n">
        <f aca="false">$P$8*D133+$P$11*E133</f>
        <v>0.770414517493931</v>
      </c>
      <c r="G134" s="0" t="n">
        <f aca="false">$P$9*D133+$P$12*E133</f>
        <v>0.229585482506069</v>
      </c>
      <c r="H134" s="0" t="n">
        <f aca="false">_xlfn.NORM.S.DIST((1/$P$5)*(C134-$P$3),1)</f>
        <v>0.38194379096112</v>
      </c>
      <c r="I134" s="3" t="n">
        <f aca="false">_xlfn.NORM.S.DIST((1/$P$6)*(C134-$P$4),1)</f>
        <v>0.999987067269417</v>
      </c>
      <c r="J134" s="0" t="n">
        <f aca="false">H134*F134</f>
        <v>0.294255041423114</v>
      </c>
      <c r="K134" s="0" t="n">
        <f aca="false">I134*G134</f>
        <v>0.229582513338878</v>
      </c>
      <c r="L134" s="6" t="n">
        <f aca="false">SUM(J134:K134)</f>
        <v>0.523837554761992</v>
      </c>
      <c r="M134" s="7" t="n">
        <f aca="false">_xlfn.NORM.S.INV(L134)</f>
        <v>0.0597874885069844</v>
      </c>
    </row>
    <row r="135" customFormat="false" ht="14.4" hidden="false" customHeight="false" outlineLevel="0" collapsed="false">
      <c r="A135" s="0" t="n">
        <f aca="false">A134+1</f>
        <v>131</v>
      </c>
      <c r="C135" s="0" t="n">
        <v>0.56524091</v>
      </c>
      <c r="D135" s="0" t="n">
        <v>0.929299163132962</v>
      </c>
      <c r="E135" s="0" t="n">
        <v>0.0707008368670383</v>
      </c>
      <c r="F135" s="0" t="n">
        <f aca="false">$P$8*D134+$P$11*E134</f>
        <v>0.897063370016416</v>
      </c>
      <c r="G135" s="0" t="n">
        <f aca="false">$P$9*D134+$P$12*E134</f>
        <v>0.102936629983584</v>
      </c>
      <c r="H135" s="0" t="n">
        <f aca="false">_xlfn.NORM.S.DIST((1/$P$5)*(C135-$P$3),1)</f>
        <v>0.49315224697174</v>
      </c>
      <c r="I135" s="3" t="n">
        <f aca="false">_xlfn.NORM.S.DIST((1/$P$6)*(C135-$P$4),1)</f>
        <v>0.99999644429344</v>
      </c>
      <c r="J135" s="0" t="n">
        <f aca="false">H135*F135</f>
        <v>0.442388816599637</v>
      </c>
      <c r="K135" s="0" t="n">
        <f aca="false">I135*G135</f>
        <v>0.102936263971133</v>
      </c>
      <c r="L135" s="6" t="n">
        <f aca="false">SUM(J135:K135)</f>
        <v>0.54532508057077</v>
      </c>
      <c r="M135" s="7" t="n">
        <f aca="false">_xlfn.NORM.S.INV(L135)</f>
        <v>0.11385865756407</v>
      </c>
    </row>
    <row r="136" customFormat="false" ht="14.4" hidden="false" customHeight="false" outlineLevel="0" collapsed="false">
      <c r="A136" s="0" t="n">
        <f aca="false">A135+1</f>
        <v>132</v>
      </c>
      <c r="C136" s="0" t="n">
        <v>0.335089209</v>
      </c>
      <c r="D136" s="0" t="n">
        <v>0.963689216503186</v>
      </c>
      <c r="E136" s="0" t="n">
        <v>0.0363107834968138</v>
      </c>
      <c r="F136" s="0" t="n">
        <f aca="false">$P$8*D135+$P$11*E135</f>
        <v>0.954649581566481</v>
      </c>
      <c r="G136" s="0" t="n">
        <f aca="false">$P$9*D135+$P$12*E135</f>
        <v>0.0453504184335192</v>
      </c>
      <c r="H136" s="0" t="n">
        <f aca="false">_xlfn.NORM.S.DIST((1/$P$5)*(C136-$P$3),1)</f>
        <v>0.447433555331152</v>
      </c>
      <c r="I136" s="3" t="n">
        <f aca="false">_xlfn.NORM.S.DIST((1/$P$6)*(C136-$P$4),1)</f>
        <v>0.999993937938599</v>
      </c>
      <c r="J136" s="0" t="n">
        <f aca="false">H136*F136</f>
        <v>0.427142256375688</v>
      </c>
      <c r="K136" s="0" t="n">
        <f aca="false">I136*G136</f>
        <v>0.0453501435164981</v>
      </c>
      <c r="L136" s="6" t="n">
        <f aca="false">SUM(J136:K136)</f>
        <v>0.472492399892186</v>
      </c>
      <c r="M136" s="7" t="n">
        <f aca="false">_xlfn.NORM.S.INV(L136)</f>
        <v>-0.0690060550169452</v>
      </c>
    </row>
    <row r="137" customFormat="false" ht="14.4" hidden="false" customHeight="false" outlineLevel="0" collapsed="false">
      <c r="A137" s="0" t="n">
        <f aca="false">A136+1</f>
        <v>133</v>
      </c>
      <c r="C137" s="0" t="n">
        <v>-0.364333957</v>
      </c>
      <c r="D137" s="0" t="n">
        <v>0.96562837907578</v>
      </c>
      <c r="E137" s="0" t="n">
        <v>0.0343716209242196</v>
      </c>
      <c r="F137" s="0" t="n">
        <f aca="false">$P$8*D136+$P$11*E136</f>
        <v>0.971844608251593</v>
      </c>
      <c r="G137" s="0" t="n">
        <f aca="false">$P$9*D136+$P$12*E136</f>
        <v>0.0281553917484069</v>
      </c>
      <c r="H137" s="0" t="n">
        <f aca="false">_xlfn.NORM.S.DIST((1/$P$5)*(C137-$P$3),1)</f>
        <v>0.31505353343158</v>
      </c>
      <c r="I137" s="3" t="n">
        <f aca="false">_xlfn.NORM.S.DIST((1/$P$6)*(C137-$P$4),1)</f>
        <v>0.999971623002775</v>
      </c>
      <c r="J137" s="0" t="n">
        <f aca="false">H137*F137</f>
        <v>0.306183077776094</v>
      </c>
      <c r="K137" s="0" t="n">
        <f aca="false">I137*G137</f>
        <v>0.0281545927829334</v>
      </c>
      <c r="L137" s="6" t="n">
        <f aca="false">SUM(J137:K137)</f>
        <v>0.334337670559028</v>
      </c>
      <c r="M137" s="7" t="n">
        <f aca="false">_xlfn.NORM.S.INV(L137)</f>
        <v>-0.427966732362183</v>
      </c>
    </row>
    <row r="138" customFormat="false" ht="14.4" hidden="false" customHeight="false" outlineLevel="0" collapsed="false">
      <c r="A138" s="0" t="n">
        <f aca="false">A137+1</f>
        <v>134</v>
      </c>
      <c r="C138" s="0" t="n">
        <v>-0.142315612</v>
      </c>
      <c r="D138" s="0" t="n">
        <v>0.96992523624831</v>
      </c>
      <c r="E138" s="0" t="n">
        <v>0.03007476375169</v>
      </c>
      <c r="F138" s="0" t="n">
        <f aca="false">$P$8*D137+$P$11*E137</f>
        <v>0.97281418953789</v>
      </c>
      <c r="G138" s="0" t="n">
        <f aca="false">$P$9*D137+$P$12*E137</f>
        <v>0.0271858104621098</v>
      </c>
      <c r="H138" s="0" t="n">
        <f aca="false">_xlfn.NORM.S.DIST((1/$P$5)*(C138-$P$3),1)</f>
        <v>0.355446510381287</v>
      </c>
      <c r="I138" s="3" t="n">
        <f aca="false">_xlfn.NORM.S.DIST((1/$P$6)*(C138-$P$4),1)</f>
        <v>0.999982393540934</v>
      </c>
      <c r="J138" s="0" t="n">
        <f aca="false">H138*F138</f>
        <v>0.345783408920642</v>
      </c>
      <c r="K138" s="0" t="n">
        <f aca="false">I138*G138</f>
        <v>0.0271853318162507</v>
      </c>
      <c r="L138" s="6" t="n">
        <f aca="false">SUM(J138:K138)</f>
        <v>0.372968740736893</v>
      </c>
      <c r="M138" s="7" t="n">
        <f aca="false">_xlfn.NORM.S.INV(L138)</f>
        <v>-0.324000730112154</v>
      </c>
    </row>
    <row r="139" customFormat="false" ht="14.4" hidden="false" customHeight="false" outlineLevel="0" collapsed="false">
      <c r="A139" s="0" t="n">
        <f aca="false">A138+1</f>
        <v>135</v>
      </c>
      <c r="C139" s="0" t="n">
        <v>-1.638503926</v>
      </c>
      <c r="D139" s="0" t="n">
        <v>0.892502323824388</v>
      </c>
      <c r="E139" s="0" t="n">
        <v>0.107497676175612</v>
      </c>
      <c r="F139" s="0" t="n">
        <f aca="false">$P$8*D138+$P$11*E138</f>
        <v>0.974962618124155</v>
      </c>
      <c r="G139" s="0" t="n">
        <f aca="false">$P$9*D138+$P$12*E138</f>
        <v>0.025037381875845</v>
      </c>
      <c r="H139" s="0" t="n">
        <f aca="false">_xlfn.NORM.S.DIST((1/$P$5)*(C139-$P$3),1)</f>
        <v>0.131752633671514</v>
      </c>
      <c r="I139" s="3" t="n">
        <f aca="false">_xlfn.NORM.S.DIST((1/$P$6)*(C139-$P$4),1)</f>
        <v>0.999649704079187</v>
      </c>
      <c r="J139" s="0" t="n">
        <f aca="false">H139*F139</f>
        <v>0.128453892669132</v>
      </c>
      <c r="K139" s="0" t="n">
        <f aca="false">I139*G139</f>
        <v>0.025028611383106</v>
      </c>
      <c r="L139" s="6" t="n">
        <f aca="false">SUM(J139:K139)</f>
        <v>0.153482504052238</v>
      </c>
      <c r="M139" s="7" t="n">
        <f aca="false">_xlfn.NORM.S.INV(L139)</f>
        <v>-1.02161108705706</v>
      </c>
    </row>
    <row r="140" customFormat="false" ht="14.4" hidden="false" customHeight="false" outlineLevel="0" collapsed="false">
      <c r="A140" s="0" t="n">
        <f aca="false">A139+1</f>
        <v>136</v>
      </c>
      <c r="C140" s="0" t="n">
        <v>0.292917399</v>
      </c>
      <c r="D140" s="0" t="n">
        <v>0.952590145031892</v>
      </c>
      <c r="E140" s="0" t="n">
        <v>0.047409854968108</v>
      </c>
      <c r="F140" s="0" t="n">
        <f aca="false">$P$8*D139+$P$11*E139</f>
        <v>0.936251161912194</v>
      </c>
      <c r="G140" s="0" t="n">
        <f aca="false">$P$9*D139+$P$12*E139</f>
        <v>0.063748838087806</v>
      </c>
      <c r="H140" s="0" t="n">
        <f aca="false">_xlfn.NORM.S.DIST((1/$P$5)*(C140-$P$3),1)</f>
        <v>0.439113592533566</v>
      </c>
      <c r="I140" s="3" t="n">
        <f aca="false">_xlfn.NORM.S.DIST((1/$P$6)*(C140-$P$4),1)</f>
        <v>0.999993324598944</v>
      </c>
      <c r="J140" s="0" t="n">
        <f aca="false">H140*F140</f>
        <v>0.411120611220989</v>
      </c>
      <c r="K140" s="0" t="n">
        <f aca="false">I140*G140</f>
        <v>0.0637484125387449</v>
      </c>
      <c r="L140" s="6" t="n">
        <f aca="false">SUM(J140:K140)</f>
        <v>0.474869023759734</v>
      </c>
      <c r="M140" s="7" t="n">
        <f aca="false">_xlfn.NORM.S.INV(L140)</f>
        <v>-0.0630357362020628</v>
      </c>
    </row>
    <row r="141" customFormat="false" ht="14.4" hidden="false" customHeight="false" outlineLevel="0" collapsed="false">
      <c r="A141" s="0" t="n">
        <f aca="false">A140+1</f>
        <v>137</v>
      </c>
      <c r="C141" s="0" t="n">
        <v>0.926242021</v>
      </c>
      <c r="D141" s="0" t="n">
        <v>0.969560702012666</v>
      </c>
      <c r="E141" s="0" t="n">
        <v>0.030439297987334</v>
      </c>
      <c r="F141" s="0" t="n">
        <f aca="false">$P$8*D140+$P$11*E140</f>
        <v>0.966295072515946</v>
      </c>
      <c r="G141" s="0" t="n">
        <f aca="false">$P$9*D140+$P$12*E140</f>
        <v>0.033704927484054</v>
      </c>
      <c r="H141" s="0" t="n">
        <f aca="false">_xlfn.NORM.S.DIST((1/$P$5)*(C141-$P$3),1)</f>
        <v>0.564815019474776</v>
      </c>
      <c r="I141" s="3" t="n">
        <f aca="false">_xlfn.NORM.S.DIST((1/$P$6)*(C141-$P$4),1)</f>
        <v>0.99999849898249</v>
      </c>
      <c r="J141" s="0" t="n">
        <f aca="false">H141*F141</f>
        <v>0.545777970201474</v>
      </c>
      <c r="K141" s="0" t="n">
        <f aca="false">I141*G141</f>
        <v>0.0337048768923677</v>
      </c>
      <c r="L141" s="6" t="n">
        <f aca="false">SUM(J141:K141)</f>
        <v>0.579482847093841</v>
      </c>
      <c r="M141" s="7" t="n">
        <f aca="false">_xlfn.NORM.S.INV(L141)</f>
        <v>0.200570654826155</v>
      </c>
    </row>
    <row r="142" customFormat="false" ht="14.4" hidden="false" customHeight="false" outlineLevel="0" collapsed="false">
      <c r="A142" s="0" t="n">
        <f aca="false">A141+1</f>
        <v>138</v>
      </c>
      <c r="C142" s="0" t="n">
        <v>2.971090246</v>
      </c>
      <c r="D142" s="0" t="n">
        <v>0.86028151214359</v>
      </c>
      <c r="E142" s="0" t="n">
        <v>0.13971848785641</v>
      </c>
      <c r="F142" s="0" t="n">
        <f aca="false">$P$8*D141+$P$11*E141</f>
        <v>0.974780351006333</v>
      </c>
      <c r="G142" s="0" t="n">
        <f aca="false">$P$9*D141+$P$12*E141</f>
        <v>0.025219648993667</v>
      </c>
      <c r="H142" s="0" t="n">
        <f aca="false">_xlfn.NORM.S.DIST((1/$P$5)*(C142-$P$3),1)</f>
        <v>0.88194849412212</v>
      </c>
      <c r="I142" s="3" t="n">
        <f aca="false">_xlfn.NORM.S.DIST((1/$P$6)*(C142-$P$4),1)</f>
        <v>0.999999993732135</v>
      </c>
      <c r="J142" s="0" t="n">
        <f aca="false">H142*F142</f>
        <v>0.859706062669867</v>
      </c>
      <c r="K142" s="0" t="n">
        <f aca="false">I142*G142</f>
        <v>0.0252196488355936</v>
      </c>
      <c r="L142" s="6" t="n">
        <f aca="false">SUM(J142:K142)</f>
        <v>0.88492571150546</v>
      </c>
      <c r="M142" s="7" t="n">
        <f aca="false">_xlfn.NORM.S.INV(L142)</f>
        <v>1.19997621761803</v>
      </c>
    </row>
    <row r="143" customFormat="false" ht="14.4" hidden="false" customHeight="false" outlineLevel="0" collapsed="false">
      <c r="A143" s="0" t="n">
        <f aca="false">A142+1</f>
        <v>139</v>
      </c>
      <c r="C143" s="0" t="n">
        <v>0.610307447</v>
      </c>
      <c r="D143" s="0" t="n">
        <v>0.943920718139829</v>
      </c>
      <c r="E143" s="0" t="n">
        <v>0.0560792818601711</v>
      </c>
      <c r="F143" s="0" t="n">
        <f aca="false">$P$8*D142+$P$11*E142</f>
        <v>0.920140756071795</v>
      </c>
      <c r="G143" s="0" t="n">
        <f aca="false">$P$9*D142+$P$12*E142</f>
        <v>0.079859243928205</v>
      </c>
      <c r="H143" s="0" t="n">
        <f aca="false">_xlfn.NORM.S.DIST((1/$P$5)*(C143-$P$3),1)</f>
        <v>0.502134084568194</v>
      </c>
      <c r="I143" s="3" t="n">
        <f aca="false">_xlfn.NORM.S.DIST((1/$P$6)*(C143-$P$4),1)</f>
        <v>0.999996801756457</v>
      </c>
      <c r="J143" s="0" t="n">
        <f aca="false">H143*F143</f>
        <v>0.462034036223997</v>
      </c>
      <c r="K143" s="0" t="n">
        <f aca="false">I143*G143</f>
        <v>0.0798589885188938</v>
      </c>
      <c r="L143" s="6" t="n">
        <f aca="false">SUM(J143:K143)</f>
        <v>0.541893024742891</v>
      </c>
      <c r="M143" s="7" t="n">
        <f aca="false">_xlfn.NORM.S.INV(L143)</f>
        <v>0.105203982713255</v>
      </c>
    </row>
    <row r="144" customFormat="false" ht="14.4" hidden="false" customHeight="false" outlineLevel="0" collapsed="false">
      <c r="A144" s="0" t="n">
        <f aca="false">A143+1</f>
        <v>140</v>
      </c>
      <c r="C144" s="0" t="n">
        <v>2.073007751</v>
      </c>
      <c r="D144" s="0" t="n">
        <v>0.93651647721526</v>
      </c>
      <c r="E144" s="0" t="n">
        <v>0.0634835227847402</v>
      </c>
      <c r="F144" s="0" t="n">
        <f aca="false">$P$8*D143+$P$11*E143</f>
        <v>0.961960359069914</v>
      </c>
      <c r="G144" s="0" t="n">
        <f aca="false">$P$9*D143+$P$12*E143</f>
        <v>0.0380396409300855</v>
      </c>
      <c r="H144" s="0" t="n">
        <f aca="false">_xlfn.NORM.S.DIST((1/$P$5)*(C144-$P$3),1)</f>
        <v>0.769167053713902</v>
      </c>
      <c r="I144" s="3" t="n">
        <f aca="false">_xlfn.NORM.S.DIST((1/$P$6)*(C144-$P$4),1)</f>
        <v>0.999999921262642</v>
      </c>
      <c r="J144" s="0" t="n">
        <f aca="false">H144*F144</f>
        <v>0.739908215175373</v>
      </c>
      <c r="K144" s="0" t="n">
        <f aca="false">I144*G144</f>
        <v>0.0380396379349447</v>
      </c>
      <c r="L144" s="6" t="n">
        <f aca="false">SUM(J144:K144)</f>
        <v>0.777947853110318</v>
      </c>
      <c r="M144" s="7" t="n">
        <f aca="false">_xlfn.NORM.S.INV(L144)</f>
        <v>0.765280902058388</v>
      </c>
    </row>
    <row r="145" customFormat="false" ht="14.4" hidden="false" customHeight="false" outlineLevel="0" collapsed="false">
      <c r="A145" s="0" t="n">
        <f aca="false">A144+1</f>
        <v>141</v>
      </c>
      <c r="C145" s="0" t="n">
        <v>2.22477276</v>
      </c>
      <c r="D145" s="0" t="n">
        <v>0.922123574292049</v>
      </c>
      <c r="E145" s="0" t="n">
        <v>0.0778764257079508</v>
      </c>
      <c r="F145" s="0" t="n">
        <f aca="false">$P$8*D144+$P$11*E144</f>
        <v>0.95825823860763</v>
      </c>
      <c r="G145" s="0" t="n">
        <f aca="false">$P$9*D144+$P$12*E144</f>
        <v>0.0417417613923701</v>
      </c>
      <c r="H145" s="0" t="n">
        <f aca="false">_xlfn.NORM.S.DIST((1/$P$5)*(C145-$P$3),1)</f>
        <v>0.791583372764047</v>
      </c>
      <c r="I145" s="3" t="n">
        <f aca="false">_xlfn.NORM.S.DIST((1/$P$6)*(C145-$P$4),1)</f>
        <v>0.999999947950549</v>
      </c>
      <c r="J145" s="0" t="n">
        <f aca="false">H145*F145</f>
        <v>0.758541288495963</v>
      </c>
      <c r="K145" s="0" t="n">
        <f aca="false">I145*G145</f>
        <v>0.0417417592197344</v>
      </c>
      <c r="L145" s="6" t="n">
        <f aca="false">SUM(J145:K145)</f>
        <v>0.800283047715697</v>
      </c>
      <c r="M145" s="7" t="n">
        <f aca="false">_xlfn.NORM.S.INV(L145)</f>
        <v>0.842632686324287</v>
      </c>
    </row>
    <row r="146" customFormat="false" ht="14.4" hidden="false" customHeight="false" outlineLevel="0" collapsed="false">
      <c r="A146" s="0" t="n">
        <f aca="false">A145+1</f>
        <v>142</v>
      </c>
      <c r="C146" s="0" t="n">
        <v>0.163924582</v>
      </c>
      <c r="D146" s="0" t="n">
        <v>0.960311535418392</v>
      </c>
      <c r="E146" s="0" t="n">
        <v>0.0396884645816083</v>
      </c>
      <c r="F146" s="0" t="n">
        <f aca="false">$P$8*D145+$P$11*E145</f>
        <v>0.951061787146024</v>
      </c>
      <c r="G146" s="0" t="n">
        <f aca="false">$P$9*D145+$P$12*E145</f>
        <v>0.0489382128539754</v>
      </c>
      <c r="H146" s="0" t="n">
        <f aca="false">_xlfn.NORM.S.DIST((1/$P$5)*(C146-$P$3),1)</f>
        <v>0.413846600155322</v>
      </c>
      <c r="I146" s="3" t="n">
        <f aca="false">_xlfn.NORM.S.DIST((1/$P$6)*(C146-$P$4),1)</f>
        <v>0.999991059539232</v>
      </c>
      <c r="J146" s="0" t="n">
        <f aca="false">H146*F146</f>
        <v>0.393593687148027</v>
      </c>
      <c r="K146" s="0" t="n">
        <f aca="false">I146*G146</f>
        <v>0.0489377753238033</v>
      </c>
      <c r="L146" s="6" t="n">
        <f aca="false">SUM(J146:K146)</f>
        <v>0.44253146247183</v>
      </c>
      <c r="M146" s="7" t="n">
        <f aca="false">_xlfn.NORM.S.INV(L146)</f>
        <v>-0.144554118274378</v>
      </c>
    </row>
    <row r="147" customFormat="false" ht="14.4" hidden="false" customHeight="false" outlineLevel="0" collapsed="false">
      <c r="A147" s="0" t="n">
        <f aca="false">A146+1</f>
        <v>143</v>
      </c>
      <c r="C147" s="0" t="n">
        <v>0.805919251</v>
      </c>
      <c r="D147" s="0" t="n">
        <v>0.972379486671448</v>
      </c>
      <c r="E147" s="0" t="n">
        <v>0.0276205133285518</v>
      </c>
      <c r="F147" s="0" t="n">
        <f aca="false">$P$8*D146+$P$11*E146</f>
        <v>0.970155767709196</v>
      </c>
      <c r="G147" s="0" t="n">
        <f aca="false">$P$9*D146+$P$12*E146</f>
        <v>0.0298442322908042</v>
      </c>
      <c r="H147" s="0" t="n">
        <f aca="false">_xlfn.NORM.S.DIST((1/$P$5)*(C147-$P$3),1)</f>
        <v>0.541048663548427</v>
      </c>
      <c r="I147" s="3" t="n">
        <f aca="false">_xlfn.NORM.S.DIST((1/$P$6)*(C147-$P$4),1)</f>
        <v>0.99999799214813</v>
      </c>
      <c r="J147" s="0" t="n">
        <f aca="false">H147*F147</f>
        <v>0.524901481552859</v>
      </c>
      <c r="K147" s="0" t="n">
        <f aca="false">I147*G147</f>
        <v>0.0298441723680065</v>
      </c>
      <c r="L147" s="6" t="n">
        <f aca="false">SUM(J147:K147)</f>
        <v>0.554745653920866</v>
      </c>
      <c r="M147" s="7" t="n">
        <f aca="false">_xlfn.NORM.S.INV(L147)</f>
        <v>0.137660558685511</v>
      </c>
    </row>
    <row r="148" customFormat="false" ht="14.4" hidden="false" customHeight="false" outlineLevel="0" collapsed="false">
      <c r="A148" s="0" t="n">
        <f aca="false">A147+1</f>
        <v>144</v>
      </c>
      <c r="C148" s="0" t="n">
        <v>-0.158469386</v>
      </c>
      <c r="D148" s="0" t="n">
        <v>0.971834738941705</v>
      </c>
      <c r="E148" s="0" t="n">
        <v>0.0281652610582952</v>
      </c>
      <c r="F148" s="0" t="n">
        <f aca="false">$P$8*D147+$P$11*E147</f>
        <v>0.976189743335724</v>
      </c>
      <c r="G148" s="0" t="n">
        <f aca="false">$P$9*D147+$P$12*E147</f>
        <v>0.0238102566642759</v>
      </c>
      <c r="H148" s="0" t="n">
        <f aca="false">_xlfn.NORM.S.DIST((1/$P$5)*(C148-$P$3),1)</f>
        <v>0.35244517495275</v>
      </c>
      <c r="I148" s="3" t="n">
        <f aca="false">_xlfn.NORM.S.DIST((1/$P$6)*(C148-$P$4),1)</f>
        <v>0.999981764123994</v>
      </c>
      <c r="J148" s="0" t="n">
        <f aca="false">H148*F148</f>
        <v>0.344053364877039</v>
      </c>
      <c r="K148" s="0" t="n">
        <f aca="false">I148*G148</f>
        <v>0.0238098224633877</v>
      </c>
      <c r="L148" s="6" t="n">
        <f aca="false">SUM(J148:K148)</f>
        <v>0.367863187340427</v>
      </c>
      <c r="M148" s="7" t="n">
        <f aca="false">_xlfn.NORM.S.INV(L148)</f>
        <v>-0.337518093777653</v>
      </c>
    </row>
    <row r="149" customFormat="false" ht="14.4" hidden="false" customHeight="false" outlineLevel="0" collapsed="false">
      <c r="A149" s="0" t="n">
        <f aca="false">A148+1</f>
        <v>145</v>
      </c>
      <c r="C149" s="0" t="n">
        <v>0.791759274</v>
      </c>
      <c r="D149" s="0" t="n">
        <v>0.975589716287736</v>
      </c>
      <c r="E149" s="0" t="n">
        <v>0.0244102837122645</v>
      </c>
      <c r="F149" s="0" t="n">
        <f aca="false">$P$8*D148+$P$11*E148</f>
        <v>0.975917369470853</v>
      </c>
      <c r="G149" s="0" t="n">
        <f aca="false">$P$9*D148+$P$12*E148</f>
        <v>0.0240826305291476</v>
      </c>
      <c r="H149" s="0" t="n">
        <f aca="false">_xlfn.NORM.S.DIST((1/$P$5)*(C149-$P$3),1)</f>
        <v>0.538240399607881</v>
      </c>
      <c r="I149" s="3" t="n">
        <f aca="false">_xlfn.NORM.S.DIST((1/$P$6)*(C149-$P$4),1)</f>
        <v>0.999997922691064</v>
      </c>
      <c r="J149" s="0" t="n">
        <f aca="false">H149*F149</f>
        <v>0.525278154928264</v>
      </c>
      <c r="K149" s="0" t="n">
        <f aca="false">I149*G149</f>
        <v>0.024082580502084</v>
      </c>
      <c r="L149" s="6" t="n">
        <f aca="false">SUM(J149:K149)</f>
        <v>0.549360735430348</v>
      </c>
      <c r="M149" s="7" t="n">
        <f aca="false">_xlfn.NORM.S.INV(L149)</f>
        <v>0.124046409748915</v>
      </c>
    </row>
    <row r="150" customFormat="false" ht="14.4" hidden="false" customHeight="false" outlineLevel="0" collapsed="false">
      <c r="A150" s="0" t="n">
        <f aca="false">A149+1</f>
        <v>146</v>
      </c>
      <c r="C150" s="0" t="n">
        <v>0.145100024</v>
      </c>
      <c r="D150" s="0" t="n">
        <v>0.975651929201236</v>
      </c>
      <c r="E150" s="0" t="n">
        <v>0.0243480707987635</v>
      </c>
      <c r="F150" s="0" t="n">
        <f aca="false">$P$8*D149+$P$11*E149</f>
        <v>0.977794858143868</v>
      </c>
      <c r="G150" s="0" t="n">
        <f aca="false">$P$9*D149+$P$12*E149</f>
        <v>0.0222051418561323</v>
      </c>
      <c r="H150" s="0" t="n">
        <f aca="false">_xlfn.NORM.S.DIST((1/$P$5)*(C150-$P$3),1)</f>
        <v>0.41018632207824</v>
      </c>
      <c r="I150" s="3" t="n">
        <f aca="false">_xlfn.NORM.S.DIST((1/$P$6)*(C150-$P$4),1)</f>
        <v>0.999990673215208</v>
      </c>
      <c r="J150" s="0" t="n">
        <f aca="false">H150*F150</f>
        <v>0.401078076609048</v>
      </c>
      <c r="K150" s="0" t="n">
        <f aca="false">I150*G150</f>
        <v>0.0222049347535529</v>
      </c>
      <c r="L150" s="6" t="n">
        <f aca="false">SUM(J150:K150)</f>
        <v>0.423283011362601</v>
      </c>
      <c r="M150" s="7" t="n">
        <f aca="false">_xlfn.NORM.S.INV(L150)</f>
        <v>-0.193501766510742</v>
      </c>
    </row>
    <row r="151" customFormat="false" ht="14.4" hidden="false" customHeight="false" outlineLevel="0" collapsed="false">
      <c r="A151" s="0" t="n">
        <f aca="false">A150+1</f>
        <v>147</v>
      </c>
      <c r="C151" s="0" t="n">
        <v>0.458084085</v>
      </c>
      <c r="D151" s="0" t="n">
        <v>0.976907324165246</v>
      </c>
      <c r="E151" s="0" t="n">
        <v>0.0230926758347536</v>
      </c>
      <c r="F151" s="0" t="n">
        <f aca="false">$P$8*D150+$P$11*E150</f>
        <v>0.977825964600618</v>
      </c>
      <c r="G151" s="0" t="n">
        <f aca="false">$P$9*D150+$P$12*E150</f>
        <v>0.0221740353993817</v>
      </c>
      <c r="H151" s="0" t="n">
        <f aca="false">_xlfn.NORM.S.DIST((1/$P$5)*(C151-$P$3),1)</f>
        <v>0.471818029312935</v>
      </c>
      <c r="I151" s="3" t="n">
        <f aca="false">_xlfn.NORM.S.DIST((1/$P$6)*(C151-$P$4),1)</f>
        <v>0.999995434514645</v>
      </c>
      <c r="J151" s="0" t="n">
        <f aca="false">H151*F151</f>
        <v>0.461355919628884</v>
      </c>
      <c r="K151" s="0" t="n">
        <f aca="false">I151*G151</f>
        <v>0.0221739341641479</v>
      </c>
      <c r="L151" s="6" t="n">
        <f aca="false">SUM(J151:K151)</f>
        <v>0.483529853793031</v>
      </c>
      <c r="M151" s="7" t="n">
        <f aca="false">_xlfn.NORM.S.INV(L151)</f>
        <v>-0.0412962688187283</v>
      </c>
    </row>
    <row r="152" customFormat="false" ht="14.4" hidden="false" customHeight="false" outlineLevel="0" collapsed="false">
      <c r="A152" s="0" t="n">
        <f aca="false">A151+1</f>
        <v>148</v>
      </c>
      <c r="C152" s="0" t="n">
        <v>1.069471743</v>
      </c>
      <c r="D152" s="0" t="n">
        <v>0.975454117673622</v>
      </c>
      <c r="E152" s="0" t="n">
        <v>0.0245458823263783</v>
      </c>
      <c r="F152" s="0" t="n">
        <f aca="false">$P$8*D151+$P$11*E151</f>
        <v>0.978453662082623</v>
      </c>
      <c r="G152" s="0" t="n">
        <f aca="false">$P$9*D151+$P$12*E151</f>
        <v>0.0215463379173768</v>
      </c>
      <c r="H152" s="0" t="n">
        <f aca="false">_xlfn.NORM.S.DIST((1/$P$5)*(C152-$P$3),1)</f>
        <v>0.592796812365271</v>
      </c>
      <c r="I152" s="3" t="n">
        <f aca="false">_xlfn.NORM.S.DIST((1/$P$6)*(C152-$P$4),1)</f>
        <v>0.999998943146023</v>
      </c>
      <c r="J152" s="0" t="n">
        <f aca="false">H152*F152</f>
        <v>0.580024211929704</v>
      </c>
      <c r="K152" s="0" t="n">
        <f aca="false">I152*G152</f>
        <v>0.0215463151460439</v>
      </c>
      <c r="L152" s="6" t="n">
        <f aca="false">SUM(J152:K152)</f>
        <v>0.601570527075748</v>
      </c>
      <c r="M152" s="7" t="n">
        <f aca="false">_xlfn.NORM.S.INV(L152)</f>
        <v>0.257414324733024</v>
      </c>
    </row>
    <row r="153" customFormat="false" ht="14.4" hidden="false" customHeight="false" outlineLevel="0" collapsed="false">
      <c r="A153" s="0" t="n">
        <f aca="false">A152+1</f>
        <v>149</v>
      </c>
      <c r="C153" s="0" t="n">
        <v>1.314271492</v>
      </c>
      <c r="D153" s="0" t="n">
        <v>0.972522719156748</v>
      </c>
      <c r="E153" s="0" t="n">
        <v>0.0274772808432526</v>
      </c>
      <c r="F153" s="0" t="n">
        <f aca="false">$P$8*D152+$P$11*E152</f>
        <v>0.977727058836811</v>
      </c>
      <c r="G153" s="0" t="n">
        <f aca="false">$P$9*D152+$P$12*E152</f>
        <v>0.0222729411631892</v>
      </c>
      <c r="H153" s="0" t="n">
        <f aca="false">_xlfn.NORM.S.DIST((1/$P$5)*(C153-$P$3),1)</f>
        <v>0.639471310471199</v>
      </c>
      <c r="I153" s="3" t="n">
        <f aca="false">_xlfn.NORM.S.DIST((1/$P$6)*(C153-$P$4),1)</f>
        <v>0.999999426377531</v>
      </c>
      <c r="J153" s="0" t="n">
        <f aca="false">H153*F153</f>
        <v>0.625228403597527</v>
      </c>
      <c r="K153" s="0" t="n">
        <f aca="false">I153*G153</f>
        <v>0.0222729283869297</v>
      </c>
      <c r="L153" s="6" t="n">
        <f aca="false">SUM(J153:K153)</f>
        <v>0.647501331984456</v>
      </c>
      <c r="M153" s="7" t="n">
        <f aca="false">_xlfn.NORM.S.INV(L153)</f>
        <v>0.378583285581055</v>
      </c>
    </row>
    <row r="154" customFormat="false" ht="14.4" hidden="false" customHeight="false" outlineLevel="0" collapsed="false">
      <c r="A154" s="0" t="n">
        <f aca="false">A153+1</f>
        <v>150</v>
      </c>
      <c r="C154" s="0" t="n">
        <v>-0.310369108</v>
      </c>
      <c r="D154" s="0" t="n">
        <v>0.969656240005043</v>
      </c>
      <c r="E154" s="0" t="n">
        <v>0.0303437599949568</v>
      </c>
      <c r="F154" s="0" t="n">
        <f aca="false">$P$8*D153+$P$11*E153</f>
        <v>0.976261359578374</v>
      </c>
      <c r="G154" s="0" t="n">
        <f aca="false">$P$9*D153+$P$12*E153</f>
        <v>0.0237386404216263</v>
      </c>
      <c r="H154" s="0" t="n">
        <f aca="false">_xlfn.NORM.S.DIST((1/$P$5)*(C154-$P$3),1)</f>
        <v>0.324692900320833</v>
      </c>
      <c r="I154" s="3" t="n">
        <f aca="false">_xlfn.NORM.S.DIST((1/$P$6)*(C154-$P$4),1)</f>
        <v>0.999974704127567</v>
      </c>
      <c r="J154" s="0" t="n">
        <f aca="false">H154*F154</f>
        <v>0.316985132312662</v>
      </c>
      <c r="K154" s="0" t="n">
        <f aca="false">I154*G154</f>
        <v>0.0237380399320065</v>
      </c>
      <c r="L154" s="6" t="n">
        <f aca="false">SUM(J154:K154)</f>
        <v>0.340723172244669</v>
      </c>
      <c r="M154" s="7" t="n">
        <f aca="false">_xlfn.NORM.S.INV(L154)</f>
        <v>-0.410490263349148</v>
      </c>
    </row>
    <row r="155" customFormat="false" ht="14.4" hidden="false" customHeight="false" outlineLevel="0" collapsed="false">
      <c r="A155" s="0" t="n">
        <f aca="false">A154+1</f>
        <v>151</v>
      </c>
      <c r="C155" s="0" t="n">
        <v>-0.457916489</v>
      </c>
      <c r="D155" s="0" t="n">
        <v>0.965825404651338</v>
      </c>
      <c r="E155" s="0" t="n">
        <v>0.0341745953486623</v>
      </c>
      <c r="F155" s="0" t="n">
        <f aca="false">$P$8*D154+$P$11*E154</f>
        <v>0.974828120002521</v>
      </c>
      <c r="G155" s="0" t="n">
        <f aca="false">$P$9*D154+$P$12*E154</f>
        <v>0.0251718799974784</v>
      </c>
      <c r="H155" s="0" t="n">
        <f aca="false">_xlfn.NORM.S.DIST((1/$P$5)*(C155-$P$3),1)</f>
        <v>0.298635336589024</v>
      </c>
      <c r="I155" s="3" t="n">
        <f aca="false">_xlfn.NORM.S.DIST((1/$P$6)*(C155-$P$4),1)</f>
        <v>0.999965420767347</v>
      </c>
      <c r="J155" s="0" t="n">
        <f aca="false">H155*F155</f>
        <v>0.291118123733398</v>
      </c>
      <c r="K155" s="0" t="n">
        <f aca="false">I155*G155</f>
        <v>0.0251710095731837</v>
      </c>
      <c r="L155" s="6" t="n">
        <f aca="false">SUM(J155:K155)</f>
        <v>0.316289133306582</v>
      </c>
      <c r="M155" s="7" t="n">
        <f aca="false">_xlfn.NORM.S.INV(L155)</f>
        <v>-0.478101075530369</v>
      </c>
    </row>
    <row r="156" customFormat="false" ht="14.4" hidden="false" customHeight="false" outlineLevel="0" collapsed="false">
      <c r="A156" s="0" t="n">
        <f aca="false">A155+1</f>
        <v>152</v>
      </c>
      <c r="C156" s="0" t="n">
        <v>-0.240024249</v>
      </c>
      <c r="D156" s="0" t="n">
        <v>0.968566834294629</v>
      </c>
      <c r="E156" s="0" t="n">
        <v>0.0314331657053709</v>
      </c>
      <c r="F156" s="0" t="n">
        <f aca="false">$P$8*D155+$P$11*E155</f>
        <v>0.972912702325669</v>
      </c>
      <c r="G156" s="0" t="n">
        <f aca="false">$P$9*D155+$P$12*E155</f>
        <v>0.0270872976743312</v>
      </c>
      <c r="H156" s="0" t="n">
        <f aca="false">_xlfn.NORM.S.DIST((1/$P$5)*(C156-$P$3),1)</f>
        <v>0.337435715041955</v>
      </c>
      <c r="I156" s="3" t="n">
        <f aca="false">_xlfn.NORM.S.DIST((1/$P$6)*(C156-$P$4),1)</f>
        <v>0.999978246491775</v>
      </c>
      <c r="J156" s="0" t="n">
        <f aca="false">H156*F156</f>
        <v>0.328295493382663</v>
      </c>
      <c r="K156" s="0" t="n">
        <f aca="false">I156*G156</f>
        <v>0.0270867084305784</v>
      </c>
      <c r="L156" s="6" t="n">
        <f aca="false">SUM(J156:K156)</f>
        <v>0.355382201813242</v>
      </c>
      <c r="M156" s="7" t="n">
        <f aca="false">_xlfn.NORM.S.INV(L156)</f>
        <v>-0.370829666495829</v>
      </c>
    </row>
    <row r="157" customFormat="false" ht="14.4" hidden="false" customHeight="false" outlineLevel="0" collapsed="false">
      <c r="A157" s="0" t="n">
        <f aca="false">A156+1</f>
        <v>153</v>
      </c>
      <c r="C157" s="0" t="n">
        <v>0.178964676</v>
      </c>
      <c r="D157" s="0" t="n">
        <v>0.973893518355322</v>
      </c>
      <c r="E157" s="0" t="n">
        <v>0.0261064816446777</v>
      </c>
      <c r="F157" s="0" t="n">
        <f aca="false">$P$8*D156+$P$11*E156</f>
        <v>0.974283417147314</v>
      </c>
      <c r="G157" s="0" t="n">
        <f aca="false">$P$9*D156+$P$12*E156</f>
        <v>0.0257165828526854</v>
      </c>
      <c r="H157" s="0" t="n">
        <f aca="false">_xlfn.NORM.S.DIST((1/$P$5)*(C157-$P$3),1)</f>
        <v>0.416776425795901</v>
      </c>
      <c r="I157" s="3" t="n">
        <f aca="false">_xlfn.NORM.S.DIST((1/$P$6)*(C157-$P$4),1)</f>
        <v>0.999991357191466</v>
      </c>
      <c r="J157" s="0" t="n">
        <f aca="false">H157*F157</f>
        <v>0.406058360310874</v>
      </c>
      <c r="K157" s="0" t="n">
        <f aca="false">I157*G157</f>
        <v>0.0257163605891837</v>
      </c>
      <c r="L157" s="6" t="n">
        <f aca="false">SUM(J157:K157)</f>
        <v>0.431774720900058</v>
      </c>
      <c r="M157" s="7" t="n">
        <f aca="false">_xlfn.NORM.S.INV(L157)</f>
        <v>-0.171857649670803</v>
      </c>
    </row>
    <row r="158" customFormat="false" ht="14.4" hidden="false" customHeight="false" outlineLevel="0" collapsed="false">
      <c r="A158" s="0" t="n">
        <f aca="false">A157+1</f>
        <v>154</v>
      </c>
      <c r="C158" s="0" t="n">
        <v>0.423811759</v>
      </c>
      <c r="D158" s="0" t="n">
        <v>0.976372688198851</v>
      </c>
      <c r="E158" s="0" t="n">
        <v>0.0236273118011491</v>
      </c>
      <c r="F158" s="0" t="n">
        <f aca="false">$P$8*D157+$P$11*E157</f>
        <v>0.976946759177661</v>
      </c>
      <c r="G158" s="0" t="n">
        <f aca="false">$P$9*D157+$P$12*E157</f>
        <v>0.0230532408223388</v>
      </c>
      <c r="H158" s="0" t="n">
        <f aca="false">_xlfn.NORM.S.DIST((1/$P$5)*(C158-$P$3),1)</f>
        <v>0.465008738827114</v>
      </c>
      <c r="I158" s="3" t="n">
        <f aca="false">_xlfn.NORM.S.DIST((1/$P$6)*(C158-$P$4),1)</f>
        <v>0.999995057393088</v>
      </c>
      <c r="J158" s="0" t="n">
        <f aca="false">H158*F158</f>
        <v>0.45428878038644</v>
      </c>
      <c r="K158" s="0" t="n">
        <f aca="false">I158*G158</f>
        <v>0.0230531268792314</v>
      </c>
      <c r="L158" s="6" t="n">
        <f aca="false">SUM(J158:K158)</f>
        <v>0.477341907265672</v>
      </c>
      <c r="M158" s="7" t="n">
        <f aca="false">_xlfn.NORM.S.INV(L158)</f>
        <v>-0.0568259847630728</v>
      </c>
    </row>
    <row r="159" customFormat="false" ht="14.4" hidden="false" customHeight="false" outlineLevel="0" collapsed="false">
      <c r="A159" s="0" t="n">
        <f aca="false">A158+1</f>
        <v>155</v>
      </c>
      <c r="C159" s="0" t="n">
        <v>0.014443389</v>
      </c>
      <c r="D159" s="0" t="n">
        <v>0.974887848261661</v>
      </c>
      <c r="E159" s="0" t="n">
        <v>0.0251121517383389</v>
      </c>
      <c r="F159" s="0" t="n">
        <f aca="false">$P$8*D158+$P$11*E158</f>
        <v>0.978186344099426</v>
      </c>
      <c r="G159" s="0" t="n">
        <f aca="false">$P$9*D158+$P$12*E158</f>
        <v>0.0218136559005746</v>
      </c>
      <c r="H159" s="0" t="n">
        <f aca="false">_xlfn.NORM.S.DIST((1/$P$5)*(C159-$P$3),1)</f>
        <v>0.385012934970561</v>
      </c>
      <c r="I159" s="3" t="n">
        <f aca="false">_xlfn.NORM.S.DIST((1/$P$6)*(C159-$P$4),1)</f>
        <v>0.999987519438769</v>
      </c>
      <c r="J159" s="0" t="n">
        <f aca="false">H159*F159</f>
        <v>0.376614395289843</v>
      </c>
      <c r="K159" s="0" t="n">
        <f aca="false">I159*G159</f>
        <v>0.0218133836539064</v>
      </c>
      <c r="L159" s="6" t="n">
        <f aca="false">SUM(J159:K159)</f>
        <v>0.398427778943749</v>
      </c>
      <c r="M159" s="7" t="n">
        <f aca="false">_xlfn.NORM.S.INV(L159)</f>
        <v>-0.257418713951781</v>
      </c>
    </row>
    <row r="160" customFormat="false" ht="14.4" hidden="false" customHeight="false" outlineLevel="0" collapsed="false">
      <c r="A160" s="0" t="n">
        <f aca="false">A159+1</f>
        <v>156</v>
      </c>
      <c r="C160" s="0" t="n">
        <v>0.664629035</v>
      </c>
      <c r="D160" s="0" t="n">
        <v>0.976719938916528</v>
      </c>
      <c r="E160" s="0" t="n">
        <v>0.0232800610834721</v>
      </c>
      <c r="F160" s="0" t="n">
        <f aca="false">$P$8*D159+$P$11*E159</f>
        <v>0.97744392413083</v>
      </c>
      <c r="G160" s="0" t="n">
        <f aca="false">$P$9*D159+$P$12*E159</f>
        <v>0.0225560758691694</v>
      </c>
      <c r="H160" s="0" t="n">
        <f aca="false">_xlfn.NORM.S.DIST((1/$P$5)*(C160-$P$3),1)</f>
        <v>0.51295861776333</v>
      </c>
      <c r="I160" s="3" t="n">
        <f aca="false">_xlfn.NORM.S.DIST((1/$P$6)*(C160-$P$4),1)</f>
        <v>0.999997187023325</v>
      </c>
      <c r="J160" s="0" t="n">
        <f aca="false">H160*F160</f>
        <v>0.501388284263316</v>
      </c>
      <c r="K160" s="0" t="n">
        <f aca="false">I160*G160</f>
        <v>0.0225560124194541</v>
      </c>
      <c r="L160" s="6" t="n">
        <f aca="false">SUM(J160:K160)</f>
        <v>0.52394429668277</v>
      </c>
      <c r="M160" s="7" t="n">
        <f aca="false">_xlfn.NORM.S.INV(L160)</f>
        <v>0.0600555316088763</v>
      </c>
    </row>
    <row r="161" customFormat="false" ht="14.4" hidden="false" customHeight="false" outlineLevel="0" collapsed="false">
      <c r="A161" s="0" t="n">
        <f aca="false">A160+1</f>
        <v>157</v>
      </c>
      <c r="C161" s="0" t="n">
        <v>1.941492045</v>
      </c>
      <c r="D161" s="0" t="n">
        <v>0.959030114949648</v>
      </c>
      <c r="E161" s="0" t="n">
        <v>0.0409698850503521</v>
      </c>
      <c r="F161" s="0" t="n">
        <f aca="false">$P$8*D160+$P$11*E160</f>
        <v>0.978359969458264</v>
      </c>
      <c r="G161" s="0" t="n">
        <f aca="false">$P$9*D160+$P$12*E160</f>
        <v>0.021640030541736</v>
      </c>
      <c r="H161" s="0" t="n">
        <f aca="false">_xlfn.NORM.S.DIST((1/$P$5)*(C161-$P$3),1)</f>
        <v>0.748699207445497</v>
      </c>
      <c r="I161" s="3" t="n">
        <f aca="false">_xlfn.NORM.S.DIST((1/$P$6)*(C161-$P$4),1)</f>
        <v>0.999999887797623</v>
      </c>
      <c r="J161" s="0" t="n">
        <f aca="false">H161*F161</f>
        <v>0.732497333729804</v>
      </c>
      <c r="K161" s="0" t="n">
        <f aca="false">I161*G161</f>
        <v>0.0216400281136732</v>
      </c>
      <c r="L161" s="6" t="n">
        <f aca="false">SUM(J161:K161)</f>
        <v>0.754137361843477</v>
      </c>
      <c r="M161" s="7" t="n">
        <f aca="false">_xlfn.NORM.S.INV(L161)</f>
        <v>0.68756734761004</v>
      </c>
    </row>
    <row r="162" customFormat="false" ht="14.4" hidden="false" customHeight="false" outlineLevel="0" collapsed="false">
      <c r="A162" s="0" t="n">
        <f aca="false">A161+1</f>
        <v>158</v>
      </c>
      <c r="C162" s="0" t="n">
        <v>0.345999706</v>
      </c>
      <c r="D162" s="0" t="n">
        <v>0.972097725604784</v>
      </c>
      <c r="E162" s="0" t="n">
        <v>0.0279022743952159</v>
      </c>
      <c r="F162" s="0" t="n">
        <f aca="false">$P$8*D161+$P$11*E161</f>
        <v>0.969515057474824</v>
      </c>
      <c r="G162" s="0" t="n">
        <f aca="false">$P$9*D161+$P$12*E161</f>
        <v>0.0304849425251761</v>
      </c>
      <c r="H162" s="0" t="n">
        <f aca="false">_xlfn.NORM.S.DIST((1/$P$5)*(C162-$P$3),1)</f>
        <v>0.449589981032389</v>
      </c>
      <c r="I162" s="3" t="n">
        <f aca="false">_xlfn.NORM.S.DIST((1/$P$6)*(C162-$P$4),1)</f>
        <v>0.999994087636071</v>
      </c>
      <c r="J162" s="0" t="n">
        <f aca="false">H162*F162</f>
        <v>0.435884256300722</v>
      </c>
      <c r="K162" s="0" t="n">
        <f aca="false">I162*G162</f>
        <v>0.0304847622871015</v>
      </c>
      <c r="L162" s="6" t="n">
        <f aca="false">SUM(J162:K162)</f>
        <v>0.466369018587823</v>
      </c>
      <c r="M162" s="7" t="n">
        <f aca="false">_xlfn.NORM.S.INV(L162)</f>
        <v>-0.0844004655216851</v>
      </c>
    </row>
    <row r="163" customFormat="false" ht="14.4" hidden="false" customHeight="false" outlineLevel="0" collapsed="false">
      <c r="A163" s="0" t="n">
        <f aca="false">A162+1</f>
        <v>159</v>
      </c>
      <c r="C163" s="0" t="n">
        <v>1.543352978</v>
      </c>
      <c r="D163" s="0" t="n">
        <v>0.967715625783401</v>
      </c>
      <c r="E163" s="0" t="n">
        <v>0.0322843742165989</v>
      </c>
      <c r="F163" s="0" t="n">
        <f aca="false">$P$8*D162+$P$11*E162</f>
        <v>0.976048862802392</v>
      </c>
      <c r="G163" s="0" t="n">
        <f aca="false">$P$9*D162+$P$12*E162</f>
        <v>0.0239511371976079</v>
      </c>
      <c r="H163" s="0" t="n">
        <f aca="false">_xlfn.NORM.S.DIST((1/$P$5)*(C163-$P$3),1)</f>
        <v>0.681355944847312</v>
      </c>
      <c r="I163" s="3" t="n">
        <f aca="false">_xlfn.NORM.S.DIST((1/$P$6)*(C163-$P$4),1)</f>
        <v>0.999999680408366</v>
      </c>
      <c r="J163" s="0" t="n">
        <f aca="false">H163*F163</f>
        <v>0.665036695131868</v>
      </c>
      <c r="K163" s="0" t="n">
        <f aca="false">I163*G163</f>
        <v>0.0239511295430249</v>
      </c>
      <c r="L163" s="6" t="n">
        <f aca="false">SUM(J163:K163)</f>
        <v>0.688987824674893</v>
      </c>
      <c r="M163" s="7" t="n">
        <f aca="false">_xlfn.NORM.S.INV(L163)</f>
        <v>0.492983351883977</v>
      </c>
    </row>
    <row r="164" customFormat="false" ht="14.4" hidden="false" customHeight="false" outlineLevel="0" collapsed="false">
      <c r="A164" s="0" t="n">
        <f aca="false">A163+1</f>
        <v>160</v>
      </c>
      <c r="C164" s="0" t="n">
        <v>0.25341386</v>
      </c>
      <c r="D164" s="0" t="n">
        <v>0.974081924428868</v>
      </c>
      <c r="E164" s="0" t="n">
        <v>0.0259180755711317</v>
      </c>
      <c r="F164" s="0" t="n">
        <f aca="false">$P$8*D163+$P$11*E163</f>
        <v>0.9738578128917</v>
      </c>
      <c r="G164" s="0" t="n">
        <f aca="false">$P$9*D163+$P$12*E163</f>
        <v>0.0261421871082994</v>
      </c>
      <c r="H164" s="0" t="n">
        <f aca="false">_xlfn.NORM.S.DIST((1/$P$5)*(C164-$P$3),1)</f>
        <v>0.431344299267795</v>
      </c>
      <c r="I164" s="3" t="n">
        <f aca="false">_xlfn.NORM.S.DIST((1/$P$6)*(C164-$P$4),1)</f>
        <v>0.999992696713779</v>
      </c>
      <c r="J164" s="0" t="n">
        <f aca="false">H164*F164</f>
        <v>0.420068015888238</v>
      </c>
      <c r="K164" s="0" t="n">
        <f aca="false">I164*G164</f>
        <v>0.0261419961844246</v>
      </c>
      <c r="L164" s="6" t="n">
        <f aca="false">SUM(J164:K164)</f>
        <v>0.446210012072662</v>
      </c>
      <c r="M164" s="7" t="n">
        <f aca="false">_xlfn.NORM.S.INV(L164)</f>
        <v>-0.135242653627989</v>
      </c>
    </row>
    <row r="165" customFormat="false" ht="14.4" hidden="false" customHeight="false" outlineLevel="0" collapsed="false">
      <c r="A165" s="0" t="n">
        <f aca="false">A164+1</f>
        <v>161</v>
      </c>
      <c r="C165" s="0" t="n">
        <v>0.521646859</v>
      </c>
      <c r="D165" s="0" t="n">
        <v>0.976559577876193</v>
      </c>
      <c r="E165" s="0" t="n">
        <v>0.023440422123807</v>
      </c>
      <c r="F165" s="0" t="n">
        <f aca="false">$P$8*D164+$P$11*E164</f>
        <v>0.977040962214434</v>
      </c>
      <c r="G165" s="0" t="n">
        <f aca="false">$P$9*D164+$P$12*E164</f>
        <v>0.0229590377855658</v>
      </c>
      <c r="H165" s="0" t="n">
        <f aca="false">_xlfn.NORM.S.DIST((1/$P$5)*(C165-$P$3),1)</f>
        <v>0.484467133475715</v>
      </c>
      <c r="I165" s="3" t="n">
        <f aca="false">_xlfn.NORM.S.DIST((1/$P$6)*(C165-$P$4),1)</f>
        <v>0.999996062364475</v>
      </c>
      <c r="J165" s="0" t="n">
        <f aca="false">H165*F165</f>
        <v>0.473344234252381</v>
      </c>
      <c r="K165" s="0" t="n">
        <f aca="false">I165*G165</f>
        <v>0.0229589473812431</v>
      </c>
      <c r="L165" s="6" t="n">
        <f aca="false">SUM(J165:K165)</f>
        <v>0.496303181633624</v>
      </c>
      <c r="M165" s="7" t="n">
        <f aca="false">_xlfn.NORM.S.INV(L165)</f>
        <v>-0.00926668206544575</v>
      </c>
    </row>
    <row r="166" customFormat="false" ht="14.4" hidden="false" customHeight="false" outlineLevel="0" collapsed="false">
      <c r="A166" s="0" t="n">
        <f aca="false">A165+1</f>
        <v>162</v>
      </c>
      <c r="C166" s="0" t="n">
        <v>1.250449835</v>
      </c>
      <c r="D166" s="0" t="n">
        <v>0.973637143435092</v>
      </c>
      <c r="E166" s="0" t="n">
        <v>0.0263628565649079</v>
      </c>
      <c r="F166" s="0" t="n">
        <f aca="false">$P$8*D165+$P$11*E165</f>
        <v>0.978279788938096</v>
      </c>
      <c r="G166" s="0" t="n">
        <f aca="false">$P$9*D165+$P$12*E165</f>
        <v>0.0217202110619035</v>
      </c>
      <c r="H166" s="0" t="n">
        <f aca="false">_xlfn.NORM.S.DIST((1/$P$5)*(C166-$P$3),1)</f>
        <v>0.627470401192339</v>
      </c>
      <c r="I166" s="3" t="n">
        <f aca="false">_xlfn.NORM.S.DIST((1/$P$6)*(C166-$P$4),1)</f>
        <v>0.999999326372507</v>
      </c>
      <c r="J166" s="0" t="n">
        <f aca="false">H166*F166</f>
        <v>0.613841611643344</v>
      </c>
      <c r="K166" s="0" t="n">
        <f aca="false">I166*G166</f>
        <v>0.0217201964305722</v>
      </c>
      <c r="L166" s="6" t="n">
        <f aca="false">SUM(J166:K166)</f>
        <v>0.635561808073916</v>
      </c>
      <c r="M166" s="7" t="n">
        <f aca="false">_xlfn.NORM.S.INV(L166)</f>
        <v>0.346620578564529</v>
      </c>
    </row>
    <row r="167" customFormat="false" ht="14.4" hidden="false" customHeight="false" outlineLevel="0" collapsed="false">
      <c r="A167" s="0" t="n">
        <f aca="false">A166+1</f>
        <v>163</v>
      </c>
      <c r="C167" s="0" t="n">
        <v>-1.930595599</v>
      </c>
      <c r="D167" s="0" t="n">
        <v>0.847688885088899</v>
      </c>
      <c r="E167" s="0" t="n">
        <v>0.152311114911101</v>
      </c>
      <c r="F167" s="0" t="n">
        <f aca="false">$P$8*D166+$P$11*E166</f>
        <v>0.976818571717546</v>
      </c>
      <c r="G167" s="0" t="n">
        <f aca="false">$P$9*D166+$P$12*E166</f>
        <v>0.023181428282454</v>
      </c>
      <c r="H167" s="0" t="n">
        <f aca="false">_xlfn.NORM.S.DIST((1/$P$5)*(C167-$P$3),1)</f>
        <v>0.103102102179528</v>
      </c>
      <c r="I167" s="3" t="n">
        <f aca="false">_xlfn.NORM.S.DIST((1/$P$6)*(C167-$P$4),1)</f>
        <v>0.999409480174304</v>
      </c>
      <c r="J167" s="0" t="n">
        <f aca="false">H167*F167</f>
        <v>0.100712048192083</v>
      </c>
      <c r="K167" s="0" t="n">
        <f aca="false">I167*G167</f>
        <v>0.0231677391894652</v>
      </c>
      <c r="L167" s="6" t="n">
        <f aca="false">SUM(J167:K167)</f>
        <v>0.123879787381549</v>
      </c>
      <c r="M167" s="7" t="n">
        <f aca="false">_xlfn.NORM.S.INV(L167)</f>
        <v>-1.15580830622031</v>
      </c>
    </row>
    <row r="168" customFormat="false" ht="14.4" hidden="false" customHeight="false" outlineLevel="0" collapsed="false">
      <c r="A168" s="0" t="n">
        <f aca="false">A167+1</f>
        <v>164</v>
      </c>
      <c r="C168" s="0" t="n">
        <v>0.619004859</v>
      </c>
      <c r="D168" s="0" t="n">
        <v>0.939993795304854</v>
      </c>
      <c r="E168" s="0" t="n">
        <v>0.0600062046951465</v>
      </c>
      <c r="F168" s="0" t="n">
        <f aca="false">$P$8*D167+$P$11*E167</f>
        <v>0.913844442544449</v>
      </c>
      <c r="G168" s="0" t="n">
        <f aca="false">$P$9*D167+$P$12*E167</f>
        <v>0.0861555574555505</v>
      </c>
      <c r="H168" s="0" t="n">
        <f aca="false">_xlfn.NORM.S.DIST((1/$P$5)*(C168-$P$3),1)</f>
        <v>0.50386751005874</v>
      </c>
      <c r="I168" s="3" t="n">
        <f aca="false">_xlfn.NORM.S.DIST((1/$P$6)*(C168-$P$4),1)</f>
        <v>0.999996866664982</v>
      </c>
      <c r="J168" s="0" t="n">
        <f aca="false">H168*F168</f>
        <v>0.460456523845889</v>
      </c>
      <c r="K168" s="0" t="n">
        <f aca="false">I168*G168</f>
        <v>0.0861552875013253</v>
      </c>
      <c r="L168" s="6" t="n">
        <f aca="false">SUM(J168:K168)</f>
        <v>0.546611811347214</v>
      </c>
      <c r="M168" s="7" t="n">
        <f aca="false">_xlfn.NORM.S.INV(L168)</f>
        <v>0.11710559344936</v>
      </c>
    </row>
    <row r="169" customFormat="false" ht="14.4" hidden="false" customHeight="false" outlineLevel="0" collapsed="false">
      <c r="A169" s="0" t="n">
        <f aca="false">A168+1</f>
        <v>165</v>
      </c>
      <c r="C169" s="0" t="n">
        <v>1.626865097</v>
      </c>
      <c r="D169" s="0" t="n">
        <v>0.953689635497184</v>
      </c>
      <c r="E169" s="0" t="n">
        <v>0.0463103645028159</v>
      </c>
      <c r="F169" s="0" t="n">
        <f aca="false">$P$8*D168+$P$11*E168</f>
        <v>0.959996897652427</v>
      </c>
      <c r="G169" s="0" t="n">
        <f aca="false">$P$9*D168+$P$12*E168</f>
        <v>0.0400031023475733</v>
      </c>
      <c r="H169" s="0" t="n">
        <f aca="false">_xlfn.NORM.S.DIST((1/$P$5)*(C169-$P$3),1)</f>
        <v>0.696099900061312</v>
      </c>
      <c r="I169" s="3" t="n">
        <f aca="false">_xlfn.NORM.S.DIST((1/$P$6)*(C169-$P$4),1)</f>
        <v>0.99999974259317</v>
      </c>
      <c r="J169" s="0" t="n">
        <f aca="false">H169*F169</f>
        <v>0.668253744515024</v>
      </c>
      <c r="K169" s="0" t="n">
        <f aca="false">I169*G169</f>
        <v>0.0400030920505015</v>
      </c>
      <c r="L169" s="6" t="n">
        <f aca="false">SUM(J169:K169)</f>
        <v>0.708256836565526</v>
      </c>
      <c r="M169" s="7" t="n">
        <f aca="false">_xlfn.NORM.S.INV(L169)</f>
        <v>0.548299418133318</v>
      </c>
    </row>
    <row r="170" customFormat="false" ht="14.4" hidden="false" customHeight="false" outlineLevel="0" collapsed="false">
      <c r="A170" s="0" t="n">
        <f aca="false">A169+1</f>
        <v>166</v>
      </c>
      <c r="C170" s="0" t="n">
        <v>1.007308761</v>
      </c>
      <c r="D170" s="0" t="n">
        <v>0.96925784787214</v>
      </c>
      <c r="E170" s="0" t="n">
        <v>0.0307421521278596</v>
      </c>
      <c r="F170" s="0" t="n">
        <f aca="false">$P$8*D169+$P$11*E169</f>
        <v>0.966844817748592</v>
      </c>
      <c r="G170" s="0" t="n">
        <f aca="false">$P$9*D169+$P$12*E169</f>
        <v>0.0331551822514079</v>
      </c>
      <c r="H170" s="0" t="n">
        <f aca="false">_xlfn.NORM.S.DIST((1/$P$5)*(C170-$P$3),1)</f>
        <v>0.580701760924328</v>
      </c>
      <c r="I170" s="3" t="n">
        <f aca="false">_xlfn.NORM.S.DIST((1/$P$6)*(C170-$P$4),1)</f>
        <v>0.999998768573384</v>
      </c>
      <c r="J170" s="0" t="n">
        <f aca="false">H170*F170</f>
        <v>0.561448488207169</v>
      </c>
      <c r="K170" s="0" t="n">
        <f aca="false">I170*G170</f>
        <v>0.0331551414232341</v>
      </c>
      <c r="L170" s="6" t="n">
        <f aca="false">SUM(J170:K170)</f>
        <v>0.594603629630403</v>
      </c>
      <c r="M170" s="7" t="n">
        <f aca="false">_xlfn.NORM.S.INV(L170)</f>
        <v>0.239403468480716</v>
      </c>
    </row>
    <row r="171" customFormat="false" ht="14.4" hidden="false" customHeight="false" outlineLevel="0" collapsed="false">
      <c r="A171" s="0" t="n">
        <f aca="false">A170+1</f>
        <v>167</v>
      </c>
      <c r="C171" s="0" t="n">
        <v>2.278829559</v>
      </c>
      <c r="D171" s="0" t="n">
        <v>0.93887108466634</v>
      </c>
      <c r="E171" s="0" t="n">
        <v>0.0611289153336602</v>
      </c>
      <c r="F171" s="0" t="n">
        <f aca="false">$P$8*D170+$P$11*E170</f>
        <v>0.97462892393607</v>
      </c>
      <c r="G171" s="0" t="n">
        <f aca="false">$P$9*D170+$P$12*E170</f>
        <v>0.0253710760639298</v>
      </c>
      <c r="H171" s="0" t="n">
        <f aca="false">_xlfn.NORM.S.DIST((1/$P$5)*(C171-$P$3),1)</f>
        <v>0.799246811376855</v>
      </c>
      <c r="I171" s="3" t="n">
        <f aca="false">_xlfn.NORM.S.DIST((1/$P$6)*(C171-$P$4),1)</f>
        <v>0.999999955146012</v>
      </c>
      <c r="J171" s="0" t="n">
        <f aca="false">H171*F171</f>
        <v>0.778969059731559</v>
      </c>
      <c r="K171" s="0" t="n">
        <f aca="false">I171*G171</f>
        <v>0.0253710749259358</v>
      </c>
      <c r="L171" s="6" t="n">
        <f aca="false">SUM(J171:K171)</f>
        <v>0.804340134657495</v>
      </c>
      <c r="M171" s="7" t="n">
        <f aca="false">_xlfn.NORM.S.INV(L171)</f>
        <v>0.857226480168236</v>
      </c>
    </row>
    <row r="172" customFormat="false" ht="14.4" hidden="false" customHeight="false" outlineLevel="0" collapsed="false">
      <c r="A172" s="0" t="n">
        <f aca="false">A171+1</f>
        <v>168</v>
      </c>
      <c r="C172" s="0" t="n">
        <v>-0.636737348</v>
      </c>
      <c r="D172" s="0" t="n">
        <v>0.948354789974646</v>
      </c>
      <c r="E172" s="0" t="n">
        <v>0.0516452100253543</v>
      </c>
      <c r="F172" s="0" t="n">
        <f aca="false">$P$8*D171+$P$11*E171</f>
        <v>0.95943554233317</v>
      </c>
      <c r="G172" s="0" t="n">
        <f aca="false">$P$9*D171+$P$12*E171</f>
        <v>0.0405644576668301</v>
      </c>
      <c r="H172" s="0" t="n">
        <f aca="false">_xlfn.NORM.S.DIST((1/$P$5)*(C172-$P$3),1)</f>
        <v>0.268397299927812</v>
      </c>
      <c r="I172" s="3" t="n">
        <f aca="false">_xlfn.NORM.S.DIST((1/$P$6)*(C172-$P$4),1)</f>
        <v>0.999949841639342</v>
      </c>
      <c r="J172" s="0" t="n">
        <f aca="false">H172*F172</f>
        <v>0.257509909016999</v>
      </c>
      <c r="K172" s="0" t="n">
        <f aca="false">I172*G172</f>
        <v>0.0405624230201325</v>
      </c>
      <c r="L172" s="6" t="n">
        <f aca="false">SUM(J172:K172)</f>
        <v>0.298072332037132</v>
      </c>
      <c r="M172" s="7" t="n">
        <f aca="false">_xlfn.NORM.S.INV(L172)</f>
        <v>-0.529952789266221</v>
      </c>
    </row>
    <row r="173" customFormat="false" ht="14.4" hidden="false" customHeight="false" outlineLevel="0" collapsed="false">
      <c r="A173" s="0" t="n">
        <f aca="false">A172+1</f>
        <v>169</v>
      </c>
      <c r="C173" s="0" t="n">
        <v>1.522380227</v>
      </c>
      <c r="D173" s="0" t="n">
        <v>0.959633008262882</v>
      </c>
      <c r="E173" s="0" t="n">
        <v>0.0403669917371176</v>
      </c>
      <c r="F173" s="0" t="n">
        <f aca="false">$P$8*D172+$P$11*E172</f>
        <v>0.964177394987323</v>
      </c>
      <c r="G173" s="0" t="n">
        <f aca="false">$P$9*D172+$P$12*E172</f>
        <v>0.0358226050126772</v>
      </c>
      <c r="H173" s="0" t="n">
        <f aca="false">_xlfn.NORM.S.DIST((1/$P$5)*(C173-$P$3),1)</f>
        <v>0.677606429124817</v>
      </c>
      <c r="I173" s="3" t="n">
        <f aca="false">_xlfn.NORM.S.DIST((1/$P$6)*(C173-$P$4),1)</f>
        <v>0.999999662649813</v>
      </c>
      <c r="J173" s="0" t="n">
        <f aca="false">H173*F173</f>
        <v>0.653332801660229</v>
      </c>
      <c r="K173" s="0" t="n">
        <f aca="false">I173*G173</f>
        <v>0.0358225929279147</v>
      </c>
      <c r="L173" s="6" t="n">
        <f aca="false">SUM(J173:K173)</f>
        <v>0.689155394588143</v>
      </c>
      <c r="M173" s="7" t="n">
        <f aca="false">_xlfn.NORM.S.INV(L173)</f>
        <v>0.493457714690846</v>
      </c>
    </row>
    <row r="174" customFormat="false" ht="14.4" hidden="false" customHeight="false" outlineLevel="0" collapsed="false">
      <c r="A174" s="0" t="n">
        <f aca="false">A173+1</f>
        <v>170</v>
      </c>
      <c r="C174" s="0" t="n">
        <v>-0.331006204</v>
      </c>
      <c r="D174" s="0" t="n">
        <v>0.964871596826216</v>
      </c>
      <c r="E174" s="0" t="n">
        <v>0.0351284031737843</v>
      </c>
      <c r="F174" s="0" t="n">
        <f aca="false">$P$8*D173+$P$11*E173</f>
        <v>0.969816504131441</v>
      </c>
      <c r="G174" s="0" t="n">
        <f aca="false">$P$9*D173+$P$12*E173</f>
        <v>0.0301834958685588</v>
      </c>
      <c r="H174" s="0" t="n">
        <f aca="false">_xlfn.NORM.S.DIST((1/$P$5)*(C174-$P$3),1)</f>
        <v>0.320992299242253</v>
      </c>
      <c r="I174" s="3" t="n">
        <f aca="false">_xlfn.NORM.S.DIST((1/$P$6)*(C174-$P$4),1)</f>
        <v>0.999973565307139</v>
      </c>
      <c r="J174" s="0" t="n">
        <f aca="false">H174*F174</f>
        <v>0.311303629504235</v>
      </c>
      <c r="K174" s="0" t="n">
        <f aca="false">I174*G174</f>
        <v>0.030182697977116</v>
      </c>
      <c r="L174" s="6" t="n">
        <f aca="false">SUM(J174:K174)</f>
        <v>0.341486327481351</v>
      </c>
      <c r="M174" s="7" t="n">
        <f aca="false">_xlfn.NORM.S.INV(L174)</f>
        <v>-0.408410051817732</v>
      </c>
    </row>
    <row r="175" customFormat="false" ht="14.4" hidden="false" customHeight="false" outlineLevel="0" collapsed="false">
      <c r="A175" s="0" t="n">
        <f aca="false">A174+1</f>
        <v>171</v>
      </c>
      <c r="C175" s="0" t="n">
        <v>0.560756791</v>
      </c>
      <c r="D175" s="0" t="n">
        <v>0.974102733564034</v>
      </c>
      <c r="E175" s="0" t="n">
        <v>0.025897266435966</v>
      </c>
      <c r="F175" s="0" t="n">
        <f aca="false">$P$8*D174+$P$11*E174</f>
        <v>0.972435798413108</v>
      </c>
      <c r="G175" s="0" t="n">
        <f aca="false">$P$9*D174+$P$12*E174</f>
        <v>0.0275642015868922</v>
      </c>
      <c r="H175" s="0" t="n">
        <f aca="false">_xlfn.NORM.S.DIST((1/$P$5)*(C175-$P$3),1)</f>
        <v>0.492258669533552</v>
      </c>
      <c r="I175" s="3" t="n">
        <f aca="false">_xlfn.NORM.S.DIST((1/$P$6)*(C175-$P$4),1)</f>
        <v>0.999996406705871</v>
      </c>
      <c r="J175" s="0" t="n">
        <f aca="false">H175*F175</f>
        <v>0.478689952333634</v>
      </c>
      <c r="K175" s="0" t="n">
        <f aca="false">I175*G175</f>
        <v>0.0275641025406084</v>
      </c>
      <c r="L175" s="6" t="n">
        <f aca="false">SUM(J175:K175)</f>
        <v>0.506254054874242</v>
      </c>
      <c r="M175" s="7" t="n">
        <f aca="false">_xlfn.NORM.S.INV(L175)</f>
        <v>0.0156772329355026</v>
      </c>
    </row>
    <row r="176" customFormat="false" ht="14.4" hidden="false" customHeight="false" outlineLevel="0" collapsed="false">
      <c r="A176" s="0" t="n">
        <f aca="false">A175+1</f>
        <v>172</v>
      </c>
      <c r="C176" s="0" t="n">
        <v>0.393467935</v>
      </c>
      <c r="D176" s="0" t="n">
        <v>0.976357568153735</v>
      </c>
      <c r="E176" s="0" t="n">
        <v>0.0236424318462649</v>
      </c>
      <c r="F176" s="0" t="n">
        <f aca="false">$P$8*D175+$P$11*E175</f>
        <v>0.977051366782017</v>
      </c>
      <c r="G176" s="0" t="n">
        <f aca="false">$P$9*D175+$P$12*E175</f>
        <v>0.022948633217983</v>
      </c>
      <c r="H176" s="0" t="n">
        <f aca="false">_xlfn.NORM.S.DIST((1/$P$5)*(C176-$P$3),1)</f>
        <v>0.45898844689168</v>
      </c>
      <c r="I176" s="3" t="n">
        <f aca="false">_xlfn.NORM.S.DIST((1/$P$6)*(C176-$P$4),1)</f>
        <v>0.999994698825417</v>
      </c>
      <c r="J176" s="0" t="n">
        <f aca="false">H176*F176</f>
        <v>0.448455289372672</v>
      </c>
      <c r="K176" s="0" t="n">
        <f aca="false">I176*G176</f>
        <v>0.0229485115632719</v>
      </c>
      <c r="L176" s="6" t="n">
        <f aca="false">SUM(J176:K176)</f>
        <v>0.471403800935943</v>
      </c>
      <c r="M176" s="7" t="n">
        <f aca="false">_xlfn.NORM.S.INV(L176)</f>
        <v>-0.0717415340976015</v>
      </c>
    </row>
    <row r="177" customFormat="false" ht="14.4" hidden="false" customHeight="false" outlineLevel="0" collapsed="false">
      <c r="A177" s="0" t="n">
        <f aca="false">A176+1</f>
        <v>173</v>
      </c>
      <c r="C177" s="0" t="n">
        <v>1.354081345</v>
      </c>
      <c r="D177" s="0" t="n">
        <v>0.97228293738227</v>
      </c>
      <c r="E177" s="0" t="n">
        <v>0.02771706261773</v>
      </c>
      <c r="F177" s="0" t="n">
        <f aca="false">$P$8*D176+$P$11*E176</f>
        <v>0.978178784076867</v>
      </c>
      <c r="G177" s="0" t="n">
        <f aca="false">$P$9*D176+$P$12*E176</f>
        <v>0.0218212159231324</v>
      </c>
      <c r="H177" s="0" t="n">
        <f aca="false">_xlfn.NORM.S.DIST((1/$P$5)*(C177-$P$3),1)</f>
        <v>0.646888960377246</v>
      </c>
      <c r="I177" s="3" t="n">
        <f aca="false">_xlfn.NORM.S.DIST((1/$P$6)*(C177-$P$4),1)</f>
        <v>0.99999948134899</v>
      </c>
      <c r="J177" s="0" t="n">
        <f aca="false">H177*F177</f>
        <v>0.632773056694563</v>
      </c>
      <c r="K177" s="0" t="n">
        <f aca="false">I177*G177</f>
        <v>0.0218212046055368</v>
      </c>
      <c r="L177" s="6" t="n">
        <f aca="false">SUM(J177:K177)</f>
        <v>0.6545942613001</v>
      </c>
      <c r="M177" s="7" t="n">
        <f aca="false">_xlfn.NORM.S.INV(L177)</f>
        <v>0.397754068880122</v>
      </c>
    </row>
    <row r="178" customFormat="false" ht="14.4" hidden="false" customHeight="false" outlineLevel="0" collapsed="false">
      <c r="A178" s="0" t="n">
        <f aca="false">A177+1</f>
        <v>174</v>
      </c>
      <c r="C178" s="0" t="n">
        <v>0.193981276</v>
      </c>
      <c r="D178" s="0" t="n">
        <v>0.975026299709236</v>
      </c>
      <c r="E178" s="0" t="n">
        <v>0.0249737002907636</v>
      </c>
      <c r="F178" s="0" t="n">
        <f aca="false">$P$8*D177+$P$11*E177</f>
        <v>0.976141468691135</v>
      </c>
      <c r="G178" s="0" t="n">
        <f aca="false">$P$9*D177+$P$12*E177</f>
        <v>0.023858531308865</v>
      </c>
      <c r="H178" s="0" t="n">
        <f aca="false">_xlfn.NORM.S.DIST((1/$P$5)*(C178-$P$3),1)</f>
        <v>0.419706293949873</v>
      </c>
      <c r="I178" s="3" t="n">
        <f aca="false">_xlfn.NORM.S.DIST((1/$P$6)*(C178-$P$4),1)</f>
        <v>0.9999916449431</v>
      </c>
      <c r="J178" s="0" t="n">
        <f aca="false">H178*F178</f>
        <v>0.409692718195142</v>
      </c>
      <c r="K178" s="0" t="n">
        <f aca="false">I178*G178</f>
        <v>0.0238583319694784</v>
      </c>
      <c r="L178" s="6" t="n">
        <f aca="false">SUM(J178:K178)</f>
        <v>0.433551050164621</v>
      </c>
      <c r="M178" s="7" t="n">
        <f aca="false">_xlfn.NORM.S.INV(L178)</f>
        <v>-0.167340549150118</v>
      </c>
    </row>
    <row r="179" customFormat="false" ht="14.4" hidden="false" customHeight="false" outlineLevel="0" collapsed="false">
      <c r="A179" s="0" t="n">
        <f aca="false">A178+1</f>
        <v>175</v>
      </c>
      <c r="C179" s="0" t="n">
        <v>0.543947984</v>
      </c>
      <c r="D179" s="0" t="n">
        <v>0.976822717264644</v>
      </c>
      <c r="E179" s="0" t="n">
        <v>0.0231772827353557</v>
      </c>
      <c r="F179" s="0" t="n">
        <f aca="false">$P$8*D178+$P$11*E178</f>
        <v>0.977513149854618</v>
      </c>
      <c r="G179" s="0" t="n">
        <f aca="false">$P$9*D178+$P$12*E178</f>
        <v>0.0224868501453818</v>
      </c>
      <c r="H179" s="0" t="n">
        <f aca="false">_xlfn.NORM.S.DIST((1/$P$5)*(C179-$P$3),1)</f>
        <v>0.488909459462042</v>
      </c>
      <c r="I179" s="3" t="n">
        <f aca="false">_xlfn.NORM.S.DIST((1/$P$6)*(C179-$P$4),1)</f>
        <v>0.999996262397855</v>
      </c>
      <c r="J179" s="0" t="n">
        <f aca="false">H179*F179</f>
        <v>0.47791542571246</v>
      </c>
      <c r="K179" s="0" t="n">
        <f aca="false">I179*G179</f>
        <v>0.0224867660984825</v>
      </c>
      <c r="L179" s="6" t="n">
        <f aca="false">SUM(J179:K179)</f>
        <v>0.500402191810942</v>
      </c>
      <c r="M179" s="7" t="n">
        <f aca="false">_xlfn.NORM.S.INV(L179)</f>
        <v>0.0010081455359053</v>
      </c>
    </row>
    <row r="180" customFormat="false" ht="14.4" hidden="false" customHeight="false" outlineLevel="0" collapsed="false">
      <c r="A180" s="0" t="n">
        <f aca="false">A179+1</f>
        <v>176</v>
      </c>
      <c r="C180" s="0" t="n">
        <v>-0.035789788</v>
      </c>
      <c r="D180" s="0" t="n">
        <v>0.974560140428867</v>
      </c>
      <c r="E180" s="0" t="n">
        <v>0.025439859571133</v>
      </c>
      <c r="F180" s="0" t="n">
        <f aca="false">$P$8*D179+$P$11*E179</f>
        <v>0.978411358632322</v>
      </c>
      <c r="G180" s="0" t="n">
        <f aca="false">$P$9*D179+$P$12*E179</f>
        <v>0.0215886413676778</v>
      </c>
      <c r="H180" s="0" t="n">
        <f aca="false">_xlfn.NORM.S.DIST((1/$P$5)*(C180-$P$3),1)</f>
        <v>0.375455912044436</v>
      </c>
      <c r="I180" s="3" t="n">
        <f aca="false">_xlfn.NORM.S.DIST((1/$P$6)*(C180-$P$4),1)</f>
        <v>0.999986055638293</v>
      </c>
      <c r="J180" s="0" t="n">
        <f aca="false">H180*F180</f>
        <v>0.367350329009934</v>
      </c>
      <c r="K180" s="0" t="n">
        <f aca="false">I180*G180</f>
        <v>0.0215883403278538</v>
      </c>
      <c r="L180" s="6" t="n">
        <f aca="false">SUM(J180:K180)</f>
        <v>0.388938669337788</v>
      </c>
      <c r="M180" s="7" t="n">
        <f aca="false">_xlfn.NORM.S.INV(L180)</f>
        <v>-0.282086298936668</v>
      </c>
    </row>
    <row r="181" customFormat="false" ht="14.4" hidden="false" customHeight="false" outlineLevel="0" collapsed="false">
      <c r="A181" s="0" t="n">
        <f aca="false">A180+1</f>
        <v>177</v>
      </c>
      <c r="C181" s="0" t="n">
        <v>-0.052916973</v>
      </c>
      <c r="D181" s="0" t="n">
        <v>0.973714581640661</v>
      </c>
      <c r="E181" s="0" t="n">
        <v>0.0262854183593389</v>
      </c>
      <c r="F181" s="0" t="n">
        <f aca="false">$P$8*D180+$P$11*E180</f>
        <v>0.977280070214433</v>
      </c>
      <c r="G181" s="0" t="n">
        <f aca="false">$P$9*D180+$P$12*E180</f>
        <v>0.0227199297855665</v>
      </c>
      <c r="H181" s="0" t="n">
        <f aca="false">_xlfn.NORM.S.DIST((1/$P$5)*(C181-$P$3),1)</f>
        <v>0.372214474761537</v>
      </c>
      <c r="I181" s="3" t="n">
        <f aca="false">_xlfn.NORM.S.DIST((1/$P$6)*(C181-$P$4),1)</f>
        <v>0.99998552026239</v>
      </c>
      <c r="J181" s="0" t="n">
        <f aca="false">H181*F181</f>
        <v>0.363757788029784</v>
      </c>
      <c r="K181" s="0" t="n">
        <f aca="false">I181*G181</f>
        <v>0.0227196008069447</v>
      </c>
      <c r="L181" s="6" t="n">
        <f aca="false">SUM(J181:K181)</f>
        <v>0.386477388836728</v>
      </c>
      <c r="M181" s="7" t="n">
        <f aca="false">_xlfn.NORM.S.INV(L181)</f>
        <v>-0.288512089525988</v>
      </c>
    </row>
    <row r="182" customFormat="false" ht="14.4" hidden="false" customHeight="false" outlineLevel="0" collapsed="false">
      <c r="A182" s="0" t="n">
        <f aca="false">A181+1</f>
        <v>178</v>
      </c>
      <c r="C182" s="0" t="n">
        <v>-0.051397255</v>
      </c>
      <c r="D182" s="0" t="n">
        <v>0.973476453632405</v>
      </c>
      <c r="E182" s="0" t="n">
        <v>0.0265235463675953</v>
      </c>
      <c r="F182" s="0" t="n">
        <f aca="false">$P$8*D181+$P$11*E181</f>
        <v>0.97685729082033</v>
      </c>
      <c r="G182" s="0" t="n">
        <f aca="false">$P$9*D181+$P$12*E181</f>
        <v>0.0231427091796695</v>
      </c>
      <c r="H182" s="0" t="n">
        <f aca="false">_xlfn.NORM.S.DIST((1/$P$5)*(C182-$P$3),1)</f>
        <v>0.372501729892903</v>
      </c>
      <c r="I182" s="3" t="n">
        <f aca="false">_xlfn.NORM.S.DIST((1/$P$6)*(C182-$P$4),1)</f>
        <v>0.99998556854582</v>
      </c>
      <c r="J182" s="0" t="n">
        <f aca="false">H182*F182</f>
        <v>0.363881030689068</v>
      </c>
      <c r="K182" s="0" t="n">
        <f aca="false">I182*G182</f>
        <v>0.0231423751967223</v>
      </c>
      <c r="L182" s="6" t="n">
        <f aca="false">SUM(J182:K182)</f>
        <v>0.38702340588579</v>
      </c>
      <c r="M182" s="7" t="n">
        <f aca="false">_xlfn.NORM.S.INV(L182)</f>
        <v>-0.287085555685994</v>
      </c>
    </row>
    <row r="183" customFormat="false" ht="14.4" hidden="false" customHeight="false" outlineLevel="0" collapsed="false">
      <c r="A183" s="0" t="n">
        <f aca="false">A182+1</f>
        <v>179</v>
      </c>
      <c r="C183" s="0" t="n">
        <v>0.167128109</v>
      </c>
      <c r="D183" s="0" t="n">
        <v>0.975198047244381</v>
      </c>
      <c r="E183" s="0" t="n">
        <v>0.0248019527556193</v>
      </c>
      <c r="F183" s="0" t="n">
        <f aca="false">$P$8*D182+$P$11*E182</f>
        <v>0.976738226816202</v>
      </c>
      <c r="G183" s="0" t="n">
        <f aca="false">$P$9*D182+$P$12*E182</f>
        <v>0.0232617731837977</v>
      </c>
      <c r="H183" s="0" t="n">
        <f aca="false">_xlfn.NORM.S.DIST((1/$P$5)*(C183-$P$3),1)</f>
        <v>0.414470254528919</v>
      </c>
      <c r="I183" s="3" t="n">
        <f aca="false">_xlfn.NORM.S.DIST((1/$P$6)*(C183-$P$4),1)</f>
        <v>0.999991123746097</v>
      </c>
      <c r="J183" s="0" t="n">
        <f aca="false">H183*F183</f>
        <v>0.404828941476637</v>
      </c>
      <c r="K183" s="0" t="n">
        <f aca="false">I183*G183</f>
        <v>0.0232615667063926</v>
      </c>
      <c r="L183" s="6" t="n">
        <f aca="false">SUM(J183:K183)</f>
        <v>0.428090508183029</v>
      </c>
      <c r="M183" s="7" t="n">
        <f aca="false">_xlfn.NORM.S.INV(L183)</f>
        <v>-0.181237684553628</v>
      </c>
    </row>
    <row r="184" customFormat="false" ht="14.4" hidden="false" customHeight="false" outlineLevel="0" collapsed="false">
      <c r="A184" s="0" t="n">
        <f aca="false">A183+1</f>
        <v>180</v>
      </c>
      <c r="C184" s="0" t="n">
        <v>-6.105993824</v>
      </c>
      <c r="D184" s="14" t="n">
        <v>2.50635559332293E-005</v>
      </c>
      <c r="E184" s="0" t="n">
        <v>0.999974936444067</v>
      </c>
      <c r="F184" s="0" t="n">
        <f aca="false">$P$8*D183+$P$11*E183</f>
        <v>0.97759902362219</v>
      </c>
      <c r="G184" s="0" t="n">
        <f aca="false">$P$9*D183+$P$12*E183</f>
        <v>0.0224009763778096</v>
      </c>
      <c r="H184" s="0" t="n">
        <f aca="false">_xlfn.NORM.S.DIST((1/$P$5)*(C184-$P$3),1)</f>
        <v>0.000403943787110798</v>
      </c>
      <c r="I184" s="3" t="n">
        <f aca="false">_xlfn.NORM.S.DIST((1/$P$6)*(C184-$P$4),1)</f>
        <v>0.876448329447162</v>
      </c>
      <c r="J184" s="0" t="n">
        <f aca="false">H184*F184</f>
        <v>0.000394895051877766</v>
      </c>
      <c r="K184" s="0" t="n">
        <f aca="false">I184*G184</f>
        <v>0.0196332983243166</v>
      </c>
      <c r="L184" s="6" t="n">
        <f aca="false">SUM(J184:K184)</f>
        <v>0.0200281933761944</v>
      </c>
      <c r="M184" s="7" t="n">
        <f aca="false">_xlfn.NORM.S.INV(L184)</f>
        <v>-2.05316696891101</v>
      </c>
    </row>
    <row r="185" customFormat="false" ht="14.4" hidden="false" customHeight="false" outlineLevel="0" collapsed="false">
      <c r="A185" s="0" t="n">
        <f aca="false">A184+1</f>
        <v>181</v>
      </c>
      <c r="C185" s="0" t="n">
        <v>-0.009712086</v>
      </c>
      <c r="D185" s="0" t="n">
        <v>0.316992735005746</v>
      </c>
      <c r="E185" s="0" t="n">
        <v>0.683007264994254</v>
      </c>
      <c r="F185" s="0" t="n">
        <f aca="false">$P$8*D184+$P$11*E184</f>
        <v>0.490012531777967</v>
      </c>
      <c r="G185" s="0" t="n">
        <f aca="false">$P$9*D184+$P$12*E184</f>
        <v>0.509987468222034</v>
      </c>
      <c r="H185" s="0" t="n">
        <f aca="false">_xlfn.NORM.S.DIST((1/$P$5)*(C185-$P$3),1)</f>
        <v>0.380408155519478</v>
      </c>
      <c r="I185" s="3" t="n">
        <f aca="false">_xlfn.NORM.S.DIST((1/$P$6)*(C185-$P$4),1)</f>
        <v>0.999986834798573</v>
      </c>
      <c r="J185" s="0" t="n">
        <f aca="false">H185*F185</f>
        <v>0.186404763395086</v>
      </c>
      <c r="K185" s="0" t="n">
        <f aca="false">I185*G185</f>
        <v>0.509980754134289</v>
      </c>
      <c r="L185" s="6" t="n">
        <f aca="false">SUM(J185:K185)</f>
        <v>0.696385517529375</v>
      </c>
      <c r="M185" s="7" t="n">
        <f aca="false">_xlfn.NORM.S.INV(L185)</f>
        <v>0.51403293414329</v>
      </c>
    </row>
    <row r="186" customFormat="false" ht="14.4" hidden="false" customHeight="false" outlineLevel="0" collapsed="false">
      <c r="A186" s="0" t="n">
        <f aca="false">A185+1</f>
        <v>182</v>
      </c>
      <c r="C186" s="0" t="n">
        <v>-2.389662843</v>
      </c>
      <c r="D186" s="0" t="n">
        <v>0.115231214967423</v>
      </c>
      <c r="E186" s="0" t="n">
        <v>0.884768785032577</v>
      </c>
      <c r="F186" s="0" t="n">
        <f aca="false">$P$8*D185+$P$11*E185</f>
        <v>0.648496367502873</v>
      </c>
      <c r="G186" s="0" t="n">
        <f aca="false">$P$9*D185+$P$12*E185</f>
        <v>0.351503632497127</v>
      </c>
      <c r="H186" s="0" t="n">
        <f aca="false">_xlfn.NORM.S.DIST((1/$P$5)*(C186-$P$3),1)</f>
        <v>0.0676637132642291</v>
      </c>
      <c r="I186" s="3" t="n">
        <f aca="false">_xlfn.NORM.S.DIST((1/$P$6)*(C186-$P$4),1)</f>
        <v>0.998711169088772</v>
      </c>
      <c r="J186" s="0" t="n">
        <f aca="false">H186*F186</f>
        <v>0.0438796722636085</v>
      </c>
      <c r="K186" s="0" t="n">
        <f aca="false">I186*G186</f>
        <v>0.351050603750156</v>
      </c>
      <c r="L186" s="6" t="n">
        <f aca="false">SUM(J186:K186)</f>
        <v>0.394930276013764</v>
      </c>
      <c r="M186" s="7" t="n">
        <f aca="false">_xlfn.NORM.S.INV(L186)</f>
        <v>-0.266491698418144</v>
      </c>
    </row>
    <row r="187" customFormat="false" ht="14.4" hidden="false" customHeight="false" outlineLevel="0" collapsed="false">
      <c r="A187" s="0" t="n">
        <f aca="false">A186+1</f>
        <v>183</v>
      </c>
      <c r="C187" s="0" t="n">
        <v>3.75563928</v>
      </c>
      <c r="D187" s="0" t="n">
        <v>0.0361665739217759</v>
      </c>
      <c r="E187" s="0" t="n">
        <v>0.963833426078224</v>
      </c>
      <c r="F187" s="0" t="n">
        <f aca="false">$P$8*D186+$P$11*E186</f>
        <v>0.547615607483712</v>
      </c>
      <c r="G187" s="0" t="n">
        <f aca="false">$P$9*D186+$P$12*E186</f>
        <v>0.452384392516289</v>
      </c>
      <c r="H187" s="0" t="n">
        <f aca="false">_xlfn.NORM.S.DIST((1/$P$5)*(C187-$P$3),1)</f>
        <v>0.942572323760038</v>
      </c>
      <c r="I187" s="3" t="n">
        <f aca="false">_xlfn.NORM.S.DIST((1/$P$6)*(C187-$P$4),1)</f>
        <v>0.999999999414745</v>
      </c>
      <c r="J187" s="0" t="n">
        <f aca="false">H187*F187</f>
        <v>0.516167315673187</v>
      </c>
      <c r="K187" s="0" t="n">
        <f aca="false">I187*G187</f>
        <v>0.452384392251528</v>
      </c>
      <c r="L187" s="6" t="n">
        <f aca="false">SUM(J187:K187)</f>
        <v>0.968551707924715</v>
      </c>
      <c r="M187" s="7" t="n">
        <f aca="false">_xlfn.NORM.S.INV(L187)</f>
        <v>1.85992184532201</v>
      </c>
    </row>
    <row r="188" customFormat="false" ht="14.4" hidden="false" customHeight="false" outlineLevel="0" collapsed="false">
      <c r="A188" s="0" t="n">
        <f aca="false">A187+1</f>
        <v>184</v>
      </c>
      <c r="C188" s="0" t="n">
        <v>-0.269961289</v>
      </c>
      <c r="D188" s="0" t="n">
        <v>0.342951158184063</v>
      </c>
      <c r="E188" s="0" t="n">
        <v>0.657048841815937</v>
      </c>
      <c r="F188" s="0" t="n">
        <f aca="false">$P$8*D187+$P$11*E187</f>
        <v>0.508083286960888</v>
      </c>
      <c r="G188" s="0" t="n">
        <f aca="false">$P$9*D187+$P$12*E187</f>
        <v>0.491916713039112</v>
      </c>
      <c r="H188" s="0" t="n">
        <f aca="false">_xlfn.NORM.S.DIST((1/$P$5)*(C188-$P$3),1)</f>
        <v>0.331988802994172</v>
      </c>
      <c r="I188" s="3" t="n">
        <f aca="false">_xlfn.NORM.S.DIST((1/$P$6)*(C188-$P$4),1)</f>
        <v>0.999976800653987</v>
      </c>
      <c r="J188" s="0" t="n">
        <f aca="false">H188*F188</f>
        <v>0.168677962259489</v>
      </c>
      <c r="K188" s="0" t="n">
        <f aca="false">I188*G188</f>
        <v>0.491905300893077</v>
      </c>
      <c r="L188" s="6" t="n">
        <f aca="false">SUM(J188:K188)</f>
        <v>0.660583263152566</v>
      </c>
      <c r="M188" s="7" t="n">
        <f aca="false">_xlfn.NORM.S.INV(L188)</f>
        <v>0.414055483450359</v>
      </c>
    </row>
    <row r="189" customFormat="false" ht="14.4" hidden="false" customHeight="false" outlineLevel="0" collapsed="false">
      <c r="A189" s="0" t="n">
        <f aca="false">A188+1</f>
        <v>185</v>
      </c>
      <c r="C189" s="0" t="n">
        <v>1.122873328</v>
      </c>
      <c r="D189" s="0" t="n">
        <v>0.682393238441539</v>
      </c>
      <c r="E189" s="0" t="n">
        <v>0.317606761558461</v>
      </c>
      <c r="F189" s="0" t="n">
        <f aca="false">$P$8*D188+$P$11*E188</f>
        <v>0.661475579092032</v>
      </c>
      <c r="G189" s="0" t="n">
        <f aca="false">$P$9*D188+$P$12*E188</f>
        <v>0.338524420907969</v>
      </c>
      <c r="H189" s="0" t="n">
        <f aca="false">_xlfn.NORM.S.DIST((1/$P$5)*(C189-$P$3),1)</f>
        <v>0.603117419585331</v>
      </c>
      <c r="I189" s="3" t="n">
        <f aca="false">_xlfn.NORM.S.DIST((1/$P$6)*(C189-$P$4),1)</f>
        <v>0.999999073902833</v>
      </c>
      <c r="J189" s="0" t="n">
        <f aca="false">H189*F189</f>
        <v>0.398947444380699</v>
      </c>
      <c r="K189" s="0" t="n">
        <f aca="false">I189*G189</f>
        <v>0.338524107401461</v>
      </c>
      <c r="L189" s="6" t="n">
        <f aca="false">SUM(J189:K189)</f>
        <v>0.73747155178216</v>
      </c>
      <c r="M189" s="7" t="n">
        <f aca="false">_xlfn.NORM.S.INV(L189)</f>
        <v>0.63556974199824</v>
      </c>
    </row>
    <row r="190" customFormat="false" ht="14.4" hidden="false" customHeight="false" outlineLevel="0" collapsed="false">
      <c r="A190" s="0" t="n">
        <f aca="false">A189+1</f>
        <v>186</v>
      </c>
      <c r="C190" s="0" t="n">
        <v>-0.939504867</v>
      </c>
      <c r="D190" s="0" t="n">
        <v>0.78256302295557</v>
      </c>
      <c r="E190" s="0" t="n">
        <v>0.21743697704443</v>
      </c>
      <c r="F190" s="0" t="n">
        <f aca="false">$P$8*D189+$P$11*E189</f>
        <v>0.83119661922077</v>
      </c>
      <c r="G190" s="0" t="n">
        <f aca="false">$P$9*D189+$P$12*E189</f>
        <v>0.168803380779231</v>
      </c>
      <c r="H190" s="0" t="n">
        <f aca="false">_xlfn.NORM.S.DIST((1/$P$5)*(C190-$P$3),1)</f>
        <v>0.220967904537895</v>
      </c>
      <c r="I190" s="3" t="n">
        <f aca="false">_xlfn.NORM.S.DIST((1/$P$6)*(C190-$P$4),1)</f>
        <v>0.999907462644626</v>
      </c>
      <c r="J190" s="0" t="n">
        <f aca="false">H190*F190</f>
        <v>0.183667775208196</v>
      </c>
      <c r="K190" s="0" t="n">
        <f aca="false">I190*G190</f>
        <v>0.168787760160795</v>
      </c>
      <c r="L190" s="6" t="n">
        <f aca="false">SUM(J190:K190)</f>
        <v>0.352455535368991</v>
      </c>
      <c r="M190" s="7" t="n">
        <f aca="false">_xlfn.NORM.S.INV(L190)</f>
        <v>-0.378699438006976</v>
      </c>
    </row>
    <row r="191" customFormat="false" ht="14.4" hidden="false" customHeight="false" outlineLevel="0" collapsed="false">
      <c r="A191" s="0" t="n">
        <f aca="false">A190+1</f>
        <v>187</v>
      </c>
      <c r="C191" s="0" t="n">
        <v>0.518867935</v>
      </c>
      <c r="D191" s="0" t="n">
        <v>0.918687609762915</v>
      </c>
      <c r="E191" s="0" t="n">
        <v>0.081312390237085</v>
      </c>
      <c r="F191" s="0" t="n">
        <f aca="false">$P$8*D190+$P$11*E190</f>
        <v>0.881281511477785</v>
      </c>
      <c r="G191" s="0" t="n">
        <f aca="false">$P$9*D190+$P$12*E190</f>
        <v>0.118718488522215</v>
      </c>
      <c r="H191" s="0" t="n">
        <f aca="false">_xlfn.NORM.S.DIST((1/$P$5)*(C191-$P$3),1)</f>
        <v>0.483913702831386</v>
      </c>
      <c r="I191" s="3" t="n">
        <f aca="false">_xlfn.NORM.S.DIST((1/$P$6)*(C191-$P$4),1)</f>
        <v>0.999996036732913</v>
      </c>
      <c r="J191" s="0" t="n">
        <f aca="false">H191*F191</f>
        <v>0.426464199456055</v>
      </c>
      <c r="K191" s="0" t="n">
        <f aca="false">I191*G191</f>
        <v>0.118718018009137</v>
      </c>
      <c r="L191" s="6" t="n">
        <f aca="false">SUM(J191:K191)</f>
        <v>0.545182217465192</v>
      </c>
      <c r="M191" s="7" t="n">
        <f aca="false">_xlfn.NORM.S.INV(L191)</f>
        <v>0.113498231515113</v>
      </c>
    </row>
    <row r="192" customFormat="false" ht="14.4" hidden="false" customHeight="false" outlineLevel="0" collapsed="false">
      <c r="A192" s="0" t="n">
        <f aca="false">A191+1</f>
        <v>188</v>
      </c>
      <c r="C192" s="0" t="n">
        <v>1.549632616</v>
      </c>
      <c r="D192" s="0" t="n">
        <v>0.947892653533066</v>
      </c>
      <c r="E192" s="0" t="n">
        <v>0.0521073464669338</v>
      </c>
      <c r="F192" s="0" t="n">
        <f aca="false">$P$8*D191+$P$11*E191</f>
        <v>0.949343804881458</v>
      </c>
      <c r="G192" s="0" t="n">
        <f aca="false">$P$9*D191+$P$12*E191</f>
        <v>0.0506561951185425</v>
      </c>
      <c r="H192" s="0" t="n">
        <f aca="false">_xlfn.NORM.S.DIST((1/$P$5)*(C192-$P$3),1)</f>
        <v>0.6824750406371</v>
      </c>
      <c r="I192" s="3" t="n">
        <f aca="false">_xlfn.NORM.S.DIST((1/$P$6)*(C192-$P$4),1)</f>
        <v>0.999999685547961</v>
      </c>
      <c r="J192" s="0" t="n">
        <f aca="false">H192*F192</f>
        <v>0.647903451815052</v>
      </c>
      <c r="K192" s="0" t="n">
        <f aca="false">I192*G192</f>
        <v>0.0506561791895987</v>
      </c>
      <c r="L192" s="6" t="n">
        <f aca="false">SUM(J192:K192)</f>
        <v>0.69855963100465</v>
      </c>
      <c r="M192" s="7" t="n">
        <f aca="false">_xlfn.NORM.S.INV(L192)</f>
        <v>0.52026234362306</v>
      </c>
    </row>
    <row r="193" customFormat="false" ht="14.4" hidden="false" customHeight="false" outlineLevel="0" collapsed="false">
      <c r="A193" s="0" t="n">
        <f aca="false">A192+1</f>
        <v>189</v>
      </c>
      <c r="C193" s="0" t="n">
        <v>-1.702975493</v>
      </c>
      <c r="D193" s="0" t="n">
        <v>0.858037084434751</v>
      </c>
      <c r="E193" s="0" t="n">
        <v>0.14196291556525</v>
      </c>
      <c r="F193" s="0" t="n">
        <f aca="false">$P$8*D192+$P$11*E192</f>
        <v>0.963946326766533</v>
      </c>
      <c r="G193" s="0" t="n">
        <f aca="false">$P$9*D192+$P$12*E192</f>
        <v>0.0360536732334669</v>
      </c>
      <c r="H193" s="0" t="n">
        <f aca="false">_xlfn.NORM.S.DIST((1/$P$5)*(C193-$P$3),1)</f>
        <v>0.124999011671482</v>
      </c>
      <c r="I193" s="3" t="n">
        <f aca="false">_xlfn.NORM.S.DIST((1/$P$6)*(C193-$P$4),1)</f>
        <v>0.999606230716334</v>
      </c>
      <c r="J193" s="0" t="n">
        <f aca="false">H193*F193</f>
        <v>0.120492338150172</v>
      </c>
      <c r="K193" s="0" t="n">
        <f aca="false">I193*G193</f>
        <v>0.0360394764043842</v>
      </c>
      <c r="L193" s="6" t="n">
        <f aca="false">SUM(J193:K193)</f>
        <v>0.156531814554557</v>
      </c>
      <c r="M193" s="7" t="n">
        <f aca="false">_xlfn.NORM.S.INV(L193)</f>
        <v>-1.0088144512649</v>
      </c>
    </row>
    <row r="194" customFormat="false" ht="14.4" hidden="false" customHeight="false" outlineLevel="0" collapsed="false">
      <c r="A194" s="0" t="n">
        <f aca="false">A193+1</f>
        <v>190</v>
      </c>
      <c r="C194" s="0" t="n">
        <v>-0.613171137</v>
      </c>
      <c r="D194" s="0" t="n">
        <v>0.913918050998065</v>
      </c>
      <c r="E194" s="0" t="n">
        <v>0.086081949001935</v>
      </c>
      <c r="F194" s="0" t="n">
        <f aca="false">$P$8*D193+$P$11*E193</f>
        <v>0.919018542217376</v>
      </c>
      <c r="G194" s="0" t="n">
        <f aca="false">$P$9*D193+$P$12*E193</f>
        <v>0.080981457782625</v>
      </c>
      <c r="H194" s="0" t="n">
        <f aca="false">_xlfn.NORM.S.DIST((1/$P$5)*(C194-$P$3),1)</f>
        <v>0.272292619149918</v>
      </c>
      <c r="I194" s="3" t="n">
        <f aca="false">_xlfn.NORM.S.DIST((1/$P$6)*(C194-$P$4),1)</f>
        <v>0.999952220141127</v>
      </c>
      <c r="J194" s="0" t="n">
        <f aca="false">H194*F194</f>
        <v>0.250241965907708</v>
      </c>
      <c r="K194" s="0" t="n">
        <f aca="false">I194*G194</f>
        <v>0.0809775885000009</v>
      </c>
      <c r="L194" s="6" t="n">
        <f aca="false">SUM(J194:K194)</f>
        <v>0.331219554407709</v>
      </c>
      <c r="M194" s="7" t="n">
        <f aca="false">_xlfn.NORM.S.INV(L194)</f>
        <v>-0.436548099895193</v>
      </c>
    </row>
    <row r="195" customFormat="false" ht="14.4" hidden="false" customHeight="false" outlineLevel="0" collapsed="false">
      <c r="A195" s="0" t="n">
        <f aca="false">A194+1</f>
        <v>191</v>
      </c>
      <c r="C195" s="0" t="n">
        <v>0.020459242</v>
      </c>
      <c r="D195" s="0" t="n">
        <v>0.956042189464102</v>
      </c>
      <c r="E195" s="0" t="n">
        <v>0.0439578105358979</v>
      </c>
      <c r="F195" s="0" t="n">
        <f aca="false">$P$8*D194+$P$11*E194</f>
        <v>0.946959025499033</v>
      </c>
      <c r="G195" s="0" t="n">
        <f aca="false">$P$9*D194+$P$12*E194</f>
        <v>0.0530409745009675</v>
      </c>
      <c r="H195" s="0" t="n">
        <f aca="false">_xlfn.NORM.S.DIST((1/$P$5)*(C195-$P$3),1)</f>
        <v>0.38616229744004</v>
      </c>
      <c r="I195" s="3" t="n">
        <f aca="false">_xlfn.NORM.S.DIST((1/$P$6)*(C195-$P$4),1)</f>
        <v>0.999987684601972</v>
      </c>
      <c r="J195" s="0" t="n">
        <f aca="false">H195*F195</f>
        <v>0.365679872868288</v>
      </c>
      <c r="K195" s="0" t="n">
        <f aca="false">I195*G195</f>
        <v>0.0530403212802547</v>
      </c>
      <c r="L195" s="6" t="n">
        <f aca="false">SUM(J195:K195)</f>
        <v>0.418720194148543</v>
      </c>
      <c r="M195" s="7" t="n">
        <f aca="false">_xlfn.NORM.S.INV(L195)</f>
        <v>-0.205168616446247</v>
      </c>
    </row>
    <row r="196" customFormat="false" ht="14.4" hidden="false" customHeight="false" outlineLevel="0" collapsed="false">
      <c r="A196" s="0" t="n">
        <f aca="false">A195+1</f>
        <v>192</v>
      </c>
      <c r="C196" s="0" t="n">
        <v>-1.5006557</v>
      </c>
      <c r="D196" s="0" t="n">
        <v>0.896595638836847</v>
      </c>
      <c r="E196" s="0" t="n">
        <v>0.103404361163153</v>
      </c>
      <c r="F196" s="0" t="n">
        <f aca="false">$P$8*D195+$P$11*E195</f>
        <v>0.968021094732051</v>
      </c>
      <c r="G196" s="0" t="n">
        <f aca="false">$P$9*D195+$P$12*E195</f>
        <v>0.0319789052679489</v>
      </c>
      <c r="H196" s="0" t="n">
        <f aca="false">_xlfn.NORM.S.DIST((1/$P$5)*(C196-$P$3),1)</f>
        <v>0.147025481997036</v>
      </c>
      <c r="I196" s="3" t="n">
        <f aca="false">_xlfn.NORM.S.DIST((1/$P$6)*(C196-$P$4),1)</f>
        <v>0.999728117029719</v>
      </c>
      <c r="J196" s="0" t="n">
        <f aca="false">H196*F196</f>
        <v>0.142323768036278</v>
      </c>
      <c r="K196" s="0" t="n">
        <f aca="false">I196*G196</f>
        <v>0.0319702107481983</v>
      </c>
      <c r="L196" s="6" t="n">
        <f aca="false">SUM(J196:K196)</f>
        <v>0.174293978784477</v>
      </c>
      <c r="M196" s="7" t="n">
        <f aca="false">_xlfn.NORM.S.INV(L196)</f>
        <v>-0.937331707964907</v>
      </c>
    </row>
    <row r="197" customFormat="false" ht="14.4" hidden="false" customHeight="false" outlineLevel="0" collapsed="false">
      <c r="A197" s="0" t="n">
        <f aca="false">A196+1</f>
        <v>193</v>
      </c>
      <c r="C197" s="0" t="n">
        <v>-1.112677039</v>
      </c>
      <c r="D197" s="0" t="n">
        <v>0.895087708148477</v>
      </c>
      <c r="E197" s="0" t="n">
        <v>0.104912291851523</v>
      </c>
      <c r="F197" s="0" t="n">
        <f aca="false">$P$8*D196+$P$11*E196</f>
        <v>0.938297819418424</v>
      </c>
      <c r="G197" s="0" t="n">
        <f aca="false">$P$9*D196+$P$12*E196</f>
        <v>0.0617021805815765</v>
      </c>
      <c r="H197" s="0" t="n">
        <f aca="false">_xlfn.NORM.S.DIST((1/$P$5)*(C197-$P$3),1)</f>
        <v>0.196152617380078</v>
      </c>
      <c r="I197" s="3" t="n">
        <f aca="false">_xlfn.NORM.S.DIST((1/$P$6)*(C197-$P$4),1)</f>
        <v>0.99986992121574</v>
      </c>
      <c r="J197" s="0" t="n">
        <f aca="false">H197*F197</f>
        <v>0.184049573160944</v>
      </c>
      <c r="K197" s="0" t="n">
        <f aca="false">I197*G197</f>
        <v>0.0616941544369402</v>
      </c>
      <c r="L197" s="6" t="n">
        <f aca="false">SUM(J197:K197)</f>
        <v>0.245743727597884</v>
      </c>
      <c r="M197" s="7" t="n">
        <f aca="false">_xlfn.NORM.S.INV(L197)</f>
        <v>-0.687944939665819</v>
      </c>
    </row>
    <row r="198" customFormat="false" ht="14.4" hidden="false" customHeight="false" outlineLevel="0" collapsed="false">
      <c r="A198" s="0" t="n">
        <f aca="false">A197+1</f>
        <v>194</v>
      </c>
      <c r="C198" s="0" t="n">
        <v>-1.056452553</v>
      </c>
      <c r="D198" s="0" t="n">
        <v>0.89965052995564</v>
      </c>
      <c r="E198" s="0" t="n">
        <v>0.10034947004436</v>
      </c>
      <c r="F198" s="0" t="n">
        <f aca="false">$P$8*D197+$P$11*E197</f>
        <v>0.937543854074239</v>
      </c>
      <c r="G198" s="0" t="n">
        <f aca="false">$P$9*D197+$P$12*E197</f>
        <v>0.0624561459257615</v>
      </c>
      <c r="H198" s="0" t="n">
        <f aca="false">_xlfn.NORM.S.DIST((1/$P$5)*(C198-$P$3),1)</f>
        <v>0.204017984484356</v>
      </c>
      <c r="I198" s="3" t="n">
        <f aca="false">_xlfn.NORM.S.DIST((1/$P$6)*(C198-$P$4),1)</f>
        <v>0.999883445716226</v>
      </c>
      <c r="J198" s="0" t="n">
        <f aca="false">H198*F198</f>
        <v>0.191275807473922</v>
      </c>
      <c r="K198" s="0" t="n">
        <f aca="false">I198*G198</f>
        <v>0.0624488663944059</v>
      </c>
      <c r="L198" s="6" t="n">
        <f aca="false">SUM(J198:K198)</f>
        <v>0.253724673868328</v>
      </c>
      <c r="M198" s="7" t="n">
        <f aca="false">_xlfn.NORM.S.INV(L198)</f>
        <v>-0.66281452828187</v>
      </c>
    </row>
    <row r="199" customFormat="false" ht="14.4" hidden="false" customHeight="false" outlineLevel="0" collapsed="false">
      <c r="A199" s="0" t="n">
        <f aca="false">A198+1</f>
        <v>195</v>
      </c>
      <c r="C199" s="0" t="n">
        <v>0.80845608</v>
      </c>
      <c r="D199" s="0" t="n">
        <v>0.954971669559296</v>
      </c>
      <c r="E199" s="0" t="n">
        <v>0.0450283304407039</v>
      </c>
      <c r="F199" s="0" t="n">
        <f aca="false">$P$8*D198+$P$11*E198</f>
        <v>0.93982526497782</v>
      </c>
      <c r="G199" s="0" t="n">
        <f aca="false">$P$9*D198+$P$12*E198</f>
        <v>0.06017473502218</v>
      </c>
      <c r="H199" s="0" t="n">
        <f aca="false">_xlfn.NORM.S.DIST((1/$P$5)*(C199-$P$3),1)</f>
        <v>0.541551565543729</v>
      </c>
      <c r="I199" s="3" t="n">
        <f aca="false">_xlfn.NORM.S.DIST((1/$P$6)*(C199-$P$4),1)</f>
        <v>0.999998004354276</v>
      </c>
      <c r="J199" s="0" t="n">
        <f aca="false">H199*F199</f>
        <v>0.508963843586288</v>
      </c>
      <c r="K199" s="0" t="n">
        <f aca="false">I199*G199</f>
        <v>0.0601746149347274</v>
      </c>
      <c r="L199" s="6" t="n">
        <f aca="false">SUM(J199:K199)</f>
        <v>0.569138458521016</v>
      </c>
      <c r="M199" s="7" t="n">
        <f aca="false">_xlfn.NORM.S.INV(L199)</f>
        <v>0.174181170676459</v>
      </c>
    </row>
    <row r="200" customFormat="false" ht="14.4" hidden="false" customHeight="false" outlineLevel="0" collapsed="false">
      <c r="A200" s="0" t="n">
        <f aca="false">A199+1</f>
        <v>196</v>
      </c>
      <c r="C200" s="0" t="n">
        <v>0.67855737</v>
      </c>
      <c r="D200" s="0" t="n">
        <v>0.971303592553209</v>
      </c>
      <c r="E200" s="0" t="n">
        <v>0.0286964074467909</v>
      </c>
      <c r="F200" s="0" t="n">
        <f aca="false">$P$8*D199+$P$11*E199</f>
        <v>0.967485834779648</v>
      </c>
      <c r="G200" s="0" t="n">
        <f aca="false">$P$9*D199+$P$12*E199</f>
        <v>0.0325141652203519</v>
      </c>
      <c r="H200" s="0" t="n">
        <f aca="false">_xlfn.NORM.S.DIST((1/$P$5)*(C200-$P$3),1)</f>
        <v>0.515732865103978</v>
      </c>
      <c r="I200" s="3" t="n">
        <f aca="false">_xlfn.NORM.S.DIST((1/$P$6)*(C200-$P$4),1)</f>
        <v>0.99999727840701</v>
      </c>
      <c r="J200" s="0" t="n">
        <f aca="false">H200*F200</f>
        <v>0.498964241518422</v>
      </c>
      <c r="K200" s="0" t="n">
        <f aca="false">I200*G200</f>
        <v>0.0325140767300278</v>
      </c>
      <c r="L200" s="6" t="n">
        <f aca="false">SUM(J200:K200)</f>
        <v>0.53147831824845</v>
      </c>
      <c r="M200" s="7" t="n">
        <f aca="false">_xlfn.NORM.S.INV(L200)</f>
        <v>0.0789864967928707</v>
      </c>
    </row>
    <row r="201" customFormat="false" ht="14.4" hidden="false" customHeight="false" outlineLevel="0" collapsed="false">
      <c r="A201" s="0" t="n">
        <f aca="false">A200+1</f>
        <v>197</v>
      </c>
      <c r="C201" s="0" t="n">
        <v>-0.842391687</v>
      </c>
      <c r="D201" s="0" t="n">
        <v>0.955157176559094</v>
      </c>
      <c r="E201" s="0" t="n">
        <v>0.044842823440906</v>
      </c>
      <c r="F201" s="0" t="n">
        <f aca="false">$P$8*D200+$P$11*E200</f>
        <v>0.975651796276604</v>
      </c>
      <c r="G201" s="0" t="n">
        <f aca="false">$P$9*D200+$P$12*E200</f>
        <v>0.0243482037233954</v>
      </c>
      <c r="H201" s="0" t="n">
        <f aca="false">_xlfn.NORM.S.DIST((1/$P$5)*(C201-$P$3),1)</f>
        <v>0.235635929037939</v>
      </c>
      <c r="I201" s="3" t="n">
        <f aca="false">_xlfn.NORM.S.DIST((1/$P$6)*(C201-$P$4),1)</f>
        <v>0.999923786217918</v>
      </c>
      <c r="J201" s="0" t="n">
        <f aca="false">H201*F201</f>
        <v>0.229898617433172</v>
      </c>
      <c r="K201" s="0" t="n">
        <f aca="false">I201*G201</f>
        <v>0.0243463480547028</v>
      </c>
      <c r="L201" s="6" t="n">
        <f aca="false">SUM(J201:K201)</f>
        <v>0.254244965487875</v>
      </c>
      <c r="M201" s="7" t="n">
        <f aca="false">_xlfn.NORM.S.INV(L201)</f>
        <v>-0.661190846044356</v>
      </c>
    </row>
    <row r="202" customFormat="false" ht="14.4" hidden="false" customHeight="false" outlineLevel="0" collapsed="false">
      <c r="A202" s="0" t="n">
        <f aca="false">A201+1</f>
        <v>198</v>
      </c>
      <c r="C202" s="0" t="n">
        <v>-0.236378488</v>
      </c>
      <c r="D202" s="0" t="n">
        <v>0.965105500290343</v>
      </c>
      <c r="E202" s="0" t="n">
        <v>0.0348944997096574</v>
      </c>
      <c r="F202" s="0" t="n">
        <f aca="false">$P$8*D201+$P$11*E201</f>
        <v>0.967578588279547</v>
      </c>
      <c r="G202" s="0" t="n">
        <f aca="false">$P$9*D201+$P$12*E201</f>
        <v>0.032421411720453</v>
      </c>
      <c r="H202" s="0" t="n">
        <f aca="false">_xlfn.NORM.S.DIST((1/$P$5)*(C202-$P$3),1)</f>
        <v>0.338101406775533</v>
      </c>
      <c r="I202" s="3" t="n">
        <f aca="false">_xlfn.NORM.S.DIST((1/$P$6)*(C202-$P$4),1)</f>
        <v>0.999978416611545</v>
      </c>
      <c r="J202" s="0" t="n">
        <f aca="false">H202*F202</f>
        <v>0.327139681863199</v>
      </c>
      <c r="K202" s="0" t="n">
        <f aca="false">I202*G202</f>
        <v>0.0324207119565296</v>
      </c>
      <c r="L202" s="6" t="n">
        <f aca="false">SUM(J202:K202)</f>
        <v>0.359560393819729</v>
      </c>
      <c r="M202" s="7" t="n">
        <f aca="false">_xlfn.NORM.S.INV(L202)</f>
        <v>-0.359634088931872</v>
      </c>
    </row>
    <row r="203" customFormat="false" ht="14.4" hidden="false" customHeight="false" outlineLevel="0" collapsed="false">
      <c r="A203" s="0" t="n">
        <f aca="false">A202+1</f>
        <v>199</v>
      </c>
      <c r="C203" s="0" t="n">
        <v>-2.594639609</v>
      </c>
      <c r="D203" s="0" t="n">
        <v>0.601431831516308</v>
      </c>
      <c r="E203" s="0" t="n">
        <v>0.398568168483692</v>
      </c>
      <c r="F203" s="0" t="n">
        <f aca="false">$P$8*D202+$P$11*E202</f>
        <v>0.972552750145172</v>
      </c>
      <c r="G203" s="0" t="n">
        <f aca="false">$P$9*D202+$P$12*E202</f>
        <v>0.0274472498548287</v>
      </c>
      <c r="H203" s="0" t="n">
        <f aca="false">_xlfn.NORM.S.DIST((1/$P$5)*(C203-$P$3),1)</f>
        <v>0.0552639663039527</v>
      </c>
      <c r="I203" s="3" t="n">
        <f aca="false">_xlfn.NORM.S.DIST((1/$P$6)*(C203-$P$4),1)</f>
        <v>0.998202473039429</v>
      </c>
      <c r="J203" s="0" t="n">
        <f aca="false">H203*F203</f>
        <v>0.0537471224128393</v>
      </c>
      <c r="K203" s="0" t="n">
        <f aca="false">I203*G203</f>
        <v>0.0273979126832211</v>
      </c>
      <c r="L203" s="6" t="n">
        <f aca="false">SUM(J203:K203)</f>
        <v>0.0811450350960604</v>
      </c>
      <c r="M203" s="7" t="n">
        <f aca="false">_xlfn.NORM.S.INV(L203)</f>
        <v>-1.39741081027256</v>
      </c>
    </row>
    <row r="204" customFormat="false" ht="14.4" hidden="false" customHeight="false" outlineLevel="0" collapsed="false">
      <c r="A204" s="0" t="n">
        <f aca="false">A203+1</f>
        <v>200</v>
      </c>
      <c r="C204" s="0" t="n">
        <v>-0.299821162</v>
      </c>
      <c r="D204" s="0" t="n">
        <v>0.81420210302378</v>
      </c>
      <c r="E204" s="0" t="n">
        <v>0.18579789697622</v>
      </c>
      <c r="F204" s="0" t="n">
        <f aca="false">$P$8*D203+$P$11*E203</f>
        <v>0.790715915758154</v>
      </c>
      <c r="G204" s="0" t="n">
        <f aca="false">$P$9*D203+$P$12*E203</f>
        <v>0.209284084241846</v>
      </c>
      <c r="H204" s="0" t="n">
        <f aca="false">_xlfn.NORM.S.DIST((1/$P$5)*(C204-$P$3),1)</f>
        <v>0.326591069804777</v>
      </c>
      <c r="I204" s="3" t="n">
        <f aca="false">_xlfn.NORM.S.DIST((1/$P$6)*(C204-$P$4),1)</f>
        <v>0.999975268084057</v>
      </c>
      <c r="J204" s="0" t="n">
        <f aca="false">H204*F204</f>
        <v>0.258240756839119</v>
      </c>
      <c r="K204" s="0" t="n">
        <f aca="false">I204*G204</f>
        <v>0.209278908245466</v>
      </c>
      <c r="L204" s="6" t="n">
        <f aca="false">SUM(J204:K204)</f>
        <v>0.467519665084586</v>
      </c>
      <c r="M204" s="7" t="n">
        <f aca="false">_xlfn.NORM.S.INV(L204)</f>
        <v>-0.0815062807680999</v>
      </c>
    </row>
    <row r="205" customFormat="false" ht="14.4" hidden="false" customHeight="false" outlineLevel="0" collapsed="false">
      <c r="A205" s="0" t="n">
        <f aca="false">A204+1</f>
        <v>201</v>
      </c>
      <c r="C205" s="0" t="n">
        <v>-1.530734468</v>
      </c>
      <c r="D205" s="0" t="n">
        <v>0.761244321970025</v>
      </c>
      <c r="E205" s="0" t="n">
        <v>0.238755678029975</v>
      </c>
      <c r="F205" s="0" t="n">
        <f aca="false">$P$8*D204+$P$11*E204</f>
        <v>0.89710105151189</v>
      </c>
      <c r="G205" s="0" t="n">
        <f aca="false">$P$9*D204+$P$12*E204</f>
        <v>0.10289894848811</v>
      </c>
      <c r="H205" s="0" t="n">
        <f aca="false">_xlfn.NORM.S.DIST((1/$P$5)*(C205-$P$3),1)</f>
        <v>0.143595615789557</v>
      </c>
      <c r="I205" s="3" t="n">
        <f aca="false">_xlfn.NORM.S.DIST((1/$P$6)*(C205-$P$4),1)</f>
        <v>0.999712550731989</v>
      </c>
      <c r="J205" s="0" t="n">
        <f aca="false">H205*F205</f>
        <v>0.128819777917309</v>
      </c>
      <c r="K205" s="0" t="n">
        <f aca="false">I205*G205</f>
        <v>0.102869370260688</v>
      </c>
      <c r="L205" s="6" t="n">
        <f aca="false">SUM(J205:K205)</f>
        <v>0.231689148177997</v>
      </c>
      <c r="M205" s="7" t="n">
        <f aca="false">_xlfn.NORM.S.INV(L205)</f>
        <v>-0.733295373247379</v>
      </c>
    </row>
    <row r="206" customFormat="false" ht="14.4" hidden="false" customHeight="false" outlineLevel="0" collapsed="false">
      <c r="A206" s="0" t="n">
        <f aca="false">A205+1</f>
        <v>202</v>
      </c>
      <c r="C206" s="0" t="n">
        <v>1.615945867</v>
      </c>
      <c r="D206" s="0" t="n">
        <v>0.878247778476781</v>
      </c>
      <c r="E206" s="0" t="n">
        <v>0.121752221523219</v>
      </c>
      <c r="F206" s="0" t="n">
        <f aca="false">$P$8*D205+$P$11*E205</f>
        <v>0.870622160985013</v>
      </c>
      <c r="G206" s="0" t="n">
        <f aca="false">$P$9*D205+$P$12*E205</f>
        <v>0.129377839014987</v>
      </c>
      <c r="H206" s="0" t="n">
        <f aca="false">_xlfn.NORM.S.DIST((1/$P$5)*(C206-$P$3),1)</f>
        <v>0.694189470007378</v>
      </c>
      <c r="I206" s="3" t="n">
        <f aca="false">_xlfn.NORM.S.DIST((1/$P$6)*(C206-$P$4),1)</f>
        <v>0.999999735181133</v>
      </c>
      <c r="J206" s="0" t="n">
        <f aca="false">H206*F206</f>
        <v>0.604376736510864</v>
      </c>
      <c r="K206" s="0" t="n">
        <f aca="false">I206*G206</f>
        <v>0.129377804753295</v>
      </c>
      <c r="L206" s="6" t="n">
        <f aca="false">SUM(J206:K206)</f>
        <v>0.733754541264159</v>
      </c>
      <c r="M206" s="7" t="n">
        <f aca="false">_xlfn.NORM.S.INV(L206)</f>
        <v>0.624208116073071</v>
      </c>
    </row>
    <row r="207" customFormat="false" ht="14.4" hidden="false" customHeight="false" outlineLevel="0" collapsed="false">
      <c r="A207" s="0" t="n">
        <f aca="false">A206+1</f>
        <v>203</v>
      </c>
      <c r="C207" s="0" t="n">
        <v>0.280027157</v>
      </c>
      <c r="D207" s="0" t="n">
        <v>0.948132750944552</v>
      </c>
      <c r="E207" s="0" t="n">
        <v>0.0518672490554476</v>
      </c>
      <c r="F207" s="0" t="n">
        <f aca="false">$P$8*D206+$P$11*E206</f>
        <v>0.929123889238391</v>
      </c>
      <c r="G207" s="0" t="n">
        <f aca="false">$P$9*D206+$P$12*E206</f>
        <v>0.0708761107616095</v>
      </c>
      <c r="H207" s="0" t="n">
        <f aca="false">_xlfn.NORM.S.DIST((1/$P$5)*(C207-$P$3),1)</f>
        <v>0.436575695693557</v>
      </c>
      <c r="I207" s="3" t="n">
        <f aca="false">_xlfn.NORM.S.DIST((1/$P$6)*(C207-$P$4),1)</f>
        <v>0.999993125604851</v>
      </c>
      <c r="J207" s="0" t="n">
        <f aca="false">H207*F207</f>
        <v>0.405632908329754</v>
      </c>
      <c r="K207" s="0" t="n">
        <f aca="false">I207*G207</f>
        <v>0.0708756235312175</v>
      </c>
      <c r="L207" s="6" t="n">
        <f aca="false">SUM(J207:K207)</f>
        <v>0.476508531860971</v>
      </c>
      <c r="M207" s="7" t="n">
        <f aca="false">_xlfn.NORM.S.INV(L207)</f>
        <v>-0.0589184485965097</v>
      </c>
    </row>
    <row r="208" customFormat="false" ht="14.4" hidden="false" customHeight="false" outlineLevel="0" collapsed="false">
      <c r="A208" s="0" t="n">
        <f aca="false">A207+1</f>
        <v>204</v>
      </c>
      <c r="C208" s="0" t="n">
        <v>0.181663413</v>
      </c>
      <c r="D208" s="0" t="n">
        <v>0.968095336899579</v>
      </c>
      <c r="E208" s="0" t="n">
        <v>0.0319046631004209</v>
      </c>
      <c r="F208" s="0" t="n">
        <f aca="false">$P$8*D207+$P$11*E207</f>
        <v>0.964066375472276</v>
      </c>
      <c r="G208" s="0" t="n">
        <f aca="false">$P$9*D207+$P$12*E207</f>
        <v>0.0359336245277238</v>
      </c>
      <c r="H208" s="0" t="n">
        <f aca="false">_xlfn.NORM.S.DIST((1/$P$5)*(C208-$P$3),1)</f>
        <v>0.417302637019107</v>
      </c>
      <c r="I208" s="3" t="n">
        <f aca="false">_xlfn.NORM.S.DIST((1/$P$6)*(C208-$P$4),1)</f>
        <v>0.99999140959192</v>
      </c>
      <c r="J208" s="0" t="n">
        <f aca="false">H208*F208</f>
        <v>0.402307440746033</v>
      </c>
      <c r="K208" s="0" t="n">
        <f aca="false">I208*G208</f>
        <v>0.0359333158432253</v>
      </c>
      <c r="L208" s="6" t="n">
        <f aca="false">SUM(J208:K208)</f>
        <v>0.438240756589259</v>
      </c>
      <c r="M208" s="7" t="n">
        <f aca="false">_xlfn.NORM.S.INV(L208)</f>
        <v>-0.155431042478705</v>
      </c>
    </row>
    <row r="209" customFormat="false" ht="14.4" hidden="false" customHeight="false" outlineLevel="0" collapsed="false">
      <c r="A209" s="0" t="n">
        <f aca="false">A208+1</f>
        <v>205</v>
      </c>
      <c r="C209" s="0" t="n">
        <v>-1.38754269</v>
      </c>
      <c r="D209" s="0" t="n">
        <v>0.919263191542945</v>
      </c>
      <c r="E209" s="0" t="n">
        <v>0.0807368084570545</v>
      </c>
      <c r="F209" s="0" t="n">
        <f aca="false">$P$8*D208+$P$11*E208</f>
        <v>0.97404766844979</v>
      </c>
      <c r="G209" s="0" t="n">
        <f aca="false">$P$9*D208+$P$12*E208</f>
        <v>0.0259523315502105</v>
      </c>
      <c r="H209" s="0" t="n">
        <f aca="false">_xlfn.NORM.S.DIST((1/$P$5)*(C209-$P$3),1)</f>
        <v>0.160412081709528</v>
      </c>
      <c r="I209" s="3" t="n">
        <f aca="false">_xlfn.NORM.S.DIST((1/$P$6)*(C209-$P$4),1)</f>
        <v>0.999779896280408</v>
      </c>
      <c r="J209" s="0" t="n">
        <f aca="false">H209*F209</f>
        <v>0.156249014180343</v>
      </c>
      <c r="K209" s="0" t="n">
        <f aca="false">I209*G209</f>
        <v>0.0259466193455042</v>
      </c>
      <c r="L209" s="6" t="n">
        <f aca="false">SUM(J209:K209)</f>
        <v>0.182195633525847</v>
      </c>
      <c r="M209" s="7" t="n">
        <f aca="false">_xlfn.NORM.S.INV(L209)</f>
        <v>-0.907029368253601</v>
      </c>
    </row>
    <row r="210" customFormat="false" ht="14.4" hidden="false" customHeight="false" outlineLevel="0" collapsed="false">
      <c r="A210" s="0" t="n">
        <f aca="false">A209+1</f>
        <v>206</v>
      </c>
      <c r="C210" s="0" t="n">
        <v>-3.815529781</v>
      </c>
      <c r="D210" s="0" t="n">
        <v>0.0489012703003843</v>
      </c>
      <c r="E210" s="0" t="n">
        <v>0.951098729699616</v>
      </c>
      <c r="F210" s="0" t="n">
        <f aca="false">$P$8*D209+$P$11*E209</f>
        <v>0.949631595771472</v>
      </c>
      <c r="G210" s="0" t="n">
        <f aca="false">$P$9*D209+$P$12*E209</f>
        <v>0.0503684042285272</v>
      </c>
      <c r="H210" s="0" t="n">
        <f aca="false">_xlfn.NORM.S.DIST((1/$P$5)*(C210-$P$3),1)</f>
        <v>0.0136998856679483</v>
      </c>
      <c r="I210" s="3" t="n">
        <f aca="false">_xlfn.NORM.S.DIST((1/$P$6)*(C210-$P$4),1)</f>
        <v>0.98932443610561</v>
      </c>
      <c r="J210" s="0" t="n">
        <f aca="false">H210*F210</f>
        <v>0.0130098442887405</v>
      </c>
      <c r="K210" s="0" t="n">
        <f aca="false">I210*G210</f>
        <v>0.0498306931109271</v>
      </c>
      <c r="L210" s="6" t="n">
        <f aca="false">SUM(J210:K210)</f>
        <v>0.0628405373996676</v>
      </c>
      <c r="M210" s="7" t="n">
        <f aca="false">_xlfn.NORM.S.INV(L210)</f>
        <v>-1.5313574472294</v>
      </c>
    </row>
    <row r="211" customFormat="false" ht="14.4" hidden="false" customHeight="false" outlineLevel="0" collapsed="false">
      <c r="A211" s="0" t="n">
        <f aca="false">A210+1</f>
        <v>207</v>
      </c>
      <c r="C211" s="0" t="n">
        <v>-4.550875769</v>
      </c>
      <c r="D211" s="14" t="n">
        <v>0.000153235318485813</v>
      </c>
      <c r="E211" s="0" t="n">
        <v>0.999846764681514</v>
      </c>
      <c r="F211" s="0" t="n">
        <f aca="false">$P$8*D210+$P$11*E210</f>
        <v>0.514450635150192</v>
      </c>
      <c r="G211" s="0" t="n">
        <f aca="false">$P$9*D210+$P$12*E210</f>
        <v>0.485549364849808</v>
      </c>
      <c r="H211" s="0" t="n">
        <f aca="false">_xlfn.NORM.S.DIST((1/$P$5)*(C211-$P$3),1)</f>
        <v>0.00503888099903327</v>
      </c>
      <c r="I211" s="3" t="n">
        <f aca="false">_xlfn.NORM.S.DIST((1/$P$6)*(C211-$P$4),1)</f>
        <v>0.973464472687082</v>
      </c>
      <c r="J211" s="0" t="n">
        <f aca="false">H211*F211</f>
        <v>0.0025922555303989</v>
      </c>
      <c r="K211" s="0" t="n">
        <f aca="false">I211*G211</f>
        <v>0.472665056417066</v>
      </c>
      <c r="L211" s="6" t="n">
        <f aca="false">SUM(J211:K211)</f>
        <v>0.475257311947465</v>
      </c>
      <c r="M211" s="7" t="n">
        <f aca="false">_xlfn.NORM.S.INV(L211)</f>
        <v>-0.0620605362557136</v>
      </c>
    </row>
    <row r="212" customFormat="false" ht="14.4" hidden="false" customHeight="false" outlineLevel="0" collapsed="false">
      <c r="A212" s="0" t="n">
        <f aca="false">A211+1</f>
        <v>208</v>
      </c>
      <c r="C212" s="0" t="n">
        <v>1.413298769</v>
      </c>
      <c r="D212" s="0" t="n">
        <v>0.291054234935135</v>
      </c>
      <c r="E212" s="0" t="n">
        <v>0.708945765064865</v>
      </c>
      <c r="F212" s="0" t="n">
        <f aca="false">$P$8*D211+$P$11*E211</f>
        <v>0.490076617659243</v>
      </c>
      <c r="G212" s="0" t="n">
        <f aca="false">$P$9*D211+$P$12*E211</f>
        <v>0.509923382340757</v>
      </c>
      <c r="H212" s="0" t="n">
        <f aca="false">_xlfn.NORM.S.DIST((1/$P$5)*(C212-$P$3),1)</f>
        <v>0.657819524905721</v>
      </c>
      <c r="I212" s="3" t="n">
        <f aca="false">_xlfn.NORM.S.DIST((1/$P$6)*(C212-$P$4),1)</f>
        <v>0.999999553842301</v>
      </c>
      <c r="J212" s="0" t="n">
        <f aca="false">H212*F212</f>
        <v>0.322381967796006</v>
      </c>
      <c r="K212" s="0" t="n">
        <f aca="false">I212*G212</f>
        <v>0.509923154834514</v>
      </c>
      <c r="L212" s="6" t="n">
        <f aca="false">SUM(J212:K212)</f>
        <v>0.83230512263052</v>
      </c>
      <c r="M212" s="7" t="n">
        <f aca="false">_xlfn.NORM.S.INV(L212)</f>
        <v>0.963314428346669</v>
      </c>
    </row>
    <row r="213" customFormat="false" ht="14.4" hidden="false" customHeight="false" outlineLevel="0" collapsed="false">
      <c r="A213" s="0" t="n">
        <f aca="false">A212+1</f>
        <v>209</v>
      </c>
      <c r="C213" s="0" t="n">
        <v>6.684150809</v>
      </c>
      <c r="D213" s="14" t="n">
        <v>1.16286401833443E-005</v>
      </c>
      <c r="E213" s="0" t="n">
        <v>0.999988371359817</v>
      </c>
      <c r="F213" s="0" t="n">
        <f aca="false">$P$8*D212+$P$11*E212</f>
        <v>0.635527117467568</v>
      </c>
      <c r="G213" s="0" t="n">
        <f aca="false">$P$9*D212+$P$12*E212</f>
        <v>0.364472882532432</v>
      </c>
      <c r="H213" s="0" t="n">
        <f aca="false">_xlfn.NORM.S.DIST((1/$P$5)*(C213-$P$3),1)</f>
        <v>0.998816356758241</v>
      </c>
      <c r="I213" s="3" t="n">
        <f aca="false">_xlfn.NORM.S.DIST((1/$P$6)*(C213-$P$4),1)</f>
        <v>0.999999999999978</v>
      </c>
      <c r="J213" s="0" t="n">
        <f aca="false">H213*F213</f>
        <v>0.634774880090022</v>
      </c>
      <c r="K213" s="0" t="n">
        <f aca="false">I213*G213</f>
        <v>0.364472882532424</v>
      </c>
      <c r="L213" s="6" t="n">
        <f aca="false">SUM(J213:K213)</f>
        <v>0.999247762622447</v>
      </c>
      <c r="M213" s="7" t="n">
        <f aca="false">_xlfn.NORM.S.INV(L213)</f>
        <v>3.17381900416551</v>
      </c>
    </row>
    <row r="214" customFormat="false" ht="14.4" hidden="false" customHeight="false" outlineLevel="0" collapsed="false">
      <c r="A214" s="0" t="n">
        <f aca="false">A213+1</f>
        <v>210</v>
      </c>
      <c r="C214" s="0" t="n">
        <v>0.942486928</v>
      </c>
      <c r="D214" s="0" t="n">
        <v>0.330472162924975</v>
      </c>
      <c r="E214" s="0" t="n">
        <v>0.669527837075025</v>
      </c>
      <c r="F214" s="0" t="n">
        <f aca="false">$P$8*D213+$P$11*E213</f>
        <v>0.490005814320092</v>
      </c>
      <c r="G214" s="0" t="n">
        <f aca="false">$P$9*D213+$P$12*E213</f>
        <v>0.509994185679909</v>
      </c>
      <c r="H214" s="0" t="n">
        <f aca="false">_xlfn.NORM.S.DIST((1/$P$5)*(C214-$P$3),1)</f>
        <v>0.568007806301562</v>
      </c>
      <c r="I214" s="3" t="n">
        <f aca="false">_xlfn.NORM.S.DIST((1/$P$6)*(C214-$P$4),1)</f>
        <v>0.999998557181038</v>
      </c>
      <c r="J214" s="0" t="n">
        <f aca="false">H214*F214</f>
        <v>0.278327127666966</v>
      </c>
      <c r="K214" s="0" t="n">
        <f aca="false">I214*G214</f>
        <v>0.509993449850627</v>
      </c>
      <c r="L214" s="6" t="n">
        <f aca="false">SUM(J214:K214)</f>
        <v>0.788320577517593</v>
      </c>
      <c r="M214" s="7" t="n">
        <f aca="false">_xlfn.NORM.S.INV(L214)</f>
        <v>0.80060760793125</v>
      </c>
    </row>
    <row r="215" customFormat="false" ht="14.4" hidden="false" customHeight="false" outlineLevel="0" collapsed="false">
      <c r="A215" s="0" t="n">
        <f aca="false">A214+1</f>
        <v>211</v>
      </c>
      <c r="C215" s="0" t="n">
        <v>-2.802305503</v>
      </c>
      <c r="D215" s="0" t="n">
        <v>0.0555681809948112</v>
      </c>
      <c r="E215" s="0" t="n">
        <v>0.944431819005189</v>
      </c>
      <c r="F215" s="0" t="n">
        <f aca="false">$P$8*D214+$P$11*E214</f>
        <v>0.655236081462488</v>
      </c>
      <c r="G215" s="0" t="n">
        <f aca="false">$P$9*D214+$P$12*E214</f>
        <v>0.344763918537513</v>
      </c>
      <c r="H215" s="0" t="n">
        <f aca="false">_xlfn.NORM.S.DIST((1/$P$5)*(C215-$P$3),1)</f>
        <v>0.0446055920608208</v>
      </c>
      <c r="I215" s="3" t="n">
        <f aca="false">_xlfn.NORM.S.DIST((1/$P$6)*(C215-$P$4),1)</f>
        <v>0.997506857744194</v>
      </c>
      <c r="J215" s="0" t="n">
        <f aca="false">H215*F215</f>
        <v>0.0292271933532465</v>
      </c>
      <c r="K215" s="0" t="n">
        <f aca="false">I215*G215</f>
        <v>0.34390437304393</v>
      </c>
      <c r="L215" s="6" t="n">
        <f aca="false">SUM(J215:K215)</f>
        <v>0.373131566397176</v>
      </c>
      <c r="M215" s="7" t="n">
        <f aca="false">_xlfn.NORM.S.INV(L215)</f>
        <v>-0.323570621750122</v>
      </c>
    </row>
    <row r="216" customFormat="false" ht="14.4" hidden="false" customHeight="false" outlineLevel="0" collapsed="false">
      <c r="A216" s="0" t="n">
        <f aca="false">A215+1</f>
        <v>212</v>
      </c>
      <c r="C216" s="0" t="n">
        <v>-1.643275335</v>
      </c>
      <c r="D216" s="0" t="n">
        <v>0.131800113344485</v>
      </c>
      <c r="E216" s="0" t="n">
        <v>0.868199886655515</v>
      </c>
      <c r="F216" s="0" t="n">
        <f aca="false">$P$8*D215+$P$11*E215</f>
        <v>0.517784090497406</v>
      </c>
      <c r="G216" s="0" t="n">
        <f aca="false">$P$9*D215+$P$12*E215</f>
        <v>0.482215909502595</v>
      </c>
      <c r="H216" s="0" t="n">
        <f aca="false">_xlfn.NORM.S.DIST((1/$P$5)*(C216-$P$3),1)</f>
        <v>0.131244348300317</v>
      </c>
      <c r="I216" s="3" t="n">
        <f aca="false">_xlfn.NORM.S.DIST((1/$P$6)*(C216-$P$4),1)</f>
        <v>0.999646646255371</v>
      </c>
      <c r="J216" s="0" t="n">
        <f aca="false">H216*F216</f>
        <v>0.0679562355176044</v>
      </c>
      <c r="K216" s="0" t="n">
        <f aca="false">I216*G216</f>
        <v>0.482045516705252</v>
      </c>
      <c r="L216" s="6" t="n">
        <f aca="false">SUM(J216:K216)</f>
        <v>0.550001752222857</v>
      </c>
      <c r="M216" s="7" t="n">
        <f aca="false">_xlfn.NORM.S.INV(L216)</f>
        <v>0.125665773842813</v>
      </c>
    </row>
    <row r="217" customFormat="false" ht="14.4" hidden="false" customHeight="false" outlineLevel="0" collapsed="false">
      <c r="A217" s="0" t="n">
        <f aca="false">A216+1</f>
        <v>213</v>
      </c>
      <c r="C217" s="0" t="n">
        <v>1.464588635</v>
      </c>
      <c r="D217" s="0" t="n">
        <v>0.451956162972542</v>
      </c>
      <c r="E217" s="0" t="n">
        <v>0.548043837027458</v>
      </c>
      <c r="F217" s="0" t="n">
        <f aca="false">$P$8*D216+$P$11*E216</f>
        <v>0.555900056672243</v>
      </c>
      <c r="G217" s="0" t="n">
        <f aca="false">$P$9*D216+$P$12*E216</f>
        <v>0.444099943327757</v>
      </c>
      <c r="H217" s="0" t="n">
        <f aca="false">_xlfn.NORM.S.DIST((1/$P$5)*(C217-$P$3),1)</f>
        <v>0.667181480868935</v>
      </c>
      <c r="I217" s="3" t="n">
        <f aca="false">_xlfn.NORM.S.DIST((1/$P$6)*(C217-$P$4),1)</f>
        <v>0.999999608656458</v>
      </c>
      <c r="J217" s="0" t="n">
        <f aca="false">H217*F217</f>
        <v>0.370886223025712</v>
      </c>
      <c r="K217" s="0" t="n">
        <f aca="false">I217*G217</f>
        <v>0.444099769532113</v>
      </c>
      <c r="L217" s="6" t="n">
        <f aca="false">SUM(J217:K217)</f>
        <v>0.814985992557824</v>
      </c>
      <c r="M217" s="7" t="n">
        <f aca="false">_xlfn.NORM.S.INV(L217)</f>
        <v>0.896420889045722</v>
      </c>
    </row>
    <row r="218" customFormat="false" ht="14.4" hidden="false" customHeight="false" outlineLevel="0" collapsed="false">
      <c r="A218" s="0" t="n">
        <f aca="false">A217+1</f>
        <v>214</v>
      </c>
      <c r="C218" s="0" t="n">
        <v>-3.125149952</v>
      </c>
      <c r="D218" s="0" t="n">
        <v>0.0404582569395991</v>
      </c>
      <c r="E218" s="0" t="n">
        <v>0.959541743060401</v>
      </c>
      <c r="F218" s="0" t="n">
        <f aca="false">$P$8*D217+$P$11*E217</f>
        <v>0.715978081486271</v>
      </c>
      <c r="G218" s="0" t="n">
        <f aca="false">$P$9*D217+$P$12*E217</f>
        <v>0.284021918513729</v>
      </c>
      <c r="H218" s="0" t="n">
        <f aca="false">_xlfn.NORM.S.DIST((1/$P$5)*(C218-$P$3),1)</f>
        <v>0.0313816359295464</v>
      </c>
      <c r="I218" s="3" t="n">
        <f aca="false">_xlfn.NORM.S.DIST((1/$P$6)*(C218-$P$4),1)</f>
        <v>0.995935053411086</v>
      </c>
      <c r="J218" s="0" t="n">
        <f aca="false">H218*F218</f>
        <v>0.0224685634867373</v>
      </c>
      <c r="K218" s="0" t="n">
        <f aca="false">I218*G218</f>
        <v>0.28286738458489</v>
      </c>
      <c r="L218" s="6" t="n">
        <f aca="false">SUM(J218:K218)</f>
        <v>0.305335948071627</v>
      </c>
      <c r="M218" s="7" t="n">
        <f aca="false">_xlfn.NORM.S.INV(L218)</f>
        <v>-0.509114603565651</v>
      </c>
    </row>
    <row r="219" customFormat="false" ht="14.4" hidden="false" customHeight="false" outlineLevel="0" collapsed="false">
      <c r="A219" s="0" t="n">
        <f aca="false">A218+1</f>
        <v>215</v>
      </c>
      <c r="C219" s="0" t="n">
        <v>1.161120429</v>
      </c>
      <c r="D219" s="0" t="n">
        <v>0.374560911758722</v>
      </c>
      <c r="E219" s="0" t="n">
        <v>0.625439088241279</v>
      </c>
      <c r="F219" s="0" t="n">
        <f aca="false">$P$8*D218+$P$11*E218</f>
        <v>0.5102291284698</v>
      </c>
      <c r="G219" s="0" t="n">
        <f aca="false">$P$9*D218+$P$12*E218</f>
        <v>0.4897708715302</v>
      </c>
      <c r="H219" s="0" t="n">
        <f aca="false">_xlfn.NORM.S.DIST((1/$P$5)*(C219-$P$3),1)</f>
        <v>0.610465521661175</v>
      </c>
      <c r="I219" s="3" t="n">
        <f aca="false">_xlfn.NORM.S.DIST((1/$P$6)*(C219-$P$4),1)</f>
        <v>0.999999157844608</v>
      </c>
      <c r="J219" s="0" t="n">
        <f aca="false">H219*F219</f>
        <v>0.311477291078043</v>
      </c>
      <c r="K219" s="0" t="n">
        <f aca="false">I219*G219</f>
        <v>0.48977045906702</v>
      </c>
      <c r="L219" s="6" t="n">
        <f aca="false">SUM(J219:K219)</f>
        <v>0.801247750145063</v>
      </c>
      <c r="M219" s="7" t="n">
        <f aca="false">_xlfn.NORM.S.INV(L219)</f>
        <v>0.846086484832393</v>
      </c>
    </row>
    <row r="220" customFormat="false" ht="14.4" hidden="false" customHeight="false" outlineLevel="0" collapsed="false">
      <c r="A220" s="0" t="n">
        <f aca="false">A219+1</f>
        <v>216</v>
      </c>
      <c r="C220" s="0" t="n">
        <v>0.862205312</v>
      </c>
      <c r="D220" s="0" t="n">
        <v>0.719424384607042</v>
      </c>
      <c r="E220" s="0" t="n">
        <v>0.280575615392959</v>
      </c>
      <c r="F220" s="0" t="n">
        <f aca="false">$P$8*D219+$P$11*E219</f>
        <v>0.677280455879362</v>
      </c>
      <c r="G220" s="0" t="n">
        <f aca="false">$P$9*D219+$P$12*E219</f>
        <v>0.32271954412064</v>
      </c>
      <c r="H220" s="0" t="n">
        <f aca="false">_xlfn.NORM.S.DIST((1/$P$5)*(C220-$P$3),1)</f>
        <v>0.552189942822126</v>
      </c>
      <c r="I220" s="3" t="n">
        <f aca="false">_xlfn.NORM.S.DIST((1/$P$6)*(C220-$P$4),1)</f>
        <v>0.999998246861754</v>
      </c>
      <c r="J220" s="0" t="n">
        <f aca="false">H220*F220</f>
        <v>0.373987456206568</v>
      </c>
      <c r="K220" s="0" t="n">
        <f aca="false">I220*G220</f>
        <v>0.322718978348664</v>
      </c>
      <c r="L220" s="6" t="n">
        <f aca="false">SUM(J220:K220)</f>
        <v>0.696706434555232</v>
      </c>
      <c r="M220" s="7" t="n">
        <f aca="false">_xlfn.NORM.S.INV(L220)</f>
        <v>0.514951186455156</v>
      </c>
    </row>
    <row r="221" customFormat="false" ht="14.4" hidden="false" customHeight="false" outlineLevel="0" collapsed="false">
      <c r="A221" s="0" t="n">
        <f aca="false">A220+1</f>
        <v>217</v>
      </c>
      <c r="C221" s="0" t="n">
        <v>-7.236782081</v>
      </c>
      <c r="D221" s="14" t="n">
        <v>2.63265647652415E-008</v>
      </c>
      <c r="E221" s="0" t="n">
        <v>0.999999973673435</v>
      </c>
      <c r="F221" s="0" t="n">
        <f aca="false">$P$8*D220+$P$11*E220</f>
        <v>0.849712192303521</v>
      </c>
      <c r="G221" s="0" t="n">
        <f aca="false">$P$9*D220+$P$12*E220</f>
        <v>0.150287807696479</v>
      </c>
      <c r="H221" s="0" t="n">
        <f aca="false">_xlfn.NORM.S.DIST((1/$P$5)*(C221-$P$3),1)</f>
        <v>4.51995133992021E-005</v>
      </c>
      <c r="I221" s="3" t="n">
        <f aca="false">_xlfn.NORM.S.DIST((1/$P$6)*(C221-$P$4),1)</f>
        <v>0.72323477144412</v>
      </c>
      <c r="J221" s="0" t="n">
        <f aca="false">H221*F221</f>
        <v>3.84065776214884E-005</v>
      </c>
      <c r="K221" s="0" t="n">
        <f aca="false">I221*G221</f>
        <v>0.108693368250201</v>
      </c>
      <c r="L221" s="6" t="n">
        <f aca="false">SUM(J221:K221)</f>
        <v>0.108731774827823</v>
      </c>
      <c r="M221" s="7" t="n">
        <f aca="false">_xlfn.NORM.S.INV(L221)</f>
        <v>-1.23330082649923</v>
      </c>
    </row>
    <row r="222" customFormat="false" ht="14.4" hidden="false" customHeight="false" outlineLevel="0" collapsed="false">
      <c r="A222" s="0" t="n">
        <f aca="false">A221+1</f>
        <v>218</v>
      </c>
      <c r="C222" s="0" t="n">
        <v>2.223288636</v>
      </c>
      <c r="D222" s="0" t="n">
        <v>0.175945716239646</v>
      </c>
      <c r="E222" s="0" t="n">
        <v>0.824054283760354</v>
      </c>
      <c r="F222" s="0" t="n">
        <f aca="false">$P$8*D221+$P$11*E221</f>
        <v>0.490000013163282</v>
      </c>
      <c r="G222" s="0" t="n">
        <f aca="false">$P$9*D221+$P$12*E221</f>
        <v>0.509999986836717</v>
      </c>
      <c r="H222" s="0" t="n">
        <f aca="false">_xlfn.NORM.S.DIST((1/$P$5)*(C222-$P$3),1)</f>
        <v>0.791370568908795</v>
      </c>
      <c r="I222" s="3" t="n">
        <f aca="false">_xlfn.NORM.S.DIST((1/$P$6)*(C222-$P$4),1)</f>
        <v>0.999999947738025</v>
      </c>
      <c r="J222" s="0" t="n">
        <f aca="false">H222*F222</f>
        <v>0.387771589182344</v>
      </c>
      <c r="K222" s="0" t="n">
        <f aca="false">I222*G222</f>
        <v>0.509999960183111</v>
      </c>
      <c r="L222" s="6" t="n">
        <f aca="false">SUM(J222:K222)</f>
        <v>0.897771549365455</v>
      </c>
      <c r="M222" s="7" t="n">
        <f aca="false">_xlfn.NORM.S.INV(L222)</f>
        <v>1.26895559704117</v>
      </c>
    </row>
    <row r="223" customFormat="false" ht="14.4" hidden="false" customHeight="false" outlineLevel="0" collapsed="false">
      <c r="A223" s="0" t="n">
        <f aca="false">A222+1</f>
        <v>219</v>
      </c>
      <c r="C223" s="0" t="n">
        <v>3.41305092</v>
      </c>
      <c r="D223" s="0" t="n">
        <v>0.086820678442276</v>
      </c>
      <c r="E223" s="0" t="n">
        <v>0.913179321557724</v>
      </c>
      <c r="F223" s="0" t="n">
        <f aca="false">$P$8*D222+$P$11*E222</f>
        <v>0.577972858119823</v>
      </c>
      <c r="G223" s="0" t="n">
        <f aca="false">$P$9*D222+$P$12*E222</f>
        <v>0.422027141880177</v>
      </c>
      <c r="H223" s="0" t="n">
        <f aca="false">_xlfn.NORM.S.DIST((1/$P$5)*(C223-$P$3),1)</f>
        <v>0.920076268511544</v>
      </c>
      <c r="I223" s="3" t="n">
        <f aca="false">_xlfn.NORM.S.DIST((1/$P$6)*(C223-$P$4),1)</f>
        <v>0.999999998321122</v>
      </c>
      <c r="J223" s="0" t="n">
        <f aca="false">H223*F223</f>
        <v>0.531779110599839</v>
      </c>
      <c r="K223" s="0" t="n">
        <f aca="false">I223*G223</f>
        <v>0.422027141171645</v>
      </c>
      <c r="L223" s="6" t="n">
        <f aca="false">SUM(J223:K223)</f>
        <v>0.953806251771483</v>
      </c>
      <c r="M223" s="7" t="n">
        <f aca="false">_xlfn.NORM.S.INV(L223)</f>
        <v>1.68293592307943</v>
      </c>
    </row>
    <row r="224" customFormat="false" ht="14.4" hidden="false" customHeight="false" outlineLevel="0" collapsed="false">
      <c r="A224" s="0" t="n">
        <f aca="false">A223+1</f>
        <v>220</v>
      </c>
      <c r="C224" s="0" t="n">
        <v>-0.558773609</v>
      </c>
      <c r="D224" s="0" t="n">
        <v>0.364801869903667</v>
      </c>
      <c r="E224" s="0" t="n">
        <v>0.635198130096333</v>
      </c>
      <c r="F224" s="0" t="n">
        <f aca="false">$P$8*D223+$P$11*E223</f>
        <v>0.533410339221138</v>
      </c>
      <c r="G224" s="0" t="n">
        <f aca="false">$P$9*D223+$P$12*E223</f>
        <v>0.466589660778862</v>
      </c>
      <c r="H224" s="0" t="n">
        <f aca="false">_xlfn.NORM.S.DIST((1/$P$5)*(C224-$P$3),1)</f>
        <v>0.281390021338987</v>
      </c>
      <c r="I224" s="3" t="n">
        <f aca="false">_xlfn.NORM.S.DIST((1/$P$6)*(C224-$P$4),1)</f>
        <v>0.999957310128973</v>
      </c>
      <c r="J224" s="0" t="n">
        <f aca="false">H224*F224</f>
        <v>0.150096346735873</v>
      </c>
      <c r="K224" s="0" t="n">
        <f aca="false">I224*G224</f>
        <v>0.466569742126421</v>
      </c>
      <c r="L224" s="6" t="n">
        <f aca="false">SUM(J224:K224)</f>
        <v>0.616666088862294</v>
      </c>
      <c r="M224" s="7" t="n">
        <f aca="false">_xlfn.NORM.S.INV(L224)</f>
        <v>0.296736324729311</v>
      </c>
    </row>
    <row r="225" customFormat="false" ht="14.4" hidden="false" customHeight="false" outlineLevel="0" collapsed="false">
      <c r="A225" s="0" t="n">
        <f aca="false">A224+1</f>
        <v>221</v>
      </c>
      <c r="C225" s="0" t="n">
        <v>0.553741742</v>
      </c>
      <c r="D225" s="0" t="n">
        <v>0.718546040584193</v>
      </c>
      <c r="E225" s="0" t="n">
        <v>0.281453959415807</v>
      </c>
      <c r="F225" s="0" t="n">
        <f aca="false">$P$8*D224+$P$11*E224</f>
        <v>0.672400934951833</v>
      </c>
      <c r="G225" s="0" t="n">
        <f aca="false">$P$9*D224+$P$12*E224</f>
        <v>0.327599065048166</v>
      </c>
      <c r="H225" s="0" t="n">
        <f aca="false">_xlfn.NORM.S.DIST((1/$P$5)*(C225-$P$3),1)</f>
        <v>0.490860818023695</v>
      </c>
      <c r="I225" s="3" t="n">
        <f aca="false">_xlfn.NORM.S.DIST((1/$P$6)*(C225-$P$4),1)</f>
        <v>0.999996347139821</v>
      </c>
      <c r="J225" s="0" t="n">
        <f aca="false">H225*F225</f>
        <v>0.330055272970354</v>
      </c>
      <c r="K225" s="0" t="n">
        <f aca="false">I225*G225</f>
        <v>0.327597868374587</v>
      </c>
      <c r="L225" s="6" t="n">
        <f aca="false">SUM(J225:K225)</f>
        <v>0.657653141344941</v>
      </c>
      <c r="M225" s="7" t="n">
        <f aca="false">_xlfn.NORM.S.INV(L225)</f>
        <v>0.406066530112199</v>
      </c>
    </row>
    <row r="226" customFormat="false" ht="14.4" hidden="false" customHeight="false" outlineLevel="0" collapsed="false">
      <c r="A226" s="0" t="n">
        <f aca="false">A225+1</f>
        <v>222</v>
      </c>
      <c r="C226" s="0" t="n">
        <v>-1.535278598</v>
      </c>
      <c r="D226" s="0" t="n">
        <v>0.674608741764095</v>
      </c>
      <c r="E226" s="0" t="n">
        <v>0.325391258235905</v>
      </c>
      <c r="F226" s="0" t="n">
        <f aca="false">$P$8*D225+$P$11*E225</f>
        <v>0.849273020292097</v>
      </c>
      <c r="G226" s="0" t="n">
        <f aca="false">$P$9*D225+$P$12*E225</f>
        <v>0.150726979707903</v>
      </c>
      <c r="H226" s="0" t="n">
        <f aca="false">_xlfn.NORM.S.DIST((1/$P$5)*(C226-$P$3),1)</f>
        <v>0.143082185149498</v>
      </c>
      <c r="I226" s="3" t="n">
        <f aca="false">_xlfn.NORM.S.DIST((1/$P$6)*(C226-$P$4),1)</f>
        <v>0.999710128156232</v>
      </c>
      <c r="J226" s="0" t="n">
        <f aca="false">H226*F226</f>
        <v>0.121515839531907</v>
      </c>
      <c r="K226" s="0" t="n">
        <f aca="false">I226*G226</f>
        <v>0.15068328820039</v>
      </c>
      <c r="L226" s="6" t="n">
        <f aca="false">SUM(J226:K226)</f>
        <v>0.272199127732297</v>
      </c>
      <c r="M226" s="7" t="n">
        <f aca="false">_xlfn.NORM.S.INV(L226)</f>
        <v>-0.606175446557172</v>
      </c>
    </row>
    <row r="227" customFormat="false" ht="14.4" hidden="false" customHeight="false" outlineLevel="0" collapsed="false">
      <c r="A227" s="0" t="n">
        <f aca="false">A226+1</f>
        <v>223</v>
      </c>
      <c r="C227" s="0" t="n">
        <v>2.248257284</v>
      </c>
      <c r="D227" s="0" t="n">
        <v>0.74496058429571</v>
      </c>
      <c r="E227" s="0" t="n">
        <v>0.25503941570429</v>
      </c>
      <c r="F227" s="0" t="n">
        <f aca="false">$P$8*D226+$P$11*E226</f>
        <v>0.827304370882048</v>
      </c>
      <c r="G227" s="0" t="n">
        <f aca="false">$P$9*D226+$P$12*E226</f>
        <v>0.172695629117952</v>
      </c>
      <c r="H227" s="0" t="n">
        <f aca="false">_xlfn.NORM.S.DIST((1/$P$5)*(C227-$P$3),1)</f>
        <v>0.794933671254578</v>
      </c>
      <c r="I227" s="3" t="n">
        <f aca="false">_xlfn.NORM.S.DIST((1/$P$6)*(C227-$P$4),1)</f>
        <v>0.9999999512042</v>
      </c>
      <c r="J227" s="0" t="n">
        <f aca="false">H227*F227</f>
        <v>0.657652100790225</v>
      </c>
      <c r="K227" s="0" t="n">
        <f aca="false">I227*G227</f>
        <v>0.172695620691131</v>
      </c>
      <c r="L227" s="6" t="n">
        <f aca="false">SUM(J227:K227)</f>
        <v>0.830347721481356</v>
      </c>
      <c r="M227" s="7" t="n">
        <f aca="false">_xlfn.NORM.S.INV(L227)</f>
        <v>0.955540257602136</v>
      </c>
    </row>
    <row r="228" customFormat="false" ht="14.4" hidden="false" customHeight="false" outlineLevel="0" collapsed="false">
      <c r="A228" s="0" t="n">
        <f aca="false">A227+1</f>
        <v>224</v>
      </c>
      <c r="C228" s="0" t="n">
        <v>1.396944639</v>
      </c>
      <c r="D228" s="0" t="n">
        <v>0.88480277280146</v>
      </c>
      <c r="E228" s="0" t="n">
        <v>0.11519722719854</v>
      </c>
      <c r="F228" s="0" t="n">
        <f aca="false">$P$8*D227+$P$11*E227</f>
        <v>0.862480292147855</v>
      </c>
      <c r="G228" s="0" t="n">
        <f aca="false">$P$9*D227+$P$12*E227</f>
        <v>0.137519707852145</v>
      </c>
      <c r="H228" s="0" t="n">
        <f aca="false">_xlfn.NORM.S.DIST((1/$P$5)*(C228-$P$3),1)</f>
        <v>0.654813542202039</v>
      </c>
      <c r="I228" s="3" t="n">
        <f aca="false">_xlfn.NORM.S.DIST((1/$P$6)*(C228-$P$4),1)</f>
        <v>0.999999534860691</v>
      </c>
      <c r="J228" s="0" t="n">
        <f aca="false">H228*F228</f>
        <v>0.564763775180787</v>
      </c>
      <c r="K228" s="0" t="n">
        <f aca="false">I228*G228</f>
        <v>0.137519643886323</v>
      </c>
      <c r="L228" s="6" t="n">
        <f aca="false">SUM(J228:K228)</f>
        <v>0.70228341906711</v>
      </c>
      <c r="M228" s="7" t="n">
        <f aca="false">_xlfn.NORM.S.INV(L228)</f>
        <v>0.530979244888379</v>
      </c>
    </row>
    <row r="229" customFormat="false" ht="14.4" hidden="false" customHeight="false" outlineLevel="0" collapsed="false">
      <c r="A229" s="0" t="n">
        <f aca="false">A228+1</f>
        <v>225</v>
      </c>
      <c r="C229" s="0" t="n">
        <v>-0.657165664</v>
      </c>
      <c r="D229" s="0" t="n">
        <v>0.923543183437115</v>
      </c>
      <c r="E229" s="0" t="n">
        <v>0.076456816562885</v>
      </c>
      <c r="F229" s="0" t="n">
        <f aca="false">$P$8*D228+$P$11*E228</f>
        <v>0.93240138640073</v>
      </c>
      <c r="G229" s="0" t="n">
        <f aca="false">$P$9*D228+$P$12*E228</f>
        <v>0.06759861359927</v>
      </c>
      <c r="H229" s="0" t="n">
        <f aca="false">_xlfn.NORM.S.DIST((1/$P$5)*(C229-$P$3),1)</f>
        <v>0.265043476762955</v>
      </c>
      <c r="I229" s="3" t="n">
        <f aca="false">_xlfn.NORM.S.DIST((1/$P$6)*(C229-$P$4),1)</f>
        <v>0.999947689826958</v>
      </c>
      <c r="J229" s="0" t="n">
        <f aca="false">H229*F229</f>
        <v>0.247126905190249</v>
      </c>
      <c r="K229" s="0" t="n">
        <f aca="false">I229*G229</f>
        <v>0.0675950775040952</v>
      </c>
      <c r="L229" s="6" t="n">
        <f aca="false">SUM(J229:K229)</f>
        <v>0.314721982694345</v>
      </c>
      <c r="M229" s="7" t="n">
        <f aca="false">_xlfn.NORM.S.INV(L229)</f>
        <v>-0.482509621150841</v>
      </c>
    </row>
    <row r="230" customFormat="false" ht="14.4" hidden="false" customHeight="false" outlineLevel="0" collapsed="false">
      <c r="A230" s="0" t="n">
        <f aca="false">A229+1</f>
        <v>226</v>
      </c>
      <c r="C230" s="0" t="n">
        <v>-7.789493616</v>
      </c>
      <c r="D230" s="14" t="n">
        <v>4.43135564676843E-009</v>
      </c>
      <c r="E230" s="0" t="n">
        <v>0.999999995568644</v>
      </c>
      <c r="F230" s="0" t="n">
        <f aca="false">$P$8*D229+$P$11*E229</f>
        <v>0.951771591718557</v>
      </c>
      <c r="G230" s="0" t="n">
        <f aca="false">$P$9*D229+$P$12*E229</f>
        <v>0.0482284082814425</v>
      </c>
      <c r="H230" s="0" t="n">
        <f aca="false">_xlfn.NORM.S.DIST((1/$P$5)*(C230-$P$3),1)</f>
        <v>1.38774793640725E-005</v>
      </c>
      <c r="I230" s="3" t="n">
        <f aca="false">_xlfn.NORM.S.DIST((1/$P$6)*(C230-$P$4),1)</f>
        <v>0.624130225700165</v>
      </c>
      <c r="J230" s="0" t="n">
        <f aca="false">H230*F230</f>
        <v>1.32081906233848E-005</v>
      </c>
      <c r="K230" s="0" t="n">
        <f aca="false">I230*G230</f>
        <v>0.0301008073458564</v>
      </c>
      <c r="L230" s="6" t="n">
        <f aca="false">SUM(J230:K230)</f>
        <v>0.0301140155364798</v>
      </c>
      <c r="M230" s="7" t="n">
        <f aca="false">_xlfn.NORM.S.INV(L230)</f>
        <v>-1.87912057704039</v>
      </c>
    </row>
    <row r="231" customFormat="false" ht="14.4" hidden="false" customHeight="false" outlineLevel="0" collapsed="false">
      <c r="A231" s="0" t="n">
        <f aca="false">A230+1</f>
        <v>227</v>
      </c>
      <c r="C231" s="0" t="n">
        <v>-4.616499332</v>
      </c>
      <c r="D231" s="14" t="n">
        <v>9.03369676886891E-005</v>
      </c>
      <c r="E231" s="0" t="n">
        <v>0.999909663032311</v>
      </c>
      <c r="F231" s="0" t="n">
        <f aca="false">$P$8*D230+$P$11*E230</f>
        <v>0.490000002215678</v>
      </c>
      <c r="G231" s="0" t="n">
        <f aca="false">$P$9*D230+$P$12*E230</f>
        <v>0.509999997784322</v>
      </c>
      <c r="H231" s="0" t="n">
        <f aca="false">_xlfn.NORM.S.DIST((1/$P$5)*(C231-$P$3),1)</f>
        <v>0.00458119462957551</v>
      </c>
      <c r="I231" s="3" t="n">
        <f aca="false">_xlfn.NORM.S.DIST((1/$P$6)*(C231-$P$4),1)</f>
        <v>0.971385461732943</v>
      </c>
      <c r="J231" s="0" t="n">
        <f aca="false">H231*F231</f>
        <v>0.00224478537864245</v>
      </c>
      <c r="K231" s="0" t="n">
        <f aca="false">I231*G231</f>
        <v>0.495406583331524</v>
      </c>
      <c r="L231" s="6" t="n">
        <f aca="false">SUM(J231:K231)</f>
        <v>0.497651368710166</v>
      </c>
      <c r="M231" s="7" t="n">
        <f aca="false">_xlfn.NORM.S.INV(L231)</f>
        <v>-0.00588717960478245</v>
      </c>
    </row>
    <row r="232" customFormat="false" ht="14.4" hidden="false" customHeight="false" outlineLevel="0" collapsed="false">
      <c r="A232" s="0" t="n">
        <f aca="false">A231+1</f>
        <v>228</v>
      </c>
      <c r="C232" s="0" t="n">
        <v>2.672153589</v>
      </c>
      <c r="D232" s="0" t="n">
        <v>0.110360948398313</v>
      </c>
      <c r="E232" s="0" t="n">
        <v>0.889639051601687</v>
      </c>
      <c r="F232" s="0" t="n">
        <f aca="false">$P$8*D231+$P$11*E231</f>
        <v>0.490045168483844</v>
      </c>
      <c r="G232" s="0" t="n">
        <f aca="false">$P$9*D231+$P$12*E231</f>
        <v>0.509954831516156</v>
      </c>
      <c r="H232" s="0" t="n">
        <f aca="false">_xlfn.NORM.S.DIST((1/$P$5)*(C232-$P$3),1)</f>
        <v>0.849767444163588</v>
      </c>
      <c r="I232" s="3" t="n">
        <f aca="false">_xlfn.NORM.S.DIST((1/$P$6)*(C232-$P$4),1)</f>
        <v>0.999999985127279</v>
      </c>
      <c r="J232" s="0" t="n">
        <f aca="false">H232*F232</f>
        <v>0.416424430347231</v>
      </c>
      <c r="K232" s="0" t="n">
        <f aca="false">I232*G232</f>
        <v>0.50995482393174</v>
      </c>
      <c r="L232" s="6" t="n">
        <f aca="false">SUM(J232:K232)</f>
        <v>0.926379254278971</v>
      </c>
      <c r="M232" s="7" t="n">
        <f aca="false">_xlfn.NORM.S.INV(L232)</f>
        <v>1.4493441708823</v>
      </c>
    </row>
    <row r="233" customFormat="false" ht="14.4" hidden="false" customHeight="false" outlineLevel="0" collapsed="false">
      <c r="A233" s="0" t="n">
        <f aca="false">A232+1</f>
        <v>229</v>
      </c>
      <c r="C233" s="0" t="n">
        <v>-1.461592085</v>
      </c>
      <c r="D233" s="0" t="n">
        <v>0.204764864110404</v>
      </c>
      <c r="E233" s="0" t="n">
        <v>0.795235135889596</v>
      </c>
      <c r="F233" s="0" t="n">
        <f aca="false">$P$8*D232+$P$11*E232</f>
        <v>0.545180474199157</v>
      </c>
      <c r="G233" s="0" t="n">
        <f aca="false">$P$9*D232+$P$12*E232</f>
        <v>0.454819525800844</v>
      </c>
      <c r="H233" s="0" t="n">
        <f aca="false">_xlfn.NORM.S.DIST((1/$P$5)*(C233-$P$3),1)</f>
        <v>0.151561260076004</v>
      </c>
      <c r="I233" s="3" t="n">
        <f aca="false">_xlfn.NORM.S.DIST((1/$P$6)*(C233-$P$4),1)</f>
        <v>0.999747162022816</v>
      </c>
      <c r="J233" s="0" t="n">
        <f aca="false">H233*F233</f>
        <v>0.0826282396384577</v>
      </c>
      <c r="K233" s="0" t="n">
        <f aca="false">I233*G233</f>
        <v>0.454704530151956</v>
      </c>
      <c r="L233" s="6" t="n">
        <f aca="false">SUM(J233:K233)</f>
        <v>0.537332769790414</v>
      </c>
      <c r="M233" s="7" t="n">
        <f aca="false">_xlfn.NORM.S.INV(L233)</f>
        <v>0.0937163771891146</v>
      </c>
    </row>
    <row r="234" customFormat="false" ht="14.4" hidden="false" customHeight="false" outlineLevel="0" collapsed="false">
      <c r="A234" s="0" t="n">
        <f aca="false">A233+1</f>
        <v>230</v>
      </c>
      <c r="C234" s="0" t="n">
        <v>-1.016821916</v>
      </c>
      <c r="D234" s="0" t="n">
        <v>0.39224848933945</v>
      </c>
      <c r="E234" s="0" t="n">
        <v>0.60775151066055</v>
      </c>
      <c r="F234" s="0" t="n">
        <f aca="false">$P$8*D233+$P$11*E233</f>
        <v>0.592382432055202</v>
      </c>
      <c r="G234" s="0" t="n">
        <f aca="false">$P$9*D233+$P$12*E233</f>
        <v>0.407617567944798</v>
      </c>
      <c r="H234" s="0" t="n">
        <f aca="false">_xlfn.NORM.S.DIST((1/$P$5)*(C234-$P$3),1)</f>
        <v>0.209673230524802</v>
      </c>
      <c r="I234" s="3" t="n">
        <f aca="false">_xlfn.NORM.S.DIST((1/$P$6)*(C234-$P$4),1)</f>
        <v>0.999892173236508</v>
      </c>
      <c r="J234" s="0" t="n">
        <f aca="false">H234*F234</f>
        <v>0.124206738235153</v>
      </c>
      <c r="K234" s="0" t="n">
        <f aca="false">I234*G234</f>
        <v>0.407573615861704</v>
      </c>
      <c r="L234" s="6" t="n">
        <f aca="false">SUM(J234:K234)</f>
        <v>0.531780354096857</v>
      </c>
      <c r="M234" s="7" t="n">
        <f aca="false">_xlfn.NORM.S.INV(L234)</f>
        <v>0.0797459766272609</v>
      </c>
    </row>
    <row r="235" customFormat="false" ht="14.4" hidden="false" customHeight="false" outlineLevel="0" collapsed="false">
      <c r="A235" s="0" t="n">
        <f aca="false">A234+1</f>
        <v>231</v>
      </c>
      <c r="C235" s="0" t="n">
        <v>5.890526147</v>
      </c>
      <c r="D235" s="0" t="n">
        <v>0.000304322378384317</v>
      </c>
      <c r="E235" s="0" t="n">
        <v>0.999695677621616</v>
      </c>
      <c r="F235" s="0" t="n">
        <f aca="false">$P$8*D234+$P$11*E234</f>
        <v>0.686124244669725</v>
      </c>
      <c r="G235" s="0" t="n">
        <f aca="false">$P$9*D234+$P$12*E234</f>
        <v>0.313875755330275</v>
      </c>
      <c r="H235" s="0" t="n">
        <f aca="false">_xlfn.NORM.S.DIST((1/$P$5)*(C235-$P$3),1)</f>
        <v>0.995895104328552</v>
      </c>
      <c r="I235" s="3" t="n">
        <f aca="false">_xlfn.NORM.S.DIST((1/$P$6)*(C235-$P$4),1)</f>
        <v>0.999999999999569</v>
      </c>
      <c r="J235" s="0" t="n">
        <f aca="false">H235*F235</f>
        <v>0.683307776227705</v>
      </c>
      <c r="K235" s="0" t="n">
        <f aca="false">I235*G235</f>
        <v>0.31387575533014</v>
      </c>
      <c r="L235" s="6" t="n">
        <f aca="false">SUM(J235:K235)</f>
        <v>0.997183531557844</v>
      </c>
      <c r="M235" s="7" t="n">
        <f aca="false">_xlfn.NORM.S.INV(L235)</f>
        <v>2.76841678328204</v>
      </c>
    </row>
    <row r="236" customFormat="false" ht="14.4" hidden="false" customHeight="false" outlineLevel="0" collapsed="false">
      <c r="A236" s="0" t="n">
        <f aca="false">A235+1</f>
        <v>232</v>
      </c>
      <c r="C236" s="0" t="n">
        <v>1.278233753</v>
      </c>
      <c r="D236" s="0" t="n">
        <v>0.305454305972649</v>
      </c>
      <c r="E236" s="0" t="n">
        <v>0.694545694027351</v>
      </c>
      <c r="F236" s="0" t="n">
        <f aca="false">$P$8*D235+$P$11*E235</f>
        <v>0.490152161189192</v>
      </c>
      <c r="G236" s="0" t="n">
        <f aca="false">$P$9*D235+$P$12*E235</f>
        <v>0.509847838810808</v>
      </c>
      <c r="H236" s="0" t="n">
        <f aca="false">_xlfn.NORM.S.DIST((1/$P$5)*(C236-$P$3),1)</f>
        <v>0.632710852527691</v>
      </c>
      <c r="I236" s="3" t="n">
        <f aca="false">_xlfn.NORM.S.DIST((1/$P$6)*(C236-$P$4),1)</f>
        <v>0.999999371813704</v>
      </c>
      <c r="J236" s="0" t="n">
        <f aca="false">H236*F236</f>
        <v>0.310124591774304</v>
      </c>
      <c r="K236" s="0" t="n">
        <f aca="false">I236*G236</f>
        <v>0.509847518531383</v>
      </c>
      <c r="L236" s="6" t="n">
        <f aca="false">SUM(J236:K236)</f>
        <v>0.819972110305686</v>
      </c>
      <c r="M236" s="7" t="n">
        <f aca="false">_xlfn.NORM.S.INV(L236)</f>
        <v>0.915258806074974</v>
      </c>
    </row>
    <row r="237" customFormat="false" ht="14.4" hidden="false" customHeight="false" outlineLevel="0" collapsed="false">
      <c r="A237" s="0" t="n">
        <f aca="false">A236+1</f>
        <v>233</v>
      </c>
      <c r="C237" s="0" t="n">
        <v>3.175015753</v>
      </c>
      <c r="D237" s="0" t="n">
        <v>0.189464806302275</v>
      </c>
      <c r="E237" s="0" t="n">
        <v>0.810535193697726</v>
      </c>
      <c r="F237" s="0" t="n">
        <f aca="false">$P$8*D236+$P$11*E236</f>
        <v>0.642727152986325</v>
      </c>
      <c r="G237" s="0" t="n">
        <f aca="false">$P$9*D236+$P$12*E236</f>
        <v>0.357272847013675</v>
      </c>
      <c r="H237" s="0" t="n">
        <f aca="false">_xlfn.NORM.S.DIST((1/$P$5)*(C237-$P$3),1)</f>
        <v>0.900894232973769</v>
      </c>
      <c r="I237" s="3" t="n">
        <f aca="false">_xlfn.NORM.S.DIST((1/$P$6)*(C237-$P$4),1)</f>
        <v>0.999999996566712</v>
      </c>
      <c r="J237" s="0" t="n">
        <f aca="false">H237*F237</f>
        <v>0.579029185501029</v>
      </c>
      <c r="K237" s="0" t="n">
        <f aca="false">I237*G237</f>
        <v>0.357272845787055</v>
      </c>
      <c r="L237" s="6" t="n">
        <f aca="false">SUM(J237:K237)</f>
        <v>0.936302031288084</v>
      </c>
      <c r="M237" s="7" t="n">
        <f aca="false">_xlfn.NORM.S.INV(L237)</f>
        <v>1.52445160470366</v>
      </c>
    </row>
    <row r="238" customFormat="false" ht="14.4" hidden="false" customHeight="false" outlineLevel="0" collapsed="false">
      <c r="A238" s="0" t="n">
        <f aca="false">A237+1</f>
        <v>234</v>
      </c>
      <c r="C238" s="0" t="n">
        <v>1.135711968</v>
      </c>
      <c r="D238" s="0" t="n">
        <v>0.551174791053029</v>
      </c>
      <c r="E238" s="0" t="n">
        <v>0.448825208946971</v>
      </c>
      <c r="F238" s="0" t="n">
        <f aca="false">$P$8*D237+$P$11*E237</f>
        <v>0.584732403151138</v>
      </c>
      <c r="G238" s="0" t="n">
        <f aca="false">$P$9*D237+$P$12*E237</f>
        <v>0.415267596848863</v>
      </c>
      <c r="H238" s="0" t="n">
        <f aca="false">_xlfn.NORM.S.DIST((1/$P$5)*(C238-$P$3),1)</f>
        <v>0.605588229300893</v>
      </c>
      <c r="I238" s="3" t="n">
        <f aca="false">_xlfn.NORM.S.DIST((1/$P$6)*(C238-$P$4),1)</f>
        <v>0.999999102938612</v>
      </c>
      <c r="J238" s="0" t="n">
        <f aca="false">H238*F238</f>
        <v>0.354107060639154</v>
      </c>
      <c r="K238" s="0" t="n">
        <f aca="false">I238*G238</f>
        <v>0.415267224328336</v>
      </c>
      <c r="L238" s="6" t="n">
        <f aca="false">SUM(J238:K238)</f>
        <v>0.76937428496749</v>
      </c>
      <c r="M238" s="7" t="n">
        <f aca="false">_xlfn.NORM.S.INV(L238)</f>
        <v>0.736787756238656</v>
      </c>
    </row>
    <row r="239" customFormat="false" ht="14.4" hidden="false" customHeight="false" outlineLevel="0" collapsed="false">
      <c r="A239" s="0" t="n">
        <f aca="false">A238+1</f>
        <v>235</v>
      </c>
      <c r="C239" s="0" t="n">
        <v>2.735786858</v>
      </c>
      <c r="D239" s="0" t="n">
        <v>0.50856462454174</v>
      </c>
      <c r="E239" s="0" t="n">
        <v>0.49143537545826</v>
      </c>
      <c r="F239" s="0" t="n">
        <f aca="false">$P$8*D238+$P$11*E238</f>
        <v>0.765587395526514</v>
      </c>
      <c r="G239" s="0" t="n">
        <f aca="false">$P$9*D238+$P$12*E238</f>
        <v>0.234412604473485</v>
      </c>
      <c r="H239" s="0" t="n">
        <f aca="false">_xlfn.NORM.S.DIST((1/$P$5)*(C239-$P$3),1)</f>
        <v>0.857065401874576</v>
      </c>
      <c r="I239" s="3" t="n">
        <f aca="false">_xlfn.NORM.S.DIST((1/$P$6)*(C239-$P$4),1)</f>
        <v>0.999999987603534</v>
      </c>
      <c r="J239" s="0" t="n">
        <f aca="false">H239*F239</f>
        <v>0.656158468817042</v>
      </c>
      <c r="K239" s="0" t="n">
        <f aca="false">I239*G239</f>
        <v>0.234412601567598</v>
      </c>
      <c r="L239" s="6" t="n">
        <f aca="false">SUM(J239:K239)</f>
        <v>0.89057107038464</v>
      </c>
      <c r="M239" s="7" t="n">
        <f aca="false">_xlfn.NORM.S.INV(L239)</f>
        <v>1.2295708291731</v>
      </c>
    </row>
    <row r="240" customFormat="false" ht="14.4" hidden="false" customHeight="false" outlineLevel="0" collapsed="false">
      <c r="A240" s="0" t="n">
        <f aca="false">A239+1</f>
        <v>236</v>
      </c>
      <c r="C240" s="0" t="n">
        <v>5.663631478</v>
      </c>
      <c r="D240" s="0" t="n">
        <v>0.000951938555488773</v>
      </c>
      <c r="E240" s="0" t="n">
        <v>0.999048061444511</v>
      </c>
      <c r="F240" s="0" t="n">
        <f aca="false">$P$8*D239+$P$11*E239</f>
        <v>0.74428231227087</v>
      </c>
      <c r="G240" s="0" t="n">
        <f aca="false">$P$9*D239+$P$12*E239</f>
        <v>0.25571768772913</v>
      </c>
      <c r="H240" s="0" t="n">
        <f aca="false">_xlfn.NORM.S.DIST((1/$P$5)*(C240-$P$3),1)</f>
        <v>0.994296265051644</v>
      </c>
      <c r="I240" s="3" t="n">
        <f aca="false">_xlfn.NORM.S.DIST((1/$P$6)*(C240-$P$4),1)</f>
        <v>0.999999999999021</v>
      </c>
      <c r="J240" s="0" t="n">
        <f aca="false">H240*F240</f>
        <v>0.740037123234928</v>
      </c>
      <c r="K240" s="0" t="n">
        <f aca="false">I240*G240</f>
        <v>0.25571768772888</v>
      </c>
      <c r="L240" s="6" t="n">
        <f aca="false">SUM(J240:K240)</f>
        <v>0.995754810963808</v>
      </c>
      <c r="M240" s="7" t="n">
        <f aca="false">_xlfn.NORM.S.INV(L240)</f>
        <v>2.6319202872578</v>
      </c>
    </row>
    <row r="241" customFormat="false" ht="14.4" hidden="false" customHeight="false" outlineLevel="0" collapsed="false">
      <c r="A241" s="0" t="n">
        <f aca="false">A240+1</f>
        <v>237</v>
      </c>
      <c r="C241" s="0" t="n">
        <v>0.937567777</v>
      </c>
      <c r="D241" s="0" t="n">
        <v>0.332212149555469</v>
      </c>
      <c r="E241" s="0" t="n">
        <v>0.667787850444531</v>
      </c>
      <c r="F241" s="0" t="n">
        <f aca="false">$P$8*D240+$P$11*E240</f>
        <v>0.490475969277744</v>
      </c>
      <c r="G241" s="0" t="n">
        <f aca="false">$P$9*D240+$P$12*E240</f>
        <v>0.509524030722255</v>
      </c>
      <c r="H241" s="0" t="n">
        <f aca="false">_xlfn.NORM.S.DIST((1/$P$5)*(C241-$P$3),1)</f>
        <v>0.567041451365665</v>
      </c>
      <c r="I241" s="3" t="n">
        <f aca="false">_xlfn.NORM.S.DIST((1/$P$6)*(C241-$P$4),1)</f>
        <v>0.999998539790341</v>
      </c>
      <c r="J241" s="0" t="n">
        <f aca="false">H241*F241</f>
        <v>0.278120205479233</v>
      </c>
      <c r="K241" s="0" t="n">
        <f aca="false">I241*G241</f>
        <v>0.509523286710344</v>
      </c>
      <c r="L241" s="6" t="n">
        <f aca="false">SUM(J241:K241)</f>
        <v>0.787643492189577</v>
      </c>
      <c r="M241" s="7" t="n">
        <f aca="false">_xlfn.NORM.S.INV(L241)</f>
        <v>0.798271392234036</v>
      </c>
    </row>
    <row r="242" customFormat="false" ht="14.4" hidden="false" customHeight="false" outlineLevel="0" collapsed="false">
      <c r="A242" s="0" t="n">
        <f aca="false">A241+1</f>
        <v>238</v>
      </c>
      <c r="C242" s="0" t="n">
        <v>2.735463438</v>
      </c>
      <c r="D242" s="0" t="n">
        <v>0.33491837858812</v>
      </c>
      <c r="E242" s="0" t="n">
        <v>0.66508162141188</v>
      </c>
      <c r="F242" s="0" t="n">
        <f aca="false">$P$8*D241+$P$11*E241</f>
        <v>0.656106074777735</v>
      </c>
      <c r="G242" s="0" t="n">
        <f aca="false">$P$9*D241+$P$12*E241</f>
        <v>0.343893925222265</v>
      </c>
      <c r="H242" s="0" t="n">
        <f aca="false">_xlfn.NORM.S.DIST((1/$P$5)*(C242-$P$3),1)</f>
        <v>0.857028925893419</v>
      </c>
      <c r="I242" s="3" t="n">
        <f aca="false">_xlfn.NORM.S.DIST((1/$P$6)*(C242-$P$4),1)</f>
        <v>0.999999987592024</v>
      </c>
      <c r="J242" s="0" t="n">
        <f aca="false">H242*F242</f>
        <v>0.562301884538909</v>
      </c>
      <c r="K242" s="0" t="n">
        <f aca="false">I242*G242</f>
        <v>0.343893920955238</v>
      </c>
      <c r="L242" s="6" t="n">
        <f aca="false">SUM(J242:K242)</f>
        <v>0.906195805494146</v>
      </c>
      <c r="M242" s="7" t="n">
        <f aca="false">_xlfn.NORM.S.INV(L242)</f>
        <v>1.31768717660341</v>
      </c>
    </row>
    <row r="243" customFormat="false" ht="14.4" hidden="false" customHeight="false" outlineLevel="0" collapsed="false">
      <c r="A243" s="0" t="n">
        <f aca="false">A242+1</f>
        <v>239</v>
      </c>
      <c r="C243" s="0" t="n">
        <v>-1.175158325</v>
      </c>
      <c r="D243" s="0" t="n">
        <v>0.465058389701445</v>
      </c>
      <c r="E243" s="0" t="n">
        <v>0.534941610298555</v>
      </c>
      <c r="F243" s="0" t="n">
        <f aca="false">$P$8*D242+$P$11*E242</f>
        <v>0.65745918929406</v>
      </c>
      <c r="G243" s="0" t="n">
        <f aca="false">$P$9*D242+$P$12*E242</f>
        <v>0.34254081070594</v>
      </c>
      <c r="H243" s="0" t="n">
        <f aca="false">_xlfn.NORM.S.DIST((1/$P$5)*(C243-$P$3),1)</f>
        <v>0.187631098320929</v>
      </c>
      <c r="I243" s="3" t="n">
        <f aca="false">_xlfn.NORM.S.DIST((1/$P$6)*(C243-$P$4),1)</f>
        <v>0.999853171628324</v>
      </c>
      <c r="J243" s="0" t="n">
        <f aca="false">H243*F243</f>
        <v>0.123359789788432</v>
      </c>
      <c r="K243" s="0" t="n">
        <f aca="false">I243*G243</f>
        <v>0.342490515996472</v>
      </c>
      <c r="L243" s="6" t="n">
        <f aca="false">SUM(J243:K243)</f>
        <v>0.465850305784903</v>
      </c>
      <c r="M243" s="7" t="n">
        <f aca="false">_xlfn.NORM.S.INV(L243)</f>
        <v>-0.0857053972043912</v>
      </c>
    </row>
    <row r="244" customFormat="false" ht="14.4" hidden="false" customHeight="false" outlineLevel="0" collapsed="false">
      <c r="A244" s="0" t="n">
        <f aca="false">A243+1</f>
        <v>240</v>
      </c>
      <c r="C244" s="0" t="n">
        <v>1.072887649</v>
      </c>
      <c r="D244" s="0" t="n">
        <v>0.765530356511291</v>
      </c>
      <c r="E244" s="0" t="n">
        <v>0.234469643488709</v>
      </c>
      <c r="F244" s="0" t="n">
        <f aca="false">$P$8*D243+$P$11*E243</f>
        <v>0.722529194850722</v>
      </c>
      <c r="G244" s="0" t="n">
        <f aca="false">$P$9*D243+$P$12*E243</f>
        <v>0.277470805149277</v>
      </c>
      <c r="H244" s="0" t="n">
        <f aca="false">_xlfn.NORM.S.DIST((1/$P$5)*(C244-$P$3),1)</f>
        <v>0.593458999124856</v>
      </c>
      <c r="I244" s="3" t="n">
        <f aca="false">_xlfn.NORM.S.DIST((1/$P$6)*(C244-$P$4),1)</f>
        <v>0.999998952015401</v>
      </c>
      <c r="J244" s="0" t="n">
        <f aca="false">H244*F244</f>
        <v>0.428791452814598</v>
      </c>
      <c r="K244" s="0" t="n">
        <f aca="false">I244*G244</f>
        <v>0.277470514364147</v>
      </c>
      <c r="L244" s="6" t="n">
        <f aca="false">SUM(J244:K244)</f>
        <v>0.706261967178745</v>
      </c>
      <c r="M244" s="7" t="n">
        <f aca="false">_xlfn.NORM.S.INV(L244)</f>
        <v>0.542497156707438</v>
      </c>
    </row>
    <row r="245" customFormat="false" ht="14.4" hidden="false" customHeight="false" outlineLevel="0" collapsed="false">
      <c r="A245" s="0" t="n">
        <f aca="false">A244+1</f>
        <v>241</v>
      </c>
      <c r="C245" s="0" t="n">
        <v>2.616600965</v>
      </c>
      <c r="D245" s="0" t="n">
        <v>0.730338568389601</v>
      </c>
      <c r="E245" s="0" t="n">
        <v>0.269661431610399</v>
      </c>
      <c r="F245" s="0" t="n">
        <f aca="false">$P$8*D244+$P$11*E244</f>
        <v>0.872765178255646</v>
      </c>
      <c r="G245" s="0" t="n">
        <f aca="false">$P$9*D244+$P$12*E244</f>
        <v>0.127234821744355</v>
      </c>
      <c r="H245" s="0" t="n">
        <f aca="false">_xlfn.NORM.S.DIST((1/$P$5)*(C245-$P$3),1)</f>
        <v>0.843196594064228</v>
      </c>
      <c r="I245" s="3" t="n">
        <f aca="false">_xlfn.NORM.S.DIST((1/$P$6)*(C245-$P$4),1)</f>
        <v>0.999999982578313</v>
      </c>
      <c r="J245" s="0" t="n">
        <f aca="false">H245*F245</f>
        <v>0.735912625723019</v>
      </c>
      <c r="K245" s="0" t="n">
        <f aca="false">I245*G245</f>
        <v>0.127234819527709</v>
      </c>
      <c r="L245" s="6" t="n">
        <f aca="false">SUM(J245:K245)</f>
        <v>0.863147445250728</v>
      </c>
      <c r="M245" s="7" t="n">
        <f aca="false">_xlfn.NORM.S.INV(L245)</f>
        <v>1.09456989763322</v>
      </c>
    </row>
    <row r="246" customFormat="false" ht="14.4" hidden="false" customHeight="false" outlineLevel="0" collapsed="false">
      <c r="A246" s="0" t="n">
        <f aca="false">A245+1</f>
        <v>242</v>
      </c>
      <c r="C246" s="0" t="n">
        <v>1.92940016</v>
      </c>
      <c r="D246" s="0" t="n">
        <v>0.832320335931613</v>
      </c>
      <c r="E246" s="0" t="n">
        <v>0.167679664068388</v>
      </c>
      <c r="F246" s="0" t="n">
        <f aca="false">$P$8*D245+$P$11*E245</f>
        <v>0.855169284194801</v>
      </c>
      <c r="G246" s="0" t="n">
        <f aca="false">$P$9*D245+$P$12*E245</f>
        <v>0.1448307158052</v>
      </c>
      <c r="H246" s="0" t="n">
        <f aca="false">_xlfn.NORM.S.DIST((1/$P$5)*(C246-$P$3),1)</f>
        <v>0.746770330771851</v>
      </c>
      <c r="I246" s="3" t="n">
        <f aca="false">_xlfn.NORM.S.DIST((1/$P$6)*(C246-$P$4),1)</f>
        <v>0.999999884107979</v>
      </c>
      <c r="J246" s="0" t="n">
        <f aca="false">H246*F246</f>
        <v>0.638615049224079</v>
      </c>
      <c r="K246" s="0" t="n">
        <f aca="false">I246*G246</f>
        <v>0.144830699020475</v>
      </c>
      <c r="L246" s="6" t="n">
        <f aca="false">SUM(J246:K246)</f>
        <v>0.783445748244554</v>
      </c>
      <c r="M246" s="7" t="n">
        <f aca="false">_xlfn.NORM.S.INV(L246)</f>
        <v>0.78388344688069</v>
      </c>
    </row>
    <row r="247" customFormat="false" ht="14.4" hidden="false" customHeight="false" outlineLevel="0" collapsed="false">
      <c r="A247" s="0" t="n">
        <f aca="false">A246+1</f>
        <v>243</v>
      </c>
      <c r="C247" s="0" t="n">
        <v>1.43477258</v>
      </c>
      <c r="D247" s="0" t="n">
        <v>0.918839764681758</v>
      </c>
      <c r="E247" s="0" t="n">
        <v>0.0811602353182424</v>
      </c>
      <c r="F247" s="0" t="n">
        <f aca="false">$P$8*D246+$P$11*E246</f>
        <v>0.906160167965807</v>
      </c>
      <c r="G247" s="0" t="n">
        <f aca="false">$P$9*D246+$P$12*E246</f>
        <v>0.093839832034194</v>
      </c>
      <c r="H247" s="0" t="n">
        <f aca="false">_xlfn.NORM.S.DIST((1/$P$5)*(C247-$P$3),1)</f>
        <v>0.661751371345823</v>
      </c>
      <c r="I247" s="3" t="n">
        <f aca="false">_xlfn.NORM.S.DIST((1/$P$6)*(C247-$P$4),1)</f>
        <v>0.999999577636246</v>
      </c>
      <c r="J247" s="0" t="n">
        <f aca="false">H247*F247</f>
        <v>0.599652733810335</v>
      </c>
      <c r="K247" s="0" t="n">
        <f aca="false">I247*G247</f>
        <v>0.0938397923996503</v>
      </c>
      <c r="L247" s="6" t="n">
        <f aca="false">SUM(J247:K247)</f>
        <v>0.693492526209985</v>
      </c>
      <c r="M247" s="7" t="n">
        <f aca="false">_xlfn.NORM.S.INV(L247)</f>
        <v>0.505774520080877</v>
      </c>
    </row>
    <row r="248" customFormat="false" ht="14.4" hidden="false" customHeight="false" outlineLevel="0" collapsed="false">
      <c r="A248" s="0" t="n">
        <f aca="false">A247+1</f>
        <v>244</v>
      </c>
      <c r="C248" s="0" t="n">
        <v>2.159373737</v>
      </c>
      <c r="D248" s="0" t="n">
        <v>0.916563653279413</v>
      </c>
      <c r="E248" s="0" t="n">
        <v>0.0834363467205869</v>
      </c>
      <c r="F248" s="0" t="n">
        <f aca="false">$P$8*D247+$P$11*E247</f>
        <v>0.949419882340879</v>
      </c>
      <c r="G248" s="0" t="n">
        <f aca="false">$P$9*D247+$P$12*E247</f>
        <v>0.0505801176591212</v>
      </c>
      <c r="H248" s="0" t="n">
        <f aca="false">_xlfn.NORM.S.DIST((1/$P$5)*(C248-$P$3),1)</f>
        <v>0.782085084776129</v>
      </c>
      <c r="I248" s="3" t="n">
        <f aca="false">_xlfn.NORM.S.DIST((1/$P$6)*(C248-$P$4),1)</f>
        <v>0.999999937744478</v>
      </c>
      <c r="J248" s="0" t="n">
        <f aca="false">H248*F248</f>
        <v>0.742527129168709</v>
      </c>
      <c r="K248" s="0" t="n">
        <f aca="false">I248*G248</f>
        <v>0.0505801145102296</v>
      </c>
      <c r="L248" s="6" t="n">
        <f aca="false">SUM(J248:K248)</f>
        <v>0.793107243678938</v>
      </c>
      <c r="M248" s="7" t="n">
        <f aca="false">_xlfn.NORM.S.INV(L248)</f>
        <v>0.817250107521114</v>
      </c>
    </row>
    <row r="249" customFormat="false" ht="14.4" hidden="false" customHeight="false" outlineLevel="0" collapsed="false">
      <c r="A249" s="0" t="n">
        <f aca="false">A248+1</f>
        <v>245</v>
      </c>
      <c r="C249" s="0" t="n">
        <v>1.820263976</v>
      </c>
      <c r="D249" s="0" t="n">
        <v>0.936427449623841</v>
      </c>
      <c r="E249" s="0" t="n">
        <v>0.0635725503761592</v>
      </c>
      <c r="F249" s="0" t="n">
        <f aca="false">$P$8*D248+$P$11*E248</f>
        <v>0.948281826639706</v>
      </c>
      <c r="G249" s="0" t="n">
        <f aca="false">$P$9*D248+$P$12*E248</f>
        <v>0.0517181733602935</v>
      </c>
      <c r="H249" s="0" t="n">
        <f aca="false">_xlfn.NORM.S.DIST((1/$P$5)*(C249-$P$3),1)</f>
        <v>0.72901513116032</v>
      </c>
      <c r="I249" s="3" t="n">
        <f aca="false">_xlfn.NORM.S.DIST((1/$P$6)*(C249-$P$4),1)</f>
        <v>0.999999845053635</v>
      </c>
      <c r="J249" s="0" t="n">
        <f aca="false">H249*F249</f>
        <v>0.691311800224694</v>
      </c>
      <c r="K249" s="0" t="n">
        <f aca="false">I249*G249</f>
        <v>0.0517181653467505</v>
      </c>
      <c r="L249" s="6" t="n">
        <f aca="false">SUM(J249:K249)</f>
        <v>0.743029965571444</v>
      </c>
      <c r="M249" s="7" t="n">
        <f aca="false">_xlfn.NORM.S.INV(L249)</f>
        <v>0.652714940353405</v>
      </c>
    </row>
    <row r="250" customFormat="false" ht="14.4" hidden="false" customHeight="false" outlineLevel="0" collapsed="false">
      <c r="A250" s="0" t="n">
        <f aca="false">A249+1</f>
        <v>246</v>
      </c>
      <c r="C250" s="0" t="n">
        <v>-0.311211838</v>
      </c>
      <c r="D250" s="0" t="n">
        <v>0.957196863959651</v>
      </c>
      <c r="E250" s="0" t="n">
        <v>0.0428031360403492</v>
      </c>
      <c r="F250" s="0" t="n">
        <f aca="false">$P$8*D249+$P$11*E249</f>
        <v>0.95821372481192</v>
      </c>
      <c r="G250" s="0" t="n">
        <f aca="false">$P$9*D249+$P$12*E249</f>
        <v>0.0417862751880796</v>
      </c>
      <c r="H250" s="0" t="n">
        <f aca="false">_xlfn.NORM.S.DIST((1/$P$5)*(C250-$P$3),1)</f>
        <v>0.324541441120473</v>
      </c>
      <c r="I250" s="3" t="n">
        <f aca="false">_xlfn.NORM.S.DIST((1/$P$6)*(C250-$P$4),1)</f>
        <v>0.999974658548211</v>
      </c>
      <c r="J250" s="0" t="n">
        <f aca="false">H250*F250</f>
        <v>0.310980063151877</v>
      </c>
      <c r="K250" s="0" t="n">
        <f aca="false">I250*G250</f>
        <v>0.0417852162632015</v>
      </c>
      <c r="L250" s="6" t="n">
        <f aca="false">SUM(J250:K250)</f>
        <v>0.352765279415079</v>
      </c>
      <c r="M250" s="7" t="n">
        <f aca="false">_xlfn.NORM.S.INV(L250)</f>
        <v>-0.377865437793685</v>
      </c>
    </row>
    <row r="251" customFormat="false" ht="14.4" hidden="false" customHeight="false" outlineLevel="0" collapsed="false">
      <c r="A251" s="0" t="n">
        <f aca="false">A250+1</f>
        <v>247</v>
      </c>
      <c r="C251" s="0" t="n">
        <v>0.586970111</v>
      </c>
      <c r="D251" s="0" t="n">
        <v>0.972018639068704</v>
      </c>
      <c r="E251" s="0" t="n">
        <v>0.0279813609312957</v>
      </c>
      <c r="F251" s="0" t="n">
        <f aca="false">$P$8*D250+$P$11*E250</f>
        <v>0.968598431979826</v>
      </c>
      <c r="G251" s="0" t="n">
        <f aca="false">$P$9*D250+$P$12*E250</f>
        <v>0.0314015680201746</v>
      </c>
      <c r="H251" s="0" t="n">
        <f aca="false">_xlfn.NORM.S.DIST((1/$P$5)*(C251-$P$3),1)</f>
        <v>0.49748276121194</v>
      </c>
      <c r="I251" s="3" t="n">
        <f aca="false">_xlfn.NORM.S.DIST((1/$P$6)*(C251-$P$4),1)</f>
        <v>0.99999662117173</v>
      </c>
      <c r="J251" s="0" t="n">
        <f aca="false">H251*F251</f>
        <v>0.481861022446879</v>
      </c>
      <c r="K251" s="0" t="n">
        <f aca="false">I251*G251</f>
        <v>0.0314014619196689</v>
      </c>
      <c r="L251" s="6" t="n">
        <f aca="false">SUM(J251:K251)</f>
        <v>0.513262484366548</v>
      </c>
      <c r="M251" s="7" t="n">
        <f aca="false">_xlfn.NORM.S.INV(L251)</f>
        <v>0.0332502440829065</v>
      </c>
    </row>
    <row r="252" customFormat="false" ht="14.4" hidden="false" customHeight="false" outlineLevel="0" collapsed="false">
      <c r="A252" s="0" t="n">
        <f aca="false">A251+1</f>
        <v>248</v>
      </c>
      <c r="C252" s="0" t="n">
        <v>-0.762654513</v>
      </c>
      <c r="D252" s="0" t="n">
        <v>0.958400562465796</v>
      </c>
      <c r="E252" s="0" t="n">
        <v>0.0415994375342042</v>
      </c>
      <c r="F252" s="0" t="n">
        <f aca="false">$P$8*D251+$P$11*E251</f>
        <v>0.976009319534352</v>
      </c>
      <c r="G252" s="0" t="n">
        <f aca="false">$P$9*D251+$P$12*E251</f>
        <v>0.0239906804656479</v>
      </c>
      <c r="H252" s="0" t="n">
        <f aca="false">_xlfn.NORM.S.DIST((1/$P$5)*(C252-$P$3),1)</f>
        <v>0.248070244482213</v>
      </c>
      <c r="I252" s="3" t="n">
        <f aca="false">_xlfn.NORM.S.DIST((1/$P$6)*(C252-$P$4),1)</f>
        <v>0.999935120885063</v>
      </c>
      <c r="J252" s="0" t="n">
        <f aca="false">H252*F252</f>
        <v>0.242118870513805</v>
      </c>
      <c r="K252" s="0" t="n">
        <f aca="false">I252*G252</f>
        <v>0.0239891239715325</v>
      </c>
      <c r="L252" s="6" t="n">
        <f aca="false">SUM(J252:K252)</f>
        <v>0.266107994485338</v>
      </c>
      <c r="M252" s="7" t="n">
        <f aca="false">_xlfn.NORM.S.INV(L252)</f>
        <v>-0.624626856416829</v>
      </c>
    </row>
    <row r="253" customFormat="false" ht="14.4" hidden="false" customHeight="false" outlineLevel="0" collapsed="false">
      <c r="A253" s="0" t="n">
        <f aca="false">A252+1</f>
        <v>249</v>
      </c>
      <c r="C253" s="0" t="n">
        <v>-1.768512248</v>
      </c>
      <c r="D253" s="0" t="n">
        <v>0.858615800234826</v>
      </c>
      <c r="E253" s="0" t="n">
        <v>0.141384199765174</v>
      </c>
      <c r="F253" s="0" t="n">
        <f aca="false">$P$8*D252+$P$11*E252</f>
        <v>0.969200281232898</v>
      </c>
      <c r="G253" s="0" t="n">
        <f aca="false">$P$9*D252+$P$12*E252</f>
        <v>0.0307997187671021</v>
      </c>
      <c r="H253" s="0" t="n">
        <f aca="false">_xlfn.NORM.S.DIST((1/$P$5)*(C253-$P$3),1)</f>
        <v>0.118385553944602</v>
      </c>
      <c r="I253" s="3" t="n">
        <f aca="false">_xlfn.NORM.S.DIST((1/$P$6)*(C253-$P$4),1)</f>
        <v>0.99955694858359</v>
      </c>
      <c r="J253" s="0" t="n">
        <f aca="false">H253*F253</f>
        <v>0.114739312177021</v>
      </c>
      <c r="K253" s="0" t="n">
        <f aca="false">I253*G253</f>
        <v>0.0307860729080773</v>
      </c>
      <c r="L253" s="6" t="n">
        <f aca="false">SUM(J253:K253)</f>
        <v>0.145525385085098</v>
      </c>
      <c r="M253" s="7" t="n">
        <f aca="false">_xlfn.NORM.S.INV(L253)</f>
        <v>-1.05581931911279</v>
      </c>
    </row>
    <row r="254" customFormat="false" ht="14.4" hidden="false" customHeight="false" outlineLevel="0" collapsed="false">
      <c r="A254" s="0" t="n">
        <f aca="false">A253+1</f>
        <v>250</v>
      </c>
      <c r="C254" s="0" t="n">
        <v>1.343879374</v>
      </c>
      <c r="D254" s="0" t="n">
        <v>0.932129362091728</v>
      </c>
      <c r="E254" s="0" t="n">
        <v>0.0678706379082722</v>
      </c>
      <c r="F254" s="0" t="n">
        <f aca="false">$P$8*D253+$P$11*E253</f>
        <v>0.919307900117413</v>
      </c>
      <c r="G254" s="0" t="n">
        <f aca="false">$P$9*D253+$P$12*E253</f>
        <v>0.080692099882587</v>
      </c>
      <c r="H254" s="0" t="n">
        <f aca="false">_xlfn.NORM.S.DIST((1/$P$5)*(C254-$P$3),1)</f>
        <v>0.644993236977356</v>
      </c>
      <c r="I254" s="3" t="n">
        <f aca="false">_xlfn.NORM.S.DIST((1/$P$6)*(C254-$P$4),1)</f>
        <v>0.99999946776555</v>
      </c>
      <c r="J254" s="0" t="n">
        <f aca="false">H254*F254</f>
        <v>0.592947378275586</v>
      </c>
      <c r="K254" s="0" t="n">
        <f aca="false">I254*G254</f>
        <v>0.0806920569354716</v>
      </c>
      <c r="L254" s="6" t="n">
        <f aca="false">SUM(J254:K254)</f>
        <v>0.673639435211058</v>
      </c>
      <c r="M254" s="7" t="n">
        <f aca="false">_xlfn.NORM.S.INV(L254)</f>
        <v>0.449985175912614</v>
      </c>
    </row>
    <row r="255" customFormat="false" ht="14.4" hidden="false" customHeight="false" outlineLevel="0" collapsed="false">
      <c r="A255" s="0" t="n">
        <f aca="false">A254+1</f>
        <v>251</v>
      </c>
      <c r="C255" s="0" t="n">
        <v>1.250472798</v>
      </c>
      <c r="D255" s="0" t="n">
        <v>0.959648074486609</v>
      </c>
      <c r="E255" s="0" t="n">
        <v>0.0403519255133916</v>
      </c>
      <c r="F255" s="0" t="n">
        <f aca="false">$P$8*D254+$P$11*E254</f>
        <v>0.956064681045864</v>
      </c>
      <c r="G255" s="0" t="n">
        <f aca="false">$P$9*D254+$P$12*E254</f>
        <v>0.0439353189541361</v>
      </c>
      <c r="H255" s="0" t="n">
        <f aca="false">_xlfn.NORM.S.DIST((1/$P$5)*(C255-$P$3),1)</f>
        <v>0.627474742261118</v>
      </c>
      <c r="I255" s="3" t="n">
        <f aca="false">_xlfn.NORM.S.DIST((1/$P$6)*(C255-$P$4),1)</f>
        <v>0.999999326411337</v>
      </c>
      <c r="J255" s="0" t="n">
        <f aca="false">H255*F255</f>
        <v>0.599906439324212</v>
      </c>
      <c r="K255" s="0" t="n">
        <f aca="false">I255*G255</f>
        <v>0.0439352893598034</v>
      </c>
      <c r="L255" s="6" t="n">
        <f aca="false">SUM(J255:K255)</f>
        <v>0.643841728684015</v>
      </c>
      <c r="M255" s="7" t="n">
        <f aca="false">_xlfn.NORM.S.INV(L255)</f>
        <v>0.368746691537008</v>
      </c>
    </row>
    <row r="256" customFormat="false" ht="14.4" hidden="false" customHeight="false" outlineLevel="0" collapsed="false">
      <c r="A256" s="0" t="n">
        <f aca="false">A255+1</f>
        <v>252</v>
      </c>
      <c r="C256" s="0" t="n">
        <v>1.832484581</v>
      </c>
      <c r="D256" s="0" t="n">
        <v>0.955088069083161</v>
      </c>
      <c r="E256" s="0" t="n">
        <v>0.0449119309168392</v>
      </c>
      <c r="F256" s="0" t="n">
        <f aca="false">$P$8*D255+$P$11*E255</f>
        <v>0.969824037243305</v>
      </c>
      <c r="G256" s="0" t="n">
        <f aca="false">$P$9*D255+$P$12*E255</f>
        <v>0.0301759627566958</v>
      </c>
      <c r="H256" s="0" t="n">
        <f aca="false">_xlfn.NORM.S.DIST((1/$P$5)*(C256-$P$3),1)</f>
        <v>0.731033740114983</v>
      </c>
      <c r="I256" s="3" t="n">
        <f aca="false">_xlfn.NORM.S.DIST((1/$P$6)*(C256-$P$4),1)</f>
        <v>0.999999849989963</v>
      </c>
      <c r="J256" s="0" t="n">
        <f aca="false">H256*F256</f>
        <v>0.708974093199386</v>
      </c>
      <c r="K256" s="0" t="n">
        <f aca="false">I256*G256</f>
        <v>0.0301759582299985</v>
      </c>
      <c r="L256" s="6" t="n">
        <f aca="false">SUM(J256:K256)</f>
        <v>0.739150051429384</v>
      </c>
      <c r="M256" s="7" t="n">
        <f aca="false">_xlfn.NORM.S.INV(L256)</f>
        <v>0.64072726421421</v>
      </c>
    </row>
    <row r="257" customFormat="false" ht="14.4" hidden="false" customHeight="false" outlineLevel="0" collapsed="false">
      <c r="A257" s="0" t="n">
        <f aca="false">A256+1</f>
        <v>253</v>
      </c>
      <c r="C257" s="0" t="n">
        <v>1.331671157</v>
      </c>
      <c r="D257" s="0" t="n">
        <v>0.965733964857964</v>
      </c>
      <c r="E257" s="0" t="n">
        <v>0.0342660351420363</v>
      </c>
      <c r="F257" s="0" t="n">
        <f aca="false">$P$8*D256+$P$11*E256</f>
        <v>0.96754403454158</v>
      </c>
      <c r="G257" s="0" t="n">
        <f aca="false">$P$9*D256+$P$12*E256</f>
        <v>0.0324559654584196</v>
      </c>
      <c r="H257" s="0" t="n">
        <f aca="false">_xlfn.NORM.S.DIST((1/$P$5)*(C257-$P$3),1)</f>
        <v>0.642719991448656</v>
      </c>
      <c r="I257" s="3" t="n">
        <f aca="false">_xlfn.NORM.S.DIST((1/$P$6)*(C257-$P$4),1)</f>
        <v>0.999999451060629</v>
      </c>
      <c r="J257" s="0" t="n">
        <f aca="false">H257*F257</f>
        <v>0.621859893606763</v>
      </c>
      <c r="K257" s="0" t="n">
        <f aca="false">I257*G257</f>
        <v>0.0324559476420623</v>
      </c>
      <c r="L257" s="6" t="n">
        <f aca="false">SUM(J257:K257)</f>
        <v>0.654315841248825</v>
      </c>
      <c r="M257" s="7" t="n">
        <f aca="false">_xlfn.NORM.S.INV(L257)</f>
        <v>0.396998837983972</v>
      </c>
    </row>
    <row r="258" customFormat="false" ht="14.4" hidden="false" customHeight="false" outlineLevel="0" collapsed="false">
      <c r="A258" s="0" t="n">
        <f aca="false">A257+1</f>
        <v>254</v>
      </c>
      <c r="C258" s="0" t="n">
        <v>1.680368774</v>
      </c>
      <c r="D258" s="0" t="n">
        <v>0.962221314531705</v>
      </c>
      <c r="E258" s="0" t="n">
        <v>0.0377786854682948</v>
      </c>
      <c r="F258" s="0" t="n">
        <f aca="false">$P$8*D257+$P$11*E257</f>
        <v>0.972866982428982</v>
      </c>
      <c r="G258" s="0" t="n">
        <f aca="false">$P$9*D257+$P$12*E257</f>
        <v>0.0271330175710181</v>
      </c>
      <c r="H258" s="0" t="n">
        <f aca="false">_xlfn.NORM.S.DIST((1/$P$5)*(C258-$P$3),1)</f>
        <v>0.705382930922957</v>
      </c>
      <c r="I258" s="3" t="n">
        <f aca="false">_xlfn.NORM.S.DIST((1/$P$6)*(C258-$P$4),1)</f>
        <v>0.999999776113183</v>
      </c>
      <c r="J258" s="0" t="n">
        <f aca="false">H258*F258</f>
        <v>0.686243763463928</v>
      </c>
      <c r="K258" s="0" t="n">
        <f aca="false">I258*G258</f>
        <v>0.0271330114962932</v>
      </c>
      <c r="L258" s="6" t="n">
        <f aca="false">SUM(J258:K258)</f>
        <v>0.713376774960221</v>
      </c>
      <c r="M258" s="7" t="n">
        <f aca="false">_xlfn.NORM.S.INV(L258)</f>
        <v>0.563276746200653</v>
      </c>
    </row>
    <row r="259" customFormat="false" ht="14.4" hidden="false" customHeight="false" outlineLevel="0" collapsed="false">
      <c r="A259" s="0" t="n">
        <f aca="false">A258+1</f>
        <v>255</v>
      </c>
      <c r="C259" s="0" t="n">
        <v>1.048445633</v>
      </c>
      <c r="D259" s="0" t="n">
        <v>0.971383148880278</v>
      </c>
      <c r="E259" s="0" t="n">
        <v>0.0286168511197221</v>
      </c>
      <c r="F259" s="0" t="n">
        <f aca="false">$P$8*D258+$P$11*E258</f>
        <v>0.971110657265852</v>
      </c>
      <c r="G259" s="0" t="n">
        <f aca="false">$P$9*D258+$P$12*E258</f>
        <v>0.0288893427341474</v>
      </c>
      <c r="H259" s="0" t="n">
        <f aca="false">_xlfn.NORM.S.DIST((1/$P$5)*(C259-$P$3),1)</f>
        <v>0.588715044595756</v>
      </c>
      <c r="I259" s="3" t="n">
        <f aca="false">_xlfn.NORM.S.DIST((1/$P$6)*(C259-$P$4),1)</f>
        <v>0.999998886943399</v>
      </c>
      <c r="J259" s="0" t="n">
        <f aca="false">H259*F259</f>
        <v>0.57170745389968</v>
      </c>
      <c r="K259" s="0" t="n">
        <f aca="false">I259*G259</f>
        <v>0.0288893105786738</v>
      </c>
      <c r="L259" s="6" t="n">
        <f aca="false">SUM(J259:K259)</f>
        <v>0.600596764478354</v>
      </c>
      <c r="M259" s="7" t="n">
        <f aca="false">_xlfn.NORM.S.INV(L259)</f>
        <v>0.254892057318523</v>
      </c>
    </row>
    <row r="260" customFormat="false" ht="14.4" hidden="false" customHeight="false" outlineLevel="0" collapsed="false">
      <c r="A260" s="0" t="n">
        <f aca="false">A259+1</f>
        <v>256</v>
      </c>
      <c r="C260" s="0" t="n">
        <v>1.319762482</v>
      </c>
      <c r="D260" s="0" t="n">
        <v>0.971159113421264</v>
      </c>
      <c r="E260" s="0" t="n">
        <v>0.028840886578736</v>
      </c>
      <c r="F260" s="0" t="n">
        <f aca="false">$P$8*D259+$P$11*E259</f>
        <v>0.975691574440139</v>
      </c>
      <c r="G260" s="0" t="n">
        <f aca="false">$P$9*D259+$P$12*E259</f>
        <v>0.0243084255598611</v>
      </c>
      <c r="H260" s="0" t="n">
        <f aca="false">_xlfn.NORM.S.DIST((1/$P$5)*(C260-$P$3),1)</f>
        <v>0.640497630654864</v>
      </c>
      <c r="I260" s="3" t="n">
        <f aca="false">_xlfn.NORM.S.DIST((1/$P$6)*(C260-$P$4),1)</f>
        <v>0.999999434280127</v>
      </c>
      <c r="J260" s="0" t="n">
        <f aca="false">H260*F260</f>
        <v>0.624928141678823</v>
      </c>
      <c r="K260" s="0" t="n">
        <f aca="false">I260*G260</f>
        <v>0.0243084118081016</v>
      </c>
      <c r="L260" s="6" t="n">
        <f aca="false">SUM(J260:K260)</f>
        <v>0.649236553486925</v>
      </c>
      <c r="M260" s="7" t="n">
        <f aca="false">_xlfn.NORM.S.INV(L260)</f>
        <v>0.383260136765922</v>
      </c>
    </row>
    <row r="261" customFormat="false" ht="14.4" hidden="false" customHeight="false" outlineLevel="0" collapsed="false">
      <c r="A261" s="0" t="n">
        <f aca="false">A260+1</f>
        <v>257</v>
      </c>
      <c r="C261" s="0" t="n">
        <v>-0.290072859</v>
      </c>
      <c r="D261" s="0" t="n">
        <v>0.969531592782417</v>
      </c>
      <c r="E261" s="0" t="n">
        <v>0.0304684072175834</v>
      </c>
      <c r="F261" s="0" t="n">
        <f aca="false">$P$8*D260+$P$11*E260</f>
        <v>0.975579556710632</v>
      </c>
      <c r="G261" s="0" t="n">
        <f aca="false">$P$9*D260+$P$12*E260</f>
        <v>0.024420443289368</v>
      </c>
      <c r="H261" s="0" t="n">
        <f aca="false">_xlfn.NORM.S.DIST((1/$P$5)*(C261-$P$3),1)</f>
        <v>0.328349340661438</v>
      </c>
      <c r="I261" s="3" t="n">
        <f aca="false">_xlfn.NORM.S.DIST((1/$P$6)*(C261-$P$4),1)</f>
        <v>0.999975778671813</v>
      </c>
      <c r="J261" s="0" t="n">
        <f aca="false">H261*F261</f>
        <v>0.320330904208714</v>
      </c>
      <c r="K261" s="0" t="n">
        <f aca="false">I261*G261</f>
        <v>0.0244198517937966</v>
      </c>
      <c r="L261" s="6" t="n">
        <f aca="false">SUM(J261:K261)</f>
        <v>0.34475075600251</v>
      </c>
      <c r="M261" s="7" t="n">
        <f aca="false">_xlfn.NORM.S.INV(L261)</f>
        <v>-0.399531644185296</v>
      </c>
    </row>
    <row r="262" customFormat="false" ht="14.4" hidden="false" customHeight="false" outlineLevel="0" collapsed="false">
      <c r="A262" s="0" t="n">
        <f aca="false">A261+1</f>
        <v>258</v>
      </c>
      <c r="C262" s="0" t="n">
        <v>1.300068576</v>
      </c>
      <c r="D262" s="0" t="n">
        <v>0.970837213717034</v>
      </c>
      <c r="E262" s="0" t="n">
        <v>0.029162786282966</v>
      </c>
      <c r="F262" s="0" t="n">
        <f aca="false">$P$8*D261+$P$11*E261</f>
        <v>0.974765796391209</v>
      </c>
      <c r="G262" s="0" t="n">
        <f aca="false">$P$9*D261+$P$12*E261</f>
        <v>0.0252342036087917</v>
      </c>
      <c r="H262" s="0" t="n">
        <f aca="false">_xlfn.NORM.S.DIST((1/$P$5)*(C262-$P$3),1)</f>
        <v>0.636811996821386</v>
      </c>
      <c r="I262" s="3" t="n">
        <f aca="false">_xlfn.NORM.S.DIST((1/$P$6)*(C262-$P$4),1)</f>
        <v>0.99999940544099</v>
      </c>
      <c r="J262" s="0" t="n">
        <f aca="false">H262*F262</f>
        <v>0.620742553233074</v>
      </c>
      <c r="K262" s="0" t="n">
        <f aca="false">I262*G262</f>
        <v>0.0252341886055686</v>
      </c>
      <c r="L262" s="6" t="n">
        <f aca="false">SUM(J262:K262)</f>
        <v>0.645976741838643</v>
      </c>
      <c r="M262" s="7" t="n">
        <f aca="false">_xlfn.NORM.S.INV(L262)</f>
        <v>0.37448096432853</v>
      </c>
    </row>
    <row r="263" customFormat="false" ht="14.4" hidden="false" customHeight="false" outlineLevel="0" collapsed="false">
      <c r="A263" s="0" t="n">
        <f aca="false">A262+1</f>
        <v>259</v>
      </c>
      <c r="C263" s="0" t="n">
        <v>-3.161018875</v>
      </c>
      <c r="D263" s="0" t="n">
        <v>0.313910451133946</v>
      </c>
      <c r="E263" s="0" t="n">
        <v>0.686089548866054</v>
      </c>
      <c r="F263" s="0" t="n">
        <f aca="false">$P$8*D262+$P$11*E262</f>
        <v>0.975418606858517</v>
      </c>
      <c r="G263" s="0" t="n">
        <f aca="false">$P$9*D262+$P$12*E262</f>
        <v>0.024581393141483</v>
      </c>
      <c r="H263" s="0" t="n">
        <f aca="false">_xlfn.NORM.S.DIST((1/$P$5)*(C263-$P$3),1)</f>
        <v>0.030136947276036</v>
      </c>
      <c r="I263" s="3" t="n">
        <f aca="false">_xlfn.NORM.S.DIST((1/$P$6)*(C263-$P$4),1)</f>
        <v>0.995714494423358</v>
      </c>
      <c r="J263" s="0" t="n">
        <f aca="false">H263*F263</f>
        <v>0.0293961391269596</v>
      </c>
      <c r="K263" s="0" t="n">
        <f aca="false">I263*G263</f>
        <v>0.0244760494440936</v>
      </c>
      <c r="L263" s="6" t="n">
        <f aca="false">SUM(J263:K263)</f>
        <v>0.0538721885710532</v>
      </c>
      <c r="M263" s="7" t="n">
        <f aca="false">_xlfn.NORM.S.INV(L263)</f>
        <v>-1.60841473266424</v>
      </c>
    </row>
    <row r="264" customFormat="false" ht="14.4" hidden="false" customHeight="false" outlineLevel="0" collapsed="false">
      <c r="A264" s="0" t="n">
        <f aca="false">A263+1</f>
        <v>260</v>
      </c>
      <c r="C264" s="0" t="n">
        <v>-1.189775243</v>
      </c>
      <c r="D264" s="0" t="n">
        <v>0.443254476460754</v>
      </c>
      <c r="E264" s="0" t="n">
        <v>0.556745523539246</v>
      </c>
      <c r="F264" s="0" t="n">
        <f aca="false">$P$8*D263+$P$11*E263</f>
        <v>0.646955225566973</v>
      </c>
      <c r="G264" s="0" t="n">
        <f aca="false">$P$9*D263+$P$12*E263</f>
        <v>0.353044774433027</v>
      </c>
      <c r="H264" s="0" t="n">
        <f aca="false">_xlfn.NORM.S.DIST((1/$P$5)*(C264-$P$3),1)</f>
        <v>0.18567107667581</v>
      </c>
      <c r="I264" s="3" t="n">
        <f aca="false">_xlfn.NORM.S.DIST((1/$P$6)*(C264-$P$4),1)</f>
        <v>0.999848971709206</v>
      </c>
      <c r="J264" s="0" t="n">
        <f aca="false">H264*F264</f>
        <v>0.120120873292061</v>
      </c>
      <c r="K264" s="0" t="n">
        <f aca="false">I264*G264</f>
        <v>0.35299145468417</v>
      </c>
      <c r="L264" s="6" t="n">
        <f aca="false">SUM(J264:K264)</f>
        <v>0.473112327976232</v>
      </c>
      <c r="M264" s="7" t="n">
        <f aca="false">_xlfn.NORM.S.INV(L264)</f>
        <v>-0.0674485046437024</v>
      </c>
    </row>
    <row r="265" customFormat="false" ht="14.4" hidden="false" customHeight="false" outlineLevel="0" collapsed="false">
      <c r="A265" s="0" t="n">
        <f aca="false">A264+1</f>
        <v>261</v>
      </c>
      <c r="C265" s="0" t="n">
        <v>1.520150175</v>
      </c>
      <c r="D265" s="0" t="n">
        <v>0.711386222769544</v>
      </c>
      <c r="E265" s="0" t="n">
        <v>0.288613777230456</v>
      </c>
      <c r="F265" s="0" t="n">
        <f aca="false">$P$8*D264+$P$11*E264</f>
        <v>0.711627238230377</v>
      </c>
      <c r="G265" s="0" t="n">
        <f aca="false">$P$9*D264+$P$12*E264</f>
        <v>0.288372761769623</v>
      </c>
      <c r="H265" s="0" t="n">
        <f aca="false">_xlfn.NORM.S.DIST((1/$P$5)*(C265-$P$3),1)</f>
        <v>0.677206666071719</v>
      </c>
      <c r="I265" s="3" t="n">
        <f aca="false">_xlfn.NORM.S.DIST((1/$P$6)*(C265-$P$4),1)</f>
        <v>0.999999660706544</v>
      </c>
      <c r="J265" s="0" t="n">
        <f aca="false">H265*F265</f>
        <v>0.481918709487819</v>
      </c>
      <c r="K265" s="0" t="n">
        <f aca="false">I265*G265</f>
        <v>0.288372663926632</v>
      </c>
      <c r="L265" s="6" t="n">
        <f aca="false">SUM(J265:K265)</f>
        <v>0.770291373414451</v>
      </c>
      <c r="M265" s="7" t="n">
        <f aca="false">_xlfn.NORM.S.INV(L265)</f>
        <v>0.739806765655376</v>
      </c>
    </row>
    <row r="266" customFormat="false" ht="14.4" hidden="false" customHeight="false" outlineLevel="0" collapsed="false">
      <c r="A266" s="0" t="n">
        <f aca="false">A265+1</f>
        <v>262</v>
      </c>
      <c r="C266" s="0" t="n">
        <v>1.713346309</v>
      </c>
      <c r="D266" s="0" t="n">
        <v>0.845589826812987</v>
      </c>
      <c r="E266" s="0" t="n">
        <v>0.154410173187013</v>
      </c>
      <c r="F266" s="0" t="n">
        <f aca="false">$P$8*D265+$P$11*E265</f>
        <v>0.845693111384772</v>
      </c>
      <c r="G266" s="0" t="n">
        <f aca="false">$P$9*D265+$P$12*E265</f>
        <v>0.154306888615228</v>
      </c>
      <c r="H266" s="0" t="n">
        <f aca="false">_xlfn.NORM.S.DIST((1/$P$5)*(C266-$P$3),1)</f>
        <v>0.711038659502756</v>
      </c>
      <c r="I266" s="3" t="n">
        <f aca="false">_xlfn.NORM.S.DIST((1/$P$6)*(C266-$P$4),1)</f>
        <v>0.999999794632025</v>
      </c>
      <c r="J266" s="0" t="n">
        <f aca="false">H266*F266</f>
        <v>0.601320496269743</v>
      </c>
      <c r="K266" s="0" t="n">
        <f aca="false">I266*G266</f>
        <v>0.154306856925535</v>
      </c>
      <c r="L266" s="6" t="n">
        <f aca="false">SUM(J266:K266)</f>
        <v>0.755627353195278</v>
      </c>
      <c r="M266" s="7" t="n">
        <f aca="false">_xlfn.NORM.S.INV(L266)</f>
        <v>0.692305823706204</v>
      </c>
    </row>
    <row r="267" customFormat="false" ht="14.4" hidden="false" customHeight="false" outlineLevel="0" collapsed="false">
      <c r="A267" s="0" t="n">
        <f aca="false">A266+1</f>
        <v>263</v>
      </c>
      <c r="C267" s="0" t="n">
        <v>1.493344443</v>
      </c>
      <c r="D267" s="0" t="n">
        <v>0.921605381247984</v>
      </c>
      <c r="E267" s="0" t="n">
        <v>0.0783946187520157</v>
      </c>
      <c r="F267" s="0" t="n">
        <f aca="false">$P$8*D266+$P$11*E266</f>
        <v>0.912794913406494</v>
      </c>
      <c r="G267" s="0" t="n">
        <f aca="false">$P$9*D266+$P$12*E266</f>
        <v>0.0872050865935065</v>
      </c>
      <c r="H267" s="0" t="n">
        <f aca="false">_xlfn.NORM.S.DIST((1/$P$5)*(C267-$P$3),1)</f>
        <v>0.672385503470564</v>
      </c>
      <c r="I267" s="3" t="n">
        <f aca="false">_xlfn.NORM.S.DIST((1/$P$6)*(C267-$P$4),1)</f>
        <v>0.999999636487377</v>
      </c>
      <c r="J267" s="0" t="n">
        <f aca="false">H267*F267</f>
        <v>0.613750067416195</v>
      </c>
      <c r="K267" s="0" t="n">
        <f aca="false">I267*G267</f>
        <v>0.0872050548933567</v>
      </c>
      <c r="L267" s="6" t="n">
        <f aca="false">SUM(J267:K267)</f>
        <v>0.700955122309552</v>
      </c>
      <c r="M267" s="7" t="n">
        <f aca="false">_xlfn.NORM.S.INV(L267)</f>
        <v>0.527149527453311</v>
      </c>
    </row>
    <row r="268" customFormat="false" ht="14.4" hidden="false" customHeight="false" outlineLevel="0" collapsed="false">
      <c r="A268" s="0" t="n">
        <f aca="false">A267+1</f>
        <v>264</v>
      </c>
      <c r="C268" s="0" t="n">
        <v>-0.109387901</v>
      </c>
      <c r="D268" s="0" t="n">
        <v>0.956359786820553</v>
      </c>
      <c r="E268" s="0" t="n">
        <v>0.0436402131794473</v>
      </c>
      <c r="F268" s="0" t="n">
        <f aca="false">$P$8*D267+$P$11*E267</f>
        <v>0.950802690623992</v>
      </c>
      <c r="G268" s="0" t="n">
        <f aca="false">$P$9*D267+$P$12*E267</f>
        <v>0.0491973093760079</v>
      </c>
      <c r="H268" s="0" t="n">
        <f aca="false">_xlfn.NORM.S.DIST((1/$P$5)*(C268-$P$3),1)</f>
        <v>0.361592067935239</v>
      </c>
      <c r="I268" s="3" t="n">
        <f aca="false">_xlfn.NORM.S.DIST((1/$P$6)*(C268-$P$4),1)</f>
        <v>0.999983613226735</v>
      </c>
      <c r="J268" s="0" t="n">
        <f aca="false">H268*F268</f>
        <v>0.343802711101118</v>
      </c>
      <c r="K268" s="0" t="n">
        <f aca="false">I268*G268</f>
        <v>0.0491965031908538</v>
      </c>
      <c r="L268" s="6" t="n">
        <f aca="false">SUM(J268:K268)</f>
        <v>0.392999214291972</v>
      </c>
      <c r="M268" s="7" t="n">
        <f aca="false">_xlfn.NORM.S.INV(L268)</f>
        <v>-0.271510495442609</v>
      </c>
    </row>
    <row r="269" customFormat="false" ht="14.4" hidden="false" customHeight="false" outlineLevel="0" collapsed="false">
      <c r="A269" s="0" t="n">
        <f aca="false">A268+1</f>
        <v>265</v>
      </c>
      <c r="C269" s="0" t="n">
        <v>-1.292562312</v>
      </c>
      <c r="D269" s="0" t="n">
        <v>0.918806657981376</v>
      </c>
      <c r="E269" s="0" t="n">
        <v>0.0811933420186236</v>
      </c>
      <c r="F269" s="0" t="n">
        <f aca="false">$P$8*D268+$P$11*E268</f>
        <v>0.968179893410277</v>
      </c>
      <c r="G269" s="0" t="n">
        <f aca="false">$P$9*D268+$P$12*E268</f>
        <v>0.0318201065897237</v>
      </c>
      <c r="H269" s="0" t="n">
        <f aca="false">_xlfn.NORM.S.DIST((1/$P$5)*(C269-$P$3),1)</f>
        <v>0.172249298957279</v>
      </c>
      <c r="I269" s="3" t="n">
        <f aca="false">_xlfn.NORM.S.DIST((1/$P$6)*(C269-$P$4),1)</f>
        <v>0.999816104545755</v>
      </c>
      <c r="J269" s="0" t="n">
        <f aca="false">H269*F269</f>
        <v>0.166768307904453</v>
      </c>
      <c r="K269" s="0" t="n">
        <f aca="false">I269*G269</f>
        <v>0.0318142550167682</v>
      </c>
      <c r="L269" s="6" t="n">
        <f aca="false">SUM(J269:K269)</f>
        <v>0.198582562921221</v>
      </c>
      <c r="M269" s="7" t="n">
        <f aca="false">_xlfn.NORM.S.INV(L269)</f>
        <v>-0.846695036835852</v>
      </c>
    </row>
    <row r="270" customFormat="false" ht="14.4" hidden="false" customHeight="false" outlineLevel="0" collapsed="false">
      <c r="A270" s="0" t="n">
        <f aca="false">A269+1</f>
        <v>266</v>
      </c>
      <c r="C270" s="0" t="n">
        <v>-0.970510349</v>
      </c>
      <c r="D270" s="0" t="n">
        <v>0.920682458573574</v>
      </c>
      <c r="E270" s="0" t="n">
        <v>0.0793175414264257</v>
      </c>
      <c r="F270" s="0" t="n">
        <f aca="false">$P$8*D269+$P$11*E269</f>
        <v>0.949403328990688</v>
      </c>
      <c r="G270" s="0" t="n">
        <f aca="false">$P$9*D269+$P$12*E269</f>
        <v>0.0505966710093118</v>
      </c>
      <c r="H270" s="0" t="n">
        <f aca="false">_xlfn.NORM.S.DIST((1/$P$5)*(C270-$P$3),1)</f>
        <v>0.216397268970298</v>
      </c>
      <c r="I270" s="3" t="n">
        <f aca="false">_xlfn.NORM.S.DIST((1/$P$6)*(C270-$P$4),1)</f>
        <v>0.999901593855578</v>
      </c>
      <c r="J270" s="0" t="n">
        <f aca="false">H270*F270</f>
        <v>0.205448287544894</v>
      </c>
      <c r="K270" s="0" t="n">
        <f aca="false">I270*G270</f>
        <v>0.0505916919859972</v>
      </c>
      <c r="L270" s="6" t="n">
        <f aca="false">SUM(J270:K270)</f>
        <v>0.256039979530891</v>
      </c>
      <c r="M270" s="7" t="n">
        <f aca="false">_xlfn.NORM.S.INV(L270)</f>
        <v>-0.655602433958342</v>
      </c>
    </row>
    <row r="271" customFormat="false" ht="14.4" hidden="false" customHeight="false" outlineLevel="0" collapsed="false">
      <c r="A271" s="0" t="n">
        <f aca="false">A270+1</f>
        <v>267</v>
      </c>
      <c r="C271" s="0" t="n">
        <v>0.210737885</v>
      </c>
      <c r="D271" s="0" t="n">
        <v>0.960319266587906</v>
      </c>
      <c r="E271" s="0" t="n">
        <v>0.0396807334120937</v>
      </c>
      <c r="F271" s="0" t="n">
        <f aca="false">$P$8*D270+$P$11*E270</f>
        <v>0.950341229286787</v>
      </c>
      <c r="G271" s="0" t="n">
        <f aca="false">$P$9*D270+$P$12*E270</f>
        <v>0.0496587707132129</v>
      </c>
      <c r="H271" s="0" t="n">
        <f aca="false">_xlfn.NORM.S.DIST((1/$P$5)*(C271-$P$3),1)</f>
        <v>0.422980907934585</v>
      </c>
      <c r="I271" s="3" t="n">
        <f aca="false">_xlfn.NORM.S.DIST((1/$P$6)*(C271-$P$4),1)</f>
        <v>0.999991955254336</v>
      </c>
      <c r="J271" s="0" t="n">
        <f aca="false">H271*F271</f>
        <v>0.401976196011395</v>
      </c>
      <c r="K271" s="0" t="n">
        <f aca="false">I271*G271</f>
        <v>0.0496583712210325</v>
      </c>
      <c r="L271" s="6" t="n">
        <f aca="false">SUM(J271:K271)</f>
        <v>0.451634567232427</v>
      </c>
      <c r="M271" s="7" t="n">
        <f aca="false">_xlfn.NORM.S.INV(L271)</f>
        <v>-0.121532676435187</v>
      </c>
    </row>
    <row r="272" customFormat="false" ht="14.4" hidden="false" customHeight="false" outlineLevel="0" collapsed="false">
      <c r="A272" s="0" t="n">
        <f aca="false">A271+1</f>
        <v>268</v>
      </c>
      <c r="C272" s="0" t="n">
        <v>0.535167635</v>
      </c>
      <c r="D272" s="0" t="n">
        <v>0.972862508603669</v>
      </c>
      <c r="E272" s="0" t="n">
        <v>0.0271374913963308</v>
      </c>
      <c r="F272" s="0" t="n">
        <f aca="false">$P$8*D271+$P$11*E271</f>
        <v>0.970159633293953</v>
      </c>
      <c r="G272" s="0" t="n">
        <f aca="false">$P$9*D271+$P$12*E271</f>
        <v>0.0298403667060468</v>
      </c>
      <c r="H272" s="0" t="n">
        <f aca="false">_xlfn.NORM.S.DIST((1/$P$5)*(C272-$P$3),1)</f>
        <v>0.487160242001792</v>
      </c>
      <c r="I272" s="3" t="n">
        <f aca="false">_xlfn.NORM.S.DIST((1/$P$6)*(C272-$P$4),1)</f>
        <v>0.999996184829204</v>
      </c>
      <c r="J272" s="0" t="n">
        <f aca="false">H272*F272</f>
        <v>0.472623201735851</v>
      </c>
      <c r="K272" s="0" t="n">
        <f aca="false">I272*G272</f>
        <v>0.0298402528599512</v>
      </c>
      <c r="L272" s="6" t="n">
        <f aca="false">SUM(J272:K272)</f>
        <v>0.502463454595803</v>
      </c>
      <c r="M272" s="7" t="n">
        <f aca="false">_xlfn.NORM.S.INV(L272)</f>
        <v>0.00617500418573221</v>
      </c>
    </row>
    <row r="273" customFormat="false" ht="14.4" hidden="false" customHeight="false" outlineLevel="0" collapsed="false">
      <c r="A273" s="0" t="n">
        <f aca="false">A272+1</f>
        <v>269</v>
      </c>
      <c r="C273" s="0" t="n">
        <v>1.232901418</v>
      </c>
      <c r="D273" s="0" t="n">
        <v>0.97270306882863</v>
      </c>
      <c r="E273" s="0" t="n">
        <v>0.0272969311713705</v>
      </c>
      <c r="F273" s="0" t="n">
        <f aca="false">$P$8*D272+$P$11*E272</f>
        <v>0.976431254301834</v>
      </c>
      <c r="G273" s="0" t="n">
        <f aca="false">$P$9*D272+$P$12*E272</f>
        <v>0.0235687456981654</v>
      </c>
      <c r="H273" s="0" t="n">
        <f aca="false">_xlfn.NORM.S.DIST((1/$P$5)*(C273-$P$3),1)</f>
        <v>0.624148242285473</v>
      </c>
      <c r="I273" s="3" t="n">
        <f aca="false">_xlfn.NORM.S.DIST((1/$P$6)*(C273-$P$4),1)</f>
        <v>0.999999296060137</v>
      </c>
      <c r="J273" s="0" t="n">
        <f aca="false">H273*F273</f>
        <v>0.609437851085089</v>
      </c>
      <c r="K273" s="0" t="n">
        <f aca="false">I273*G273</f>
        <v>0.0235687291071858</v>
      </c>
      <c r="L273" s="6" t="n">
        <f aca="false">SUM(J273:K273)</f>
        <v>0.633006580192275</v>
      </c>
      <c r="M273" s="7" t="n">
        <f aca="false">_xlfn.NORM.S.INV(L273)</f>
        <v>0.339826965478882</v>
      </c>
    </row>
    <row r="274" customFormat="false" ht="14.4" hidden="false" customHeight="false" outlineLevel="0" collapsed="false">
      <c r="A274" s="0" t="n">
        <f aca="false">A273+1</f>
        <v>270</v>
      </c>
      <c r="C274" s="0" t="n">
        <v>0.325312022</v>
      </c>
      <c r="D274" s="0" t="n">
        <v>0.975765779130422</v>
      </c>
      <c r="E274" s="0" t="n">
        <v>0.0242342208695784</v>
      </c>
      <c r="F274" s="0" t="n">
        <f aca="false">$P$8*D273+$P$11*E273</f>
        <v>0.976351534414315</v>
      </c>
      <c r="G274" s="0" t="n">
        <f aca="false">$P$9*D273+$P$12*E273</f>
        <v>0.0236484655856853</v>
      </c>
      <c r="H274" s="0" t="n">
        <f aca="false">_xlfn.NORM.S.DIST((1/$P$5)*(C274-$P$3),1)</f>
        <v>0.445502442155445</v>
      </c>
      <c r="I274" s="3" t="n">
        <f aca="false">_xlfn.NORM.S.DIST((1/$P$6)*(C274-$P$4),1)</f>
        <v>0.999993800723508</v>
      </c>
      <c r="J274" s="0" t="n">
        <f aca="false">H274*F274</f>
        <v>0.434966992983793</v>
      </c>
      <c r="K274" s="0" t="n">
        <f aca="false">I274*G274</f>
        <v>0.0236483189823085</v>
      </c>
      <c r="L274" s="6" t="n">
        <f aca="false">SUM(J274:K274)</f>
        <v>0.458615311966102</v>
      </c>
      <c r="M274" s="7" t="n">
        <f aca="false">_xlfn.NORM.S.INV(L274)</f>
        <v>-0.103922786589118</v>
      </c>
    </row>
    <row r="275" customFormat="false" ht="14.4" hidden="false" customHeight="false" outlineLevel="0" collapsed="false">
      <c r="A275" s="0" t="n">
        <f aca="false">A274+1</f>
        <v>271</v>
      </c>
      <c r="C275" s="0" t="n">
        <v>0.226987243</v>
      </c>
      <c r="D275" s="0" t="n">
        <v>0.976173153579031</v>
      </c>
      <c r="E275" s="0" t="n">
        <v>0.0238268464209692</v>
      </c>
      <c r="F275" s="0" t="n">
        <f aca="false">$P$8*D274+$P$11*E274</f>
        <v>0.977882889565211</v>
      </c>
      <c r="G275" s="0" t="n">
        <f aca="false">$P$9*D274+$P$12*E274</f>
        <v>0.0221171104347892</v>
      </c>
      <c r="H275" s="0" t="n">
        <f aca="false">_xlfn.NORM.S.DIST((1/$P$5)*(C275-$P$3),1)</f>
        <v>0.426161486356089</v>
      </c>
      <c r="I275" s="3" t="n">
        <f aca="false">_xlfn.NORM.S.DIST((1/$P$6)*(C275-$P$4),1)</f>
        <v>0.999992245658165</v>
      </c>
      <c r="J275" s="0" t="n">
        <f aca="false">H275*F275</f>
        <v>0.416736025699298</v>
      </c>
      <c r="K275" s="0" t="n">
        <f aca="false">I275*G275</f>
        <v>0.0221169389311545</v>
      </c>
      <c r="L275" s="6" t="n">
        <f aca="false">SUM(J275:K275)</f>
        <v>0.438852964630452</v>
      </c>
      <c r="M275" s="7" t="n">
        <f aca="false">_xlfn.NORM.S.INV(L275)</f>
        <v>-0.153878002131052</v>
      </c>
    </row>
    <row r="276" customFormat="false" ht="14.4" hidden="false" customHeight="false" outlineLevel="0" collapsed="false">
      <c r="A276" s="0" t="n">
        <f aca="false">A275+1</f>
        <v>272</v>
      </c>
      <c r="C276" s="0" t="n">
        <v>0.254224682</v>
      </c>
      <c r="D276" s="0" t="n">
        <v>0.976417702210522</v>
      </c>
      <c r="E276" s="0" t="n">
        <v>0.0235822977894781</v>
      </c>
      <c r="F276" s="0" t="n">
        <f aca="false">$P$8*D275+$P$11*E275</f>
        <v>0.978086576789516</v>
      </c>
      <c r="G276" s="0" t="n">
        <f aca="false">$P$9*D275+$P$12*E275</f>
        <v>0.0219134232104846</v>
      </c>
      <c r="H276" s="0" t="n">
        <f aca="false">_xlfn.NORM.S.DIST((1/$P$5)*(C276-$P$3),1)</f>
        <v>0.431503510257262</v>
      </c>
      <c r="I276" s="3" t="n">
        <f aca="false">_xlfn.NORM.S.DIST((1/$P$6)*(C276-$P$4),1)</f>
        <v>0.999992710149459</v>
      </c>
      <c r="J276" s="0" t="n">
        <f aca="false">H276*F276</f>
        <v>0.422047791220185</v>
      </c>
      <c r="K276" s="0" t="n">
        <f aca="false">I276*G276</f>
        <v>0.0219132634649045</v>
      </c>
      <c r="L276" s="6" t="n">
        <f aca="false">SUM(J276:K276)</f>
        <v>0.44396105468509</v>
      </c>
      <c r="M276" s="7" t="n">
        <f aca="false">_xlfn.NORM.S.INV(L276)</f>
        <v>-0.140933965466972</v>
      </c>
    </row>
    <row r="277" customFormat="false" ht="14.4" hidden="false" customHeight="false" outlineLevel="0" collapsed="false">
      <c r="A277" s="0" t="n">
        <f aca="false">A276+1</f>
        <v>273</v>
      </c>
      <c r="C277" s="0" t="n">
        <v>-0.443445543</v>
      </c>
      <c r="D277" s="0" t="n">
        <v>0.968601133250902</v>
      </c>
      <c r="E277" s="0" t="n">
        <v>0.0313988667490985</v>
      </c>
      <c r="F277" s="0" t="n">
        <f aca="false">$P$8*D276+$P$11*E276</f>
        <v>0.978208851105261</v>
      </c>
      <c r="G277" s="0" t="n">
        <f aca="false">$P$9*D276+$P$12*E276</f>
        <v>0.021791148894739</v>
      </c>
      <c r="H277" s="0" t="n">
        <f aca="false">_xlfn.NORM.S.DIST((1/$P$5)*(C277-$P$3),1)</f>
        <v>0.301148598963358</v>
      </c>
      <c r="I277" s="3" t="n">
        <f aca="false">_xlfn.NORM.S.DIST((1/$P$6)*(C277-$P$4),1)</f>
        <v>0.999966457191191</v>
      </c>
      <c r="J277" s="0" t="n">
        <f aca="false">H277*F277</f>
        <v>0.294586225003906</v>
      </c>
      <c r="K277" s="0" t="n">
        <f aca="false">I277*G277</f>
        <v>0.0217904179583979</v>
      </c>
      <c r="L277" s="6" t="n">
        <f aca="false">SUM(J277:K277)</f>
        <v>0.316376642962304</v>
      </c>
      <c r="M277" s="7" t="n">
        <f aca="false">_xlfn.NORM.S.INV(L277)</f>
        <v>-0.477855176939645</v>
      </c>
    </row>
    <row r="278" customFormat="false" ht="14.4" hidden="false" customHeight="false" outlineLevel="0" collapsed="false">
      <c r="A278" s="0" t="n">
        <f aca="false">A277+1</f>
        <v>274</v>
      </c>
      <c r="C278" s="0" t="n">
        <v>-0.751446864</v>
      </c>
      <c r="D278" s="0" t="n">
        <v>0.957233673898134</v>
      </c>
      <c r="E278" s="0" t="n">
        <v>0.0427663261018662</v>
      </c>
      <c r="F278" s="0" t="n">
        <f aca="false">$P$8*D277+$P$11*E277</f>
        <v>0.974300566625451</v>
      </c>
      <c r="G278" s="0" t="n">
        <f aca="false">$P$9*D277+$P$12*E277</f>
        <v>0.0256994333745493</v>
      </c>
      <c r="H278" s="0" t="n">
        <f aca="false">_xlfn.NORM.S.DIST((1/$P$5)*(C278-$P$3),1)</f>
        <v>0.249845615059992</v>
      </c>
      <c r="I278" s="3" t="n">
        <f aca="false">_xlfn.NORM.S.DIST((1/$P$6)*(C278-$P$4),1)</f>
        <v>0.999936580405369</v>
      </c>
      <c r="J278" s="0" t="n">
        <f aca="false">H278*F278</f>
        <v>0.243424724321835</v>
      </c>
      <c r="K278" s="0" t="n">
        <f aca="false">I278*G278</f>
        <v>0.0256978035269024</v>
      </c>
      <c r="L278" s="6" t="n">
        <f aca="false">SUM(J278:K278)</f>
        <v>0.269122527848737</v>
      </c>
      <c r="M278" s="7" t="n">
        <f aca="false">_xlfn.NORM.S.INV(L278)</f>
        <v>-0.615468969757965</v>
      </c>
    </row>
    <row r="279" customFormat="false" ht="14.4" hidden="false" customHeight="false" outlineLevel="0" collapsed="false">
      <c r="A279" s="0" t="n">
        <f aca="false">A278+1</f>
        <v>275</v>
      </c>
      <c r="C279" s="0" t="n">
        <v>0.57415258</v>
      </c>
      <c r="D279" s="0" t="n">
        <v>0.972031718965561</v>
      </c>
      <c r="E279" s="0" t="n">
        <v>0.0279682810344391</v>
      </c>
      <c r="F279" s="0" t="n">
        <f aca="false">$P$8*D278+$P$11*E278</f>
        <v>0.968616836949067</v>
      </c>
      <c r="G279" s="0" t="n">
        <f aca="false">$P$9*D278+$P$12*E278</f>
        <v>0.0313831630509331</v>
      </c>
      <c r="H279" s="0" t="n">
        <f aca="false">_xlfn.NORM.S.DIST((1/$P$5)*(C279-$P$3),1)</f>
        <v>0.494928226829782</v>
      </c>
      <c r="I279" s="3" t="n">
        <f aca="false">_xlfn.NORM.S.DIST((1/$P$6)*(C279-$P$4),1)</f>
        <v>0.999996517881098</v>
      </c>
      <c r="J279" s="0" t="n">
        <f aca="false">H279*F279</f>
        <v>0.479395813588674</v>
      </c>
      <c r="K279" s="0" t="n">
        <f aca="false">I279*G279</f>
        <v>0.0313830537710278</v>
      </c>
      <c r="L279" s="6" t="n">
        <f aca="false">SUM(J279:K279)</f>
        <v>0.510778867359702</v>
      </c>
      <c r="M279" s="7" t="n">
        <f aca="false">_xlfn.NORM.S.INV(L279)</f>
        <v>0.027021901821869</v>
      </c>
    </row>
    <row r="280" customFormat="false" ht="14.4" hidden="false" customHeight="false" outlineLevel="0" collapsed="false">
      <c r="A280" s="0" t="n">
        <f aca="false">A279+1</f>
        <v>276</v>
      </c>
      <c r="C280" s="0" t="n">
        <v>1.188768858</v>
      </c>
      <c r="D280" s="0" t="n">
        <v>0.972934745255389</v>
      </c>
      <c r="E280" s="0" t="n">
        <v>0.0270652547446109</v>
      </c>
      <c r="F280" s="0" t="n">
        <f aca="false">$P$8*D279+$P$11*E279</f>
        <v>0.97601585948278</v>
      </c>
      <c r="G280" s="0" t="n">
        <f aca="false">$P$9*D279+$P$12*E279</f>
        <v>0.0239841405172196</v>
      </c>
      <c r="H280" s="0" t="n">
        <f aca="false">_xlfn.NORM.S.DIST((1/$P$5)*(C280-$P$3),1)</f>
        <v>0.615753066800347</v>
      </c>
      <c r="I280" s="3" t="n">
        <f aca="false">_xlfn.NORM.S.DIST((1/$P$6)*(C280-$P$4),1)</f>
        <v>0.999999213918798</v>
      </c>
      <c r="J280" s="0" t="n">
        <f aca="false">H280*F280</f>
        <v>0.600984758722299</v>
      </c>
      <c r="K280" s="0" t="n">
        <f aca="false">I280*G280</f>
        <v>0.0239841216637375</v>
      </c>
      <c r="L280" s="6" t="n">
        <f aca="false">SUM(J280:K280)</f>
        <v>0.624968880386037</v>
      </c>
      <c r="M280" s="7" t="n">
        <f aca="false">_xlfn.NORM.S.INV(L280)</f>
        <v>0.318557297515102</v>
      </c>
    </row>
    <row r="281" customFormat="false" ht="14.4" hidden="false" customHeight="false" outlineLevel="0" collapsed="false">
      <c r="A281" s="0" t="n">
        <f aca="false">A280+1</f>
        <v>277</v>
      </c>
      <c r="C281" s="0" t="n">
        <v>0.997821934</v>
      </c>
      <c r="D281" s="0" t="n">
        <v>0.974843382282038</v>
      </c>
      <c r="E281" s="0" t="n">
        <v>0.0251566177179626</v>
      </c>
      <c r="F281" s="0" t="n">
        <f aca="false">$P$8*D280+$P$11*E280</f>
        <v>0.976467372627694</v>
      </c>
      <c r="G281" s="0" t="n">
        <f aca="false">$P$9*D280+$P$12*E280</f>
        <v>0.0235326273723054</v>
      </c>
      <c r="H281" s="0" t="n">
        <f aca="false">_xlfn.NORM.S.DIST((1/$P$5)*(C281-$P$3),1)</f>
        <v>0.578848880068354</v>
      </c>
      <c r="I281" s="3" t="n">
        <f aca="false">_xlfn.NORM.S.DIST((1/$P$6)*(C281-$P$4),1)</f>
        <v>0.999998739608451</v>
      </c>
      <c r="J281" s="0" t="n">
        <f aca="false">H281*F281</f>
        <v>0.565227045068829</v>
      </c>
      <c r="K281" s="0" t="n">
        <f aca="false">I281*G281</f>
        <v>0.0235325977119808</v>
      </c>
      <c r="L281" s="6" t="n">
        <f aca="false">SUM(J281:K281)</f>
        <v>0.588759642780809</v>
      </c>
      <c r="M281" s="7" t="n">
        <f aca="false">_xlfn.NORM.S.INV(L281)</f>
        <v>0.224355473639894</v>
      </c>
    </row>
    <row r="282" customFormat="false" ht="14.4" hidden="false" customHeight="false" outlineLevel="0" collapsed="false">
      <c r="A282" s="0" t="n">
        <f aca="false">A281+1</f>
        <v>278</v>
      </c>
      <c r="C282" s="0" t="n">
        <v>0.941071304</v>
      </c>
      <c r="D282" s="0" t="n">
        <v>0.975733377502063</v>
      </c>
      <c r="E282" s="0" t="n">
        <v>0.0242666224979371</v>
      </c>
      <c r="F282" s="0" t="n">
        <f aca="false">$P$8*D281+$P$11*E281</f>
        <v>0.977421691141019</v>
      </c>
      <c r="G282" s="0" t="n">
        <f aca="false">$P$9*D281+$P$12*E281</f>
        <v>0.0225783088589813</v>
      </c>
      <c r="H282" s="0" t="n">
        <f aca="false">_xlfn.NORM.S.DIST((1/$P$5)*(C282-$P$3),1)</f>
        <v>0.567729751934468</v>
      </c>
      <c r="I282" s="3" t="n">
        <f aca="false">_xlfn.NORM.S.DIST((1/$P$6)*(C282-$P$4),1)</f>
        <v>0.999998552196847</v>
      </c>
      <c r="J282" s="0" t="n">
        <f aca="false">H282*F282</f>
        <v>0.554911374246859</v>
      </c>
      <c r="K282" s="0" t="n">
        <f aca="false">I282*G282</f>
        <v>0.0225782761700346</v>
      </c>
      <c r="L282" s="6" t="n">
        <f aca="false">SUM(J282:K282)</f>
        <v>0.577489650416894</v>
      </c>
      <c r="M282" s="7" t="n">
        <f aca="false">_xlfn.NORM.S.INV(L282)</f>
        <v>0.195475521346958</v>
      </c>
    </row>
    <row r="283" customFormat="false" ht="14.4" hidden="false" customHeight="false" outlineLevel="0" collapsed="false">
      <c r="A283" s="0" t="n">
        <f aca="false">A282+1</f>
        <v>279</v>
      </c>
      <c r="C283" s="0" t="n">
        <v>1.246426537</v>
      </c>
      <c r="D283" s="0" t="n">
        <v>0.973429112797838</v>
      </c>
      <c r="E283" s="0" t="n">
        <v>0.0265708872021624</v>
      </c>
      <c r="F283" s="0" t="n">
        <f aca="false">$P$8*D282+$P$11*E282</f>
        <v>0.977866688751032</v>
      </c>
      <c r="G283" s="0" t="n">
        <f aca="false">$P$9*D282+$P$12*E282</f>
        <v>0.0221333112489685</v>
      </c>
      <c r="H283" s="0" t="n">
        <f aca="false">_xlfn.NORM.S.DIST((1/$P$5)*(C283-$P$3),1)</f>
        <v>0.626709562324658</v>
      </c>
      <c r="I283" s="3" t="n">
        <f aca="false">_xlfn.NORM.S.DIST((1/$P$6)*(C283-$P$4),1)</f>
        <v>0.999999319535786</v>
      </c>
      <c r="J283" s="0" t="n">
        <f aca="false">H283*F283</f>
        <v>0.612838404519022</v>
      </c>
      <c r="K283" s="0" t="n">
        <f aca="false">I283*G283</f>
        <v>0.0221332961880423</v>
      </c>
      <c r="L283" s="6" t="n">
        <f aca="false">SUM(J283:K283)</f>
        <v>0.634971700707064</v>
      </c>
      <c r="M283" s="7" t="n">
        <f aca="false">_xlfn.NORM.S.INV(L283)</f>
        <v>0.345050243664815</v>
      </c>
    </row>
    <row r="284" customFormat="false" ht="14.4" hidden="false" customHeight="false" outlineLevel="0" collapsed="false">
      <c r="A284" s="0" t="n">
        <f aca="false">A283+1</f>
        <v>280</v>
      </c>
      <c r="C284" s="0" t="n">
        <v>0.691949838</v>
      </c>
      <c r="D284" s="0" t="n">
        <v>0.976284253093781</v>
      </c>
      <c r="E284" s="0" t="n">
        <v>0.0237157469062194</v>
      </c>
      <c r="F284" s="0" t="n">
        <f aca="false">$P$8*D283+$P$11*E283</f>
        <v>0.976714556398919</v>
      </c>
      <c r="G284" s="0" t="n">
        <f aca="false">$P$9*D283+$P$12*E283</f>
        <v>0.0232854436010812</v>
      </c>
      <c r="H284" s="0" t="n">
        <f aca="false">_xlfn.NORM.S.DIST((1/$P$5)*(C284-$P$3),1)</f>
        <v>0.51839966199608</v>
      </c>
      <c r="I284" s="3" t="n">
        <f aca="false">_xlfn.NORM.S.DIST((1/$P$6)*(C284-$P$4),1)</f>
        <v>0.999997363589885</v>
      </c>
      <c r="J284" s="0" t="n">
        <f aca="false">H284*F284</f>
        <v>0.506328495903851</v>
      </c>
      <c r="K284" s="0" t="n">
        <f aca="false">I284*G284</f>
        <v>0.0232853822111022</v>
      </c>
      <c r="L284" s="6" t="n">
        <f aca="false">SUM(J284:K284)</f>
        <v>0.529613878114953</v>
      </c>
      <c r="M284" s="7" t="n">
        <f aca="false">_xlfn.NORM.S.INV(L284)</f>
        <v>0.0742992877373283</v>
      </c>
    </row>
    <row r="285" customFormat="false" ht="14.4" hidden="false" customHeight="false" outlineLevel="0" collapsed="false">
      <c r="A285" s="0" t="n">
        <f aca="false">A284+1</f>
        <v>281</v>
      </c>
      <c r="C285" s="0" t="n">
        <v>0.670366283</v>
      </c>
      <c r="D285" s="0" t="n">
        <v>0.977084676744955</v>
      </c>
      <c r="E285" s="0" t="n">
        <v>0.0229153232550455</v>
      </c>
      <c r="F285" s="0" t="n">
        <f aca="false">$P$8*D284+$P$11*E284</f>
        <v>0.97814212654689</v>
      </c>
      <c r="G285" s="0" t="n">
        <f aca="false">$P$9*D284+$P$12*E284</f>
        <v>0.0218578734531097</v>
      </c>
      <c r="H285" s="0" t="n">
        <f aca="false">_xlfn.NORM.S.DIST((1/$P$5)*(C285-$P$3),1)</f>
        <v>0.514101447090117</v>
      </c>
      <c r="I285" s="3" t="n">
        <f aca="false">_xlfn.NORM.S.DIST((1/$P$6)*(C285-$P$4),1)</f>
        <v>0.999997225015597</v>
      </c>
      <c r="J285" s="0" t="n">
        <f aca="false">H285*F285</f>
        <v>0.502864282717561</v>
      </c>
      <c r="K285" s="0" t="n">
        <f aca="false">I285*G285</f>
        <v>0.0218578127978518</v>
      </c>
      <c r="L285" s="6" t="n">
        <f aca="false">SUM(J285:K285)</f>
        <v>0.524722095515413</v>
      </c>
      <c r="M285" s="7" t="n">
        <f aca="false">_xlfn.NORM.S.INV(L285)</f>
        <v>0.0620088190038048</v>
      </c>
    </row>
    <row r="286" customFormat="false" ht="14.4" hidden="false" customHeight="false" outlineLevel="0" collapsed="false">
      <c r="A286" s="0" t="n">
        <f aca="false">A285+1</f>
        <v>282</v>
      </c>
      <c r="C286" s="0" t="n">
        <v>1.008772334</v>
      </c>
      <c r="D286" s="0" t="n">
        <v>0.975942231346949</v>
      </c>
      <c r="E286" s="0" t="n">
        <v>0.0240577686530506</v>
      </c>
      <c r="F286" s="0" t="n">
        <f aca="false">$P$8*D285+$P$11*E285</f>
        <v>0.978542338372478</v>
      </c>
      <c r="G286" s="0" t="n">
        <f aca="false">$P$9*D285+$P$12*E285</f>
        <v>0.0214576616275228</v>
      </c>
      <c r="H286" s="0" t="n">
        <f aca="false">_xlfn.NORM.S.DIST((1/$P$5)*(C286-$P$3),1)</f>
        <v>0.580987454515974</v>
      </c>
      <c r="I286" s="3" t="n">
        <f aca="false">_xlfn.NORM.S.DIST((1/$P$6)*(C286-$P$4),1)</f>
        <v>0.999998772984638</v>
      </c>
      <c r="J286" s="0" t="n">
        <f aca="false">H286*F286</f>
        <v>0.568520822307135</v>
      </c>
      <c r="K286" s="0" t="n">
        <f aca="false">I286*G286</f>
        <v>0.0214576352986423</v>
      </c>
      <c r="L286" s="6" t="n">
        <f aca="false">SUM(J286:K286)</f>
        <v>0.589978457605777</v>
      </c>
      <c r="M286" s="7" t="n">
        <f aca="false">_xlfn.NORM.S.INV(L286)</f>
        <v>0.227489562024067</v>
      </c>
    </row>
    <row r="287" customFormat="false" ht="14.4" hidden="false" customHeight="false" outlineLevel="0" collapsed="false">
      <c r="A287" s="0" t="n">
        <f aca="false">A286+1</f>
        <v>283</v>
      </c>
      <c r="C287" s="0" t="n">
        <v>-0.324135541</v>
      </c>
      <c r="D287" s="0" t="n">
        <v>0.970587014468362</v>
      </c>
      <c r="E287" s="0" t="n">
        <v>0.0294129855316377</v>
      </c>
      <c r="F287" s="0" t="n">
        <f aca="false">$P$8*D286+$P$11*E286</f>
        <v>0.977971115673474</v>
      </c>
      <c r="G287" s="0" t="n">
        <f aca="false">$P$9*D286+$P$12*E286</f>
        <v>0.0220288843265253</v>
      </c>
      <c r="H287" s="0" t="n">
        <f aca="false">_xlfn.NORM.S.DIST((1/$P$5)*(C287-$P$3),1)</f>
        <v>0.32222238238426</v>
      </c>
      <c r="I287" s="3" t="n">
        <f aca="false">_xlfn.NORM.S.DIST((1/$P$6)*(C287-$P$4),1)</f>
        <v>0.999973949740912</v>
      </c>
      <c r="J287" s="0" t="n">
        <f aca="false">H287*F287</f>
        <v>0.3151241827953</v>
      </c>
      <c r="K287" s="0" t="n">
        <f aca="false">I287*G287</f>
        <v>0.0220283104683812</v>
      </c>
      <c r="L287" s="6" t="n">
        <f aca="false">SUM(J287:K287)</f>
        <v>0.337152493263681</v>
      </c>
      <c r="M287" s="7" t="n">
        <f aca="false">_xlfn.NORM.S.INV(L287)</f>
        <v>-0.420247050338566</v>
      </c>
    </row>
    <row r="288" customFormat="false" ht="14.4" hidden="false" customHeight="false" outlineLevel="0" collapsed="false">
      <c r="A288" s="0" t="n">
        <f aca="false">A287+1</f>
        <v>284</v>
      </c>
      <c r="C288" s="0" t="n">
        <v>0.851089392</v>
      </c>
      <c r="D288" s="0" t="n">
        <v>0.975014626412241</v>
      </c>
      <c r="E288" s="0" t="n">
        <v>0.0249853735877587</v>
      </c>
      <c r="F288" s="0" t="n">
        <f aca="false">$P$8*D287+$P$11*E287</f>
        <v>0.975293507234181</v>
      </c>
      <c r="G288" s="0" t="n">
        <f aca="false">$P$9*D287+$P$12*E287</f>
        <v>0.0247064927658188</v>
      </c>
      <c r="H288" s="0" t="n">
        <f aca="false">_xlfn.NORM.S.DIST((1/$P$5)*(C288-$P$3),1)</f>
        <v>0.549992631817233</v>
      </c>
      <c r="I288" s="3" t="n">
        <f aca="false">_xlfn.NORM.S.DIST((1/$P$6)*(C288-$P$4),1)</f>
        <v>0.99999819914985</v>
      </c>
      <c r="J288" s="0" t="n">
        <f aca="false">H288*F288</f>
        <v>0.536404242837987</v>
      </c>
      <c r="K288" s="0" t="n">
        <f aca="false">I288*G288</f>
        <v>0.0247064482731276</v>
      </c>
      <c r="L288" s="6" t="n">
        <f aca="false">SUM(J288:K288)</f>
        <v>0.561110691111114</v>
      </c>
      <c r="M288" s="7" t="n">
        <f aca="false">_xlfn.NORM.S.INV(L288)</f>
        <v>0.153785816257746</v>
      </c>
    </row>
    <row r="289" customFormat="false" ht="14.4" hidden="false" customHeight="false" outlineLevel="0" collapsed="false">
      <c r="A289" s="0" t="n">
        <f aca="false">A288+1</f>
        <v>285</v>
      </c>
      <c r="C289" s="0" t="n">
        <v>0.334698707</v>
      </c>
      <c r="D289" s="0" t="n">
        <v>0.976426945279618</v>
      </c>
      <c r="E289" s="0" t="n">
        <v>0.0235730547203817</v>
      </c>
      <c r="F289" s="0" t="n">
        <f aca="false">$P$8*D288+$P$11*E288</f>
        <v>0.97750731320612</v>
      </c>
      <c r="G289" s="0" t="n">
        <f aca="false">$P$9*D288+$P$12*E288</f>
        <v>0.0224926867938793</v>
      </c>
      <c r="H289" s="0" t="n">
        <f aca="false">_xlfn.NORM.S.DIST((1/$P$5)*(C289-$P$3),1)</f>
        <v>0.447356402235991</v>
      </c>
      <c r="I289" s="3" t="n">
        <f aca="false">_xlfn.NORM.S.DIST((1/$P$6)*(C289-$P$4),1)</f>
        <v>0.999993932514231</v>
      </c>
      <c r="J289" s="0" t="n">
        <f aca="false">H289*F289</f>
        <v>0.43729415479526</v>
      </c>
      <c r="K289" s="0" t="n">
        <f aca="false">I289*G289</f>
        <v>0.0224925503198223</v>
      </c>
      <c r="L289" s="6" t="n">
        <f aca="false">SUM(J289:K289)</f>
        <v>0.459786705115083</v>
      </c>
      <c r="M289" s="7" t="n">
        <f aca="false">_xlfn.NORM.S.INV(L289)</f>
        <v>-0.100971089332751</v>
      </c>
    </row>
    <row r="290" customFormat="false" ht="14.4" hidden="false" customHeight="false" outlineLevel="0" collapsed="false">
      <c r="A290" s="0" t="n">
        <f aca="false">A289+1</f>
        <v>286</v>
      </c>
      <c r="C290" s="0" t="n">
        <v>-2.212297257</v>
      </c>
      <c r="D290" s="0" t="n">
        <v>0.780882853183173</v>
      </c>
      <c r="E290" s="0" t="n">
        <v>0.219117146816827</v>
      </c>
      <c r="F290" s="0" t="n">
        <f aca="false">$P$8*D289+$P$11*E289</f>
        <v>0.978213472639809</v>
      </c>
      <c r="G290" s="0" t="n">
        <f aca="false">$P$9*D289+$P$12*E289</f>
        <v>0.0217865273601908</v>
      </c>
      <c r="H290" s="0" t="n">
        <f aca="false">_xlfn.NORM.S.DIST((1/$P$5)*(C290-$P$3),1)</f>
        <v>0.0800391061675093</v>
      </c>
      <c r="I290" s="3" t="n">
        <f aca="false">_xlfn.NORM.S.DIST((1/$P$6)*(C290-$P$4),1)</f>
        <v>0.999041126605476</v>
      </c>
      <c r="J290" s="0" t="n">
        <f aca="false">H290*F290</f>
        <v>0.0782953319911056</v>
      </c>
      <c r="K290" s="0" t="n">
        <f aca="false">I290*G290</f>
        <v>0.0217656368387461</v>
      </c>
      <c r="L290" s="6" t="n">
        <f aca="false">SUM(J290:K290)</f>
        <v>0.100060968829852</v>
      </c>
      <c r="M290" s="7" t="n">
        <f aca="false">_xlfn.NORM.S.INV(L290)</f>
        <v>-1.28120423880777</v>
      </c>
    </row>
    <row r="291" customFormat="false" ht="14.4" hidden="false" customHeight="false" outlineLevel="0" collapsed="false">
      <c r="A291" s="0" t="n">
        <f aca="false">A290+1</f>
        <v>287</v>
      </c>
      <c r="C291" s="0" t="n">
        <v>-4.00528506</v>
      </c>
      <c r="D291" s="0" t="n">
        <v>0.0132098521957635</v>
      </c>
      <c r="E291" s="0" t="n">
        <v>0.986790147804237</v>
      </c>
      <c r="F291" s="0" t="n">
        <f aca="false">$P$8*D290+$P$11*E290</f>
        <v>0.880441426591586</v>
      </c>
      <c r="G291" s="0" t="n">
        <f aca="false">$P$9*D290+$P$12*E290</f>
        <v>0.119558573408414</v>
      </c>
      <c r="H291" s="0" t="n">
        <f aca="false">_xlfn.NORM.S.DIST((1/$P$5)*(C291-$P$3),1)</f>
        <v>0.0107078183748329</v>
      </c>
      <c r="I291" s="3" t="n">
        <f aca="false">_xlfn.NORM.S.DIST((1/$P$6)*(C291-$P$4),1)</f>
        <v>0.986340051748716</v>
      </c>
      <c r="J291" s="0" t="n">
        <f aca="false">H291*F291</f>
        <v>0.00942760688562152</v>
      </c>
      <c r="K291" s="0" t="n">
        <f aca="false">I291*G291</f>
        <v>0.117925409482657</v>
      </c>
      <c r="L291" s="6" t="n">
        <f aca="false">SUM(J291:K291)</f>
        <v>0.127353016368279</v>
      </c>
      <c r="M291" s="7" t="n">
        <f aca="false">_xlfn.NORM.S.INV(L291)</f>
        <v>-1.13899309855458</v>
      </c>
    </row>
    <row r="292" customFormat="false" ht="14.4" hidden="false" customHeight="false" outlineLevel="0" collapsed="false">
      <c r="A292" s="0" t="n">
        <f aca="false">A291+1</f>
        <v>288</v>
      </c>
      <c r="C292" s="0" t="n">
        <v>0.934325374</v>
      </c>
      <c r="D292" s="0" t="n">
        <v>0.351307529130659</v>
      </c>
      <c r="E292" s="0" t="n">
        <v>0.648692470869341</v>
      </c>
      <c r="F292" s="0" t="n">
        <f aca="false">$P$8*D291+$P$11*E291</f>
        <v>0.496604926097882</v>
      </c>
      <c r="G292" s="0" t="n">
        <f aca="false">$P$9*D291+$P$12*E291</f>
        <v>0.503395073902118</v>
      </c>
      <c r="H292" s="0" t="n">
        <f aca="false">_xlfn.NORM.S.DIST((1/$P$5)*(C292-$P$3),1)</f>
        <v>0.566404269727586</v>
      </c>
      <c r="I292" s="3" t="n">
        <f aca="false">_xlfn.NORM.S.DIST((1/$P$6)*(C292-$P$4),1)</f>
        <v>0.99999852821768</v>
      </c>
      <c r="J292" s="0" t="n">
        <f aca="false">H292*F292</f>
        <v>0.281279150509593</v>
      </c>
      <c r="K292" s="0" t="n">
        <f aca="false">I292*G292</f>
        <v>0.503394333014149</v>
      </c>
      <c r="L292" s="6" t="n">
        <f aca="false">SUM(J292:K292)</f>
        <v>0.784673483523741</v>
      </c>
      <c r="M292" s="7" t="n">
        <f aca="false">_xlfn.NORM.S.INV(L292)</f>
        <v>0.788074665733304</v>
      </c>
    </row>
    <row r="293" customFormat="false" ht="14.4" hidden="false" customHeight="false" outlineLevel="0" collapsed="false">
      <c r="A293" s="0" t="n">
        <f aca="false">A292+1</f>
        <v>289</v>
      </c>
      <c r="C293" s="0" t="n">
        <v>2.263618129</v>
      </c>
      <c r="D293" s="0" t="n">
        <v>0.491363473570541</v>
      </c>
      <c r="E293" s="0" t="n">
        <v>0.508636526429459</v>
      </c>
      <c r="F293" s="0" t="n">
        <f aca="false">$P$8*D292+$P$11*E292</f>
        <v>0.66565376456533</v>
      </c>
      <c r="G293" s="0" t="n">
        <f aca="false">$P$9*D292+$P$12*E292</f>
        <v>0.33434623543467</v>
      </c>
      <c r="H293" s="0" t="n">
        <f aca="false">_xlfn.NORM.S.DIST((1/$P$5)*(C293-$P$3),1)</f>
        <v>0.797107626372192</v>
      </c>
      <c r="I293" s="3" t="n">
        <f aca="false">_xlfn.NORM.S.DIST((1/$P$6)*(C293-$P$4),1)</f>
        <v>0.999999953224908</v>
      </c>
      <c r="J293" s="0" t="n">
        <f aca="false">H293*F293</f>
        <v>0.530597692258383</v>
      </c>
      <c r="K293" s="0" t="n">
        <f aca="false">I293*G293</f>
        <v>0.334346219795594</v>
      </c>
      <c r="L293" s="6" t="n">
        <f aca="false">SUM(J293:K293)</f>
        <v>0.864943912053978</v>
      </c>
      <c r="M293" s="7" t="n">
        <f aca="false">_xlfn.NORM.S.INV(L293)</f>
        <v>1.10280426425592</v>
      </c>
    </row>
    <row r="294" customFormat="false" ht="14.4" hidden="false" customHeight="false" outlineLevel="0" collapsed="false">
      <c r="A294" s="0" t="n">
        <f aca="false">A293+1</f>
        <v>290</v>
      </c>
      <c r="C294" s="0" t="n">
        <v>0.277753926</v>
      </c>
      <c r="D294" s="0" t="n">
        <v>0.789933331748191</v>
      </c>
      <c r="E294" s="0" t="n">
        <v>0.210066668251809</v>
      </c>
      <c r="F294" s="0" t="n">
        <f aca="false">$P$8*D293+$P$11*E293</f>
        <v>0.73568173678527</v>
      </c>
      <c r="G294" s="0" t="n">
        <f aca="false">$P$9*D293+$P$12*E293</f>
        <v>0.264318263214729</v>
      </c>
      <c r="H294" s="0" t="n">
        <f aca="false">_xlfn.NORM.S.DIST((1/$P$5)*(C294-$P$3),1)</f>
        <v>0.436128397940707</v>
      </c>
      <c r="I294" s="3" t="n">
        <f aca="false">_xlfn.NORM.S.DIST((1/$P$6)*(C294-$P$4),1)</f>
        <v>0.999993089929842</v>
      </c>
      <c r="J294" s="0" t="n">
        <f aca="false">H294*F294</f>
        <v>0.320851697258397</v>
      </c>
      <c r="K294" s="0" t="n">
        <f aca="false">I294*G294</f>
        <v>0.264316436756986</v>
      </c>
      <c r="L294" s="6" t="n">
        <f aca="false">SUM(J294:K294)</f>
        <v>0.585168134015383</v>
      </c>
      <c r="M294" s="7" t="n">
        <f aca="false">_xlfn.NORM.S.INV(L294)</f>
        <v>0.215132863996636</v>
      </c>
    </row>
    <row r="295" customFormat="false" ht="14.4" hidden="false" customHeight="false" outlineLevel="0" collapsed="false">
      <c r="A295" s="0" t="n">
        <f aca="false">A294+1</f>
        <v>291</v>
      </c>
      <c r="C295" s="0" t="n">
        <v>-2.533121081</v>
      </c>
      <c r="D295" s="0" t="n">
        <v>0.346379215312594</v>
      </c>
      <c r="E295" s="0" t="n">
        <v>0.653620784687406</v>
      </c>
      <c r="F295" s="0" t="n">
        <f aca="false">$P$8*D294+$P$11*E294</f>
        <v>0.884966665874095</v>
      </c>
      <c r="G295" s="0" t="n">
        <f aca="false">$P$9*D294+$P$12*E294</f>
        <v>0.115033334125905</v>
      </c>
      <c r="H295" s="0" t="n">
        <f aca="false">_xlfn.NORM.S.DIST((1/$P$5)*(C295-$P$3),1)</f>
        <v>0.0587808573288612</v>
      </c>
      <c r="I295" s="3" t="n">
        <f aca="false">_xlfn.NORM.S.DIST((1/$P$6)*(C295-$P$4),1)</f>
        <v>0.998371613475682</v>
      </c>
      <c r="J295" s="0" t="n">
        <f aca="false">H295*F295</f>
        <v>0.0520190993275432</v>
      </c>
      <c r="K295" s="0" t="n">
        <f aca="false">I295*G295</f>
        <v>0.114846015394766</v>
      </c>
      <c r="L295" s="6" t="n">
        <f aca="false">SUM(J295:K295)</f>
        <v>0.16686511472231</v>
      </c>
      <c r="M295" s="7" t="n">
        <f aca="false">_xlfn.NORM.S.INV(L295)</f>
        <v>-0.966627605221306</v>
      </c>
    </row>
    <row r="296" customFormat="false" ht="14.4" hidden="false" customHeight="false" outlineLevel="0" collapsed="false">
      <c r="A296" s="0" t="n">
        <f aca="false">A295+1</f>
        <v>292</v>
      </c>
      <c r="C296" s="0" t="n">
        <v>0.021360592</v>
      </c>
      <c r="D296" s="0" t="n">
        <v>0.685671815311219</v>
      </c>
      <c r="E296" s="0" t="n">
        <v>0.314328184688781</v>
      </c>
      <c r="F296" s="0" t="n">
        <f aca="false">$P$8*D295+$P$11*E295</f>
        <v>0.663189607656297</v>
      </c>
      <c r="G296" s="0" t="n">
        <f aca="false">$P$9*D295+$P$12*E295</f>
        <v>0.336810392343703</v>
      </c>
      <c r="H296" s="0" t="n">
        <f aca="false">_xlfn.NORM.S.DIST((1/$P$5)*(C296-$P$3),1)</f>
        <v>0.386334591778657</v>
      </c>
      <c r="I296" s="3" t="n">
        <f aca="false">_xlfn.NORM.S.DIST((1/$P$6)*(C296-$P$4),1)</f>
        <v>0.999987709168397</v>
      </c>
      <c r="J296" s="0" t="n">
        <f aca="false">H296*F296</f>
        <v>0.256213086345743</v>
      </c>
      <c r="K296" s="0" t="n">
        <f aca="false">I296*G296</f>
        <v>0.336806252663889</v>
      </c>
      <c r="L296" s="6" t="n">
        <f aca="false">SUM(J296:K296)</f>
        <v>0.593019339009632</v>
      </c>
      <c r="M296" s="7" t="n">
        <f aca="false">_xlfn.NORM.S.INV(L296)</f>
        <v>0.235318777452136</v>
      </c>
    </row>
    <row r="297" customFormat="false" ht="14.4" hidden="false" customHeight="false" outlineLevel="0" collapsed="false">
      <c r="A297" s="0" t="n">
        <f aca="false">A296+1</f>
        <v>293</v>
      </c>
      <c r="C297" s="0" t="n">
        <v>-1.553742621</v>
      </c>
      <c r="D297" s="0" t="n">
        <v>0.640087508596215</v>
      </c>
      <c r="E297" s="0" t="n">
        <v>0.359912491403785</v>
      </c>
      <c r="F297" s="0" t="n">
        <f aca="false">$P$8*D296+$P$11*E296</f>
        <v>0.83283590765561</v>
      </c>
      <c r="G297" s="0" t="n">
        <f aca="false">$P$9*D296+$P$12*E296</f>
        <v>0.16716409234439</v>
      </c>
      <c r="H297" s="0" t="n">
        <f aca="false">_xlfn.NORM.S.DIST((1/$P$5)*(C297-$P$3),1)</f>
        <v>0.141008747318634</v>
      </c>
      <c r="I297" s="3" t="n">
        <f aca="false">_xlfn.NORM.S.DIST((1/$P$6)*(C297-$P$4),1)</f>
        <v>0.999700087711347</v>
      </c>
      <c r="J297" s="0" t="n">
        <f aca="false">H297*F297</f>
        <v>0.117437148060495</v>
      </c>
      <c r="K297" s="0" t="n">
        <f aca="false">I297*G297</f>
        <v>0.167113957778875</v>
      </c>
      <c r="L297" s="6" t="n">
        <f aca="false">SUM(J297:K297)</f>
        <v>0.28455110583937</v>
      </c>
      <c r="M297" s="7" t="n">
        <f aca="false">_xlfn.NORM.S.INV(L297)</f>
        <v>-0.569374214867088</v>
      </c>
    </row>
    <row r="298" customFormat="false" ht="14.4" hidden="false" customHeight="false" outlineLevel="0" collapsed="false">
      <c r="A298" s="0" t="n">
        <f aca="false">A297+1</f>
        <v>294</v>
      </c>
      <c r="C298" s="0" t="n">
        <v>-1.503454947</v>
      </c>
      <c r="D298" s="0" t="n">
        <v>0.616649586676349</v>
      </c>
      <c r="E298" s="0" t="n">
        <v>0.383350413323651</v>
      </c>
      <c r="F298" s="0" t="n">
        <f aca="false">$P$8*D297+$P$11*E297</f>
        <v>0.810043754298107</v>
      </c>
      <c r="G298" s="0" t="n">
        <f aca="false">$P$9*D297+$P$12*E297</f>
        <v>0.189956245701893</v>
      </c>
      <c r="H298" s="0" t="n">
        <f aca="false">_xlfn.NORM.S.DIST((1/$P$5)*(C298-$P$3),1)</f>
        <v>0.146703986199359</v>
      </c>
      <c r="I298" s="3" t="n">
        <f aca="false">_xlfn.NORM.S.DIST((1/$P$6)*(C298-$P$4),1)</f>
        <v>0.999726702213211</v>
      </c>
      <c r="J298" s="0" t="n">
        <f aca="false">H298*F298</f>
        <v>0.118836647751426</v>
      </c>
      <c r="K298" s="0" t="n">
        <f aca="false">I298*G298</f>
        <v>0.189904331080355</v>
      </c>
      <c r="L298" s="6" t="n">
        <f aca="false">SUM(J298:K298)</f>
        <v>0.308740978831782</v>
      </c>
      <c r="M298" s="7" t="n">
        <f aca="false">_xlfn.NORM.S.INV(L298)</f>
        <v>-0.499422235823972</v>
      </c>
    </row>
    <row r="299" customFormat="false" ht="14.4" hidden="false" customHeight="false" outlineLevel="0" collapsed="false">
      <c r="A299" s="0" t="n">
        <f aca="false">A298+1</f>
        <v>295</v>
      </c>
      <c r="C299" s="0" t="n">
        <v>-0.515186595</v>
      </c>
      <c r="D299" s="0" t="n">
        <v>0.801450999819842</v>
      </c>
      <c r="E299" s="0" t="n">
        <v>0.198549000180159</v>
      </c>
      <c r="F299" s="0" t="n">
        <f aca="false">$P$8*D298+$P$11*E298</f>
        <v>0.798324793338174</v>
      </c>
      <c r="G299" s="0" t="n">
        <f aca="false">$P$9*D298+$P$12*E298</f>
        <v>0.201675206661826</v>
      </c>
      <c r="H299" s="0" t="n">
        <f aca="false">_xlfn.NORM.S.DIST((1/$P$5)*(C299-$P$3),1)</f>
        <v>0.288783763039416</v>
      </c>
      <c r="I299" s="3" t="n">
        <f aca="false">_xlfn.NORM.S.DIST((1/$P$6)*(C299-$P$4),1)</f>
        <v>0.999961014202863</v>
      </c>
      <c r="J299" s="0" t="n">
        <f aca="false">H299*F299</f>
        <v>0.230543237947862</v>
      </c>
      <c r="K299" s="0" t="n">
        <f aca="false">I299*G299</f>
        <v>0.201667344193131</v>
      </c>
      <c r="L299" s="6" t="n">
        <f aca="false">SUM(J299:K299)</f>
        <v>0.432210582140993</v>
      </c>
      <c r="M299" s="7" t="n">
        <f aca="false">_xlfn.NORM.S.INV(L299)</f>
        <v>-0.170748959100094</v>
      </c>
    </row>
    <row r="300" customFormat="false" ht="14.4" hidden="false" customHeight="false" outlineLevel="0" collapsed="false">
      <c r="A300" s="0" t="n">
        <f aca="false">A299+1</f>
        <v>296</v>
      </c>
      <c r="C300" s="0" t="n">
        <v>4.039410914</v>
      </c>
      <c r="D300" s="0" t="n">
        <v>0.20286444896402</v>
      </c>
      <c r="E300" s="0" t="n">
        <v>0.79713555103598</v>
      </c>
      <c r="F300" s="0" t="n">
        <f aca="false">$P$8*D299+$P$11*E299</f>
        <v>0.890725499909922</v>
      </c>
      <c r="G300" s="0" t="n">
        <f aca="false">$P$9*D299+$P$12*E299</f>
        <v>0.10927450009008</v>
      </c>
      <c r="H300" s="0" t="n">
        <f aca="false">_xlfn.NORM.S.DIST((1/$P$5)*(C300-$P$3),1)</f>
        <v>0.95714825751186</v>
      </c>
      <c r="I300" s="3" t="n">
        <f aca="false">_xlfn.NORM.S.DIST((1/$P$6)*(C300-$P$4),1)</f>
        <v>0.999999999760757</v>
      </c>
      <c r="J300" s="0" t="n">
        <f aca="false">H300*F300</f>
        <v>0.852556360160162</v>
      </c>
      <c r="K300" s="0" t="n">
        <f aca="false">I300*G300</f>
        <v>0.109274500063936</v>
      </c>
      <c r="L300" s="6" t="n">
        <f aca="false">SUM(J300:K300)</f>
        <v>0.961830860224098</v>
      </c>
      <c r="M300" s="7" t="n">
        <f aca="false">_xlfn.NORM.S.INV(L300)</f>
        <v>1.77233912938042</v>
      </c>
    </row>
    <row r="301" customFormat="false" ht="14.4" hidden="false" customHeight="false" outlineLevel="0" collapsed="false">
      <c r="A301" s="0" t="n">
        <f aca="false">A300+1</f>
        <v>297</v>
      </c>
      <c r="C301" s="0" t="n">
        <v>0.180483152</v>
      </c>
      <c r="D301" s="0" t="n">
        <v>0.577932885751614</v>
      </c>
      <c r="E301" s="0" t="n">
        <v>0.422067114248387</v>
      </c>
      <c r="F301" s="0" t="n">
        <f aca="false">$P$8*D300+$P$11*E300</f>
        <v>0.59143222448201</v>
      </c>
      <c r="G301" s="0" t="n">
        <f aca="false">$P$9*D300+$P$12*E300</f>
        <v>0.40856777551799</v>
      </c>
      <c r="H301" s="0" t="n">
        <f aca="false">_xlfn.NORM.S.DIST((1/$P$5)*(C301-$P$3),1)</f>
        <v>0.417072486424482</v>
      </c>
      <c r="I301" s="3" t="n">
        <f aca="false">_xlfn.NORM.S.DIST((1/$P$6)*(C301-$P$4),1)</f>
        <v>0.999991386712552</v>
      </c>
      <c r="J301" s="0" t="n">
        <f aca="false">H301*F301</f>
        <v>0.246670108416274</v>
      </c>
      <c r="K301" s="0" t="n">
        <f aca="false">I301*G301</f>
        <v>0.408564256406297</v>
      </c>
      <c r="L301" s="6" t="n">
        <f aca="false">SUM(J301:K301)</f>
        <v>0.655234364822572</v>
      </c>
      <c r="M301" s="7" t="n">
        <f aca="false">_xlfn.NORM.S.INV(L301)</f>
        <v>0.39949124919357</v>
      </c>
    </row>
    <row r="302" customFormat="false" ht="14.4" hidden="false" customHeight="false" outlineLevel="0" collapsed="false">
      <c r="A302" s="0" t="n">
        <f aca="false">A301+1</f>
        <v>298</v>
      </c>
      <c r="C302" s="0" t="n">
        <v>-3.005370132</v>
      </c>
      <c r="D302" s="0" t="n">
        <v>0.0779822549724376</v>
      </c>
      <c r="E302" s="0" t="n">
        <v>0.922017745027562</v>
      </c>
      <c r="F302" s="0" t="n">
        <f aca="false">$P$8*D301+$P$11*E301</f>
        <v>0.778966442875807</v>
      </c>
      <c r="G302" s="0" t="n">
        <f aca="false">$P$9*D301+$P$12*E301</f>
        <v>0.221033557124194</v>
      </c>
      <c r="H302" s="0" t="n">
        <f aca="false">_xlfn.NORM.S.DIST((1/$P$5)*(C302-$P$3),1)</f>
        <v>0.035849591718963</v>
      </c>
      <c r="I302" s="3" t="n">
        <f aca="false">_xlfn.NORM.S.DIST((1/$P$6)*(C302-$P$4),1)</f>
        <v>0.99659984843864</v>
      </c>
      <c r="J302" s="0" t="n">
        <f aca="false">H302*F302</f>
        <v>0.0279256289398706</v>
      </c>
      <c r="K302" s="0" t="n">
        <f aca="false">I302*G302</f>
        <v>0.220282009529825</v>
      </c>
      <c r="L302" s="6" t="n">
        <f aca="false">SUM(J302:K302)</f>
        <v>0.248207638469695</v>
      </c>
      <c r="M302" s="7" t="n">
        <f aca="false">_xlfn.NORM.S.INV(L302)</f>
        <v>-0.680140856344322</v>
      </c>
    </row>
    <row r="303" customFormat="false" ht="14.4" hidden="false" customHeight="false" outlineLevel="0" collapsed="false">
      <c r="A303" s="0" t="n">
        <f aca="false">A302+1</f>
        <v>299</v>
      </c>
      <c r="C303" s="0" t="n">
        <v>-1.491161659</v>
      </c>
      <c r="D303" s="0" t="n">
        <v>0.174281969975165</v>
      </c>
      <c r="E303" s="0" t="n">
        <v>0.825718030024835</v>
      </c>
      <c r="F303" s="0" t="n">
        <f aca="false">$P$8*D302+$P$11*E302</f>
        <v>0.528991127486219</v>
      </c>
      <c r="G303" s="0" t="n">
        <f aca="false">$P$9*D302+$P$12*E302</f>
        <v>0.471008872513781</v>
      </c>
      <c r="H303" s="0" t="n">
        <f aca="false">_xlfn.NORM.S.DIST((1/$P$5)*(C303-$P$3),1)</f>
        <v>0.148119396710796</v>
      </c>
      <c r="I303" s="3" t="n">
        <f aca="false">_xlfn.NORM.S.DIST((1/$P$6)*(C303-$P$4),1)</f>
        <v>0.99973286492285</v>
      </c>
      <c r="J303" s="0" t="n">
        <f aca="false">H303*F303</f>
        <v>0.0783538466686223</v>
      </c>
      <c r="K303" s="0" t="n">
        <f aca="false">I303*G303</f>
        <v>0.470883049522284</v>
      </c>
      <c r="L303" s="6" t="n">
        <f aca="false">SUM(J303:K303)</f>
        <v>0.549236896190906</v>
      </c>
      <c r="M303" s="7" t="n">
        <f aca="false">_xlfn.NORM.S.INV(L303)</f>
        <v>0.123733599375191</v>
      </c>
    </row>
    <row r="304" customFormat="false" ht="14.4" hidden="false" customHeight="false" outlineLevel="0" collapsed="false">
      <c r="A304" s="0" t="n">
        <f aca="false">A303+1</f>
        <v>300</v>
      </c>
      <c r="C304" s="0" t="n">
        <v>0.219481541</v>
      </c>
      <c r="D304" s="0" t="n">
        <v>0.552151473303882</v>
      </c>
      <c r="E304" s="0" t="n">
        <v>0.447848526696119</v>
      </c>
      <c r="F304" s="0" t="n">
        <f aca="false">$P$8*D303+$P$11*E303</f>
        <v>0.577140984987583</v>
      </c>
      <c r="G304" s="0" t="n">
        <f aca="false">$P$9*D303+$P$12*E303</f>
        <v>0.422859015012418</v>
      </c>
      <c r="H304" s="0" t="n">
        <f aca="false">_xlfn.NORM.S.DIST((1/$P$5)*(C304-$P$3),1)</f>
        <v>0.424691742962858</v>
      </c>
      <c r="I304" s="3" t="n">
        <f aca="false">_xlfn.NORM.S.DIST((1/$P$6)*(C304-$P$4),1)</f>
        <v>0.999992112782739</v>
      </c>
      <c r="J304" s="0" t="n">
        <f aca="false">H304*F304</f>
        <v>0.245107010849677</v>
      </c>
      <c r="K304" s="0" t="n">
        <f aca="false">I304*G304</f>
        <v>0.422855679831495</v>
      </c>
      <c r="L304" s="6" t="n">
        <f aca="false">SUM(J304:K304)</f>
        <v>0.667962690681173</v>
      </c>
      <c r="M304" s="7" t="n">
        <f aca="false">_xlfn.NORM.S.INV(L304)</f>
        <v>0.434294470580158</v>
      </c>
    </row>
    <row r="305" customFormat="false" ht="14.4" hidden="false" customHeight="false" outlineLevel="0" collapsed="false">
      <c r="A305" s="0" t="n">
        <f aca="false">A304+1</f>
        <v>301</v>
      </c>
      <c r="C305" s="0" t="n">
        <v>-8.46365741</v>
      </c>
      <c r="D305" s="14" t="n">
        <v>1.86278041333175E-011</v>
      </c>
      <c r="E305" s="0" t="n">
        <v>0.999999999981372</v>
      </c>
      <c r="F305" s="0" t="n">
        <f aca="false">$P$8*D304+$P$11*E304</f>
        <v>0.766075736651942</v>
      </c>
      <c r="G305" s="0" t="n">
        <f aca="false">$P$9*D304+$P$12*E304</f>
        <v>0.23392426334806</v>
      </c>
      <c r="H305" s="0" t="n">
        <f aca="false">_xlfn.NORM.S.DIST((1/$P$5)*(C305-$P$3),1)</f>
        <v>2.97787621701342E-006</v>
      </c>
      <c r="I305" s="3" t="n">
        <f aca="false">_xlfn.NORM.S.DIST((1/$P$6)*(C305-$P$4),1)</f>
        <v>0.491837373150477</v>
      </c>
      <c r="J305" s="0" t="n">
        <f aca="false">H305*F305</f>
        <v>2.28127871660686E-006</v>
      </c>
      <c r="K305" s="0" t="n">
        <f aca="false">I305*G305</f>
        <v>0.11505269520127</v>
      </c>
      <c r="L305" s="6" t="n">
        <f aca="false">SUM(J305:K305)</f>
        <v>0.115054976479987</v>
      </c>
      <c r="M305" s="7" t="n">
        <f aca="false">_xlfn.NORM.S.INV(L305)</f>
        <v>-1.20007567180294</v>
      </c>
    </row>
    <row r="306" customFormat="false" ht="14.4" hidden="false" customHeight="false" outlineLevel="0" collapsed="false">
      <c r="A306" s="0" t="n">
        <f aca="false">A305+1</f>
        <v>302</v>
      </c>
      <c r="C306" s="0" t="n">
        <v>-17.40443535</v>
      </c>
      <c r="D306" s="14" t="n">
        <v>3.54946019317247E-046</v>
      </c>
      <c r="E306" s="0" t="n">
        <v>1</v>
      </c>
      <c r="F306" s="0" t="n">
        <f aca="false">$P$8*D305+$P$11*E305</f>
        <v>0.490000000009314</v>
      </c>
      <c r="G306" s="0" t="n">
        <f aca="false">$P$9*D305+$P$12*E305</f>
        <v>0.509999999990686</v>
      </c>
      <c r="H306" s="0" t="n">
        <f aca="false">_xlfn.NORM.S.DIST((1/$P$5)*(C306-$P$3),1)</f>
        <v>1.18419666619732E-019</v>
      </c>
      <c r="I306" s="3" t="n">
        <f aca="false">_xlfn.NORM.S.DIST((1/$P$6)*(C306-$P$4),1)</f>
        <v>3.6078245917418E-006</v>
      </c>
      <c r="J306" s="0" t="n">
        <f aca="false">H306*F306</f>
        <v>5.80256366447719E-020</v>
      </c>
      <c r="K306" s="0" t="n">
        <f aca="false">I306*G306</f>
        <v>1.83999054175472E-006</v>
      </c>
      <c r="L306" s="6" t="n">
        <f aca="false">SUM(J306:K306)</f>
        <v>1.83999054175477E-006</v>
      </c>
      <c r="M306" s="7" t="n">
        <f aca="false">_xlfn.NORM.S.INV(L306)</f>
        <v>-4.62868326691914</v>
      </c>
    </row>
    <row r="307" customFormat="false" ht="14.4" hidden="false" customHeight="false" outlineLevel="0" collapsed="false">
      <c r="A307" s="0" t="n">
        <f aca="false">A306+1</f>
        <v>303</v>
      </c>
      <c r="C307" s="0" t="n">
        <v>-9.805821543</v>
      </c>
      <c r="D307" s="14" t="n">
        <v>4.65026570924669E-016</v>
      </c>
      <c r="E307" s="0" t="n">
        <v>1</v>
      </c>
      <c r="F307" s="0" t="n">
        <f aca="false">$P$8*D306+$P$11*E306</f>
        <v>0.49</v>
      </c>
      <c r="G307" s="0" t="n">
        <f aca="false">$P$9*D306+$P$12*E306</f>
        <v>0.51</v>
      </c>
      <c r="H307" s="0" t="n">
        <f aca="false">_xlfn.NORM.S.DIST((1/$P$5)*(C307-$P$3),1)</f>
        <v>1.00455907884253E-007</v>
      </c>
      <c r="I307" s="3" t="n">
        <f aca="false">_xlfn.NORM.S.DIST((1/$P$6)*(C307-$P$4),1)</f>
        <v>0.244782772588387</v>
      </c>
      <c r="J307" s="0" t="n">
        <f aca="false">H307*F307</f>
        <v>4.92233948632837E-008</v>
      </c>
      <c r="K307" s="0" t="n">
        <f aca="false">I307*G307</f>
        <v>0.124839214020078</v>
      </c>
      <c r="L307" s="6" t="n">
        <f aca="false">SUM(J307:K307)</f>
        <v>0.124839263243472</v>
      </c>
      <c r="M307" s="7" t="n">
        <f aca="false">_xlfn.NORM.S.INV(L307)</f>
        <v>-1.15113056204992</v>
      </c>
    </row>
    <row r="308" customFormat="false" ht="14.4" hidden="false" customHeight="false" outlineLevel="0" collapsed="false">
      <c r="A308" s="0" t="n">
        <f aca="false">A307+1</f>
        <v>304</v>
      </c>
      <c r="C308" s="0" t="n">
        <v>7.402700377</v>
      </c>
      <c r="D308" s="14" t="n">
        <v>1.50975913685793E-007</v>
      </c>
      <c r="E308" s="0" t="n">
        <v>0.999999849024086</v>
      </c>
      <c r="F308" s="0" t="n">
        <f aca="false">$P$8*D307+$P$11*E307</f>
        <v>0.49</v>
      </c>
      <c r="G308" s="0" t="n">
        <f aca="false">$P$9*D307+$P$12*E307</f>
        <v>0.51</v>
      </c>
      <c r="H308" s="0" t="n">
        <f aca="false">_xlfn.NORM.S.DIST((1/$P$5)*(C308-$P$3),1)</f>
        <v>0.999661579045949</v>
      </c>
      <c r="I308" s="3" t="n">
        <f aca="false">_xlfn.NORM.S.DIST((1/$P$6)*(C308-$P$4),1)</f>
        <v>0.999999999999999</v>
      </c>
      <c r="J308" s="0" t="n">
        <f aca="false">H308*F308</f>
        <v>0.489834173732516</v>
      </c>
      <c r="K308" s="0" t="n">
        <f aca="false">I308*G308</f>
        <v>0.509999999999999</v>
      </c>
      <c r="L308" s="6" t="n">
        <f aca="false">SUM(J308:K308)</f>
        <v>0.999834173732515</v>
      </c>
      <c r="M308" s="7" t="n">
        <f aca="false">_xlfn.NORM.S.INV(L308)</f>
        <v>3.58923282974248</v>
      </c>
    </row>
    <row r="309" customFormat="false" ht="14.4" hidden="false" customHeight="false" outlineLevel="0" collapsed="false">
      <c r="A309" s="0" t="n">
        <f aca="false">A308+1</f>
        <v>305</v>
      </c>
      <c r="C309" s="0" t="n">
        <v>5.821216088</v>
      </c>
      <c r="D309" s="14" t="n">
        <v>7.12119410274532E-005</v>
      </c>
      <c r="E309" s="0" t="n">
        <v>0.999928788058973</v>
      </c>
      <c r="F309" s="0" t="n">
        <f aca="false">$P$8*D308+$P$11*E308</f>
        <v>0.490000075487957</v>
      </c>
      <c r="G309" s="0" t="n">
        <f aca="false">$P$9*D308+$P$12*E308</f>
        <v>0.509999924512043</v>
      </c>
      <c r="H309" s="0" t="n">
        <f aca="false">_xlfn.NORM.S.DIST((1/$P$5)*(C309-$P$3),1)</f>
        <v>0.995455535959849</v>
      </c>
      <c r="I309" s="3" t="n">
        <f aca="false">_xlfn.NORM.S.DIST((1/$P$6)*(C309-$P$4),1)</f>
        <v>0.999999999999445</v>
      </c>
      <c r="J309" s="0" t="n">
        <f aca="false">H309*F309</f>
        <v>0.48777328776523</v>
      </c>
      <c r="K309" s="0" t="n">
        <f aca="false">I309*G309</f>
        <v>0.50999992451176</v>
      </c>
      <c r="L309" s="6" t="n">
        <f aca="false">SUM(J309:K309)</f>
        <v>0.997773212276991</v>
      </c>
      <c r="M309" s="7" t="n">
        <f aca="false">_xlfn.NORM.S.INV(L309)</f>
        <v>2.84410939384715</v>
      </c>
    </row>
    <row r="310" customFormat="false" ht="14.4" hidden="false" customHeight="false" outlineLevel="0" collapsed="false">
      <c r="A310" s="0" t="n">
        <f aca="false">A309+1</f>
        <v>306</v>
      </c>
      <c r="C310" s="0" t="n">
        <v>-3.161898336</v>
      </c>
      <c r="D310" s="0" t="n">
        <v>0.00583973746459099</v>
      </c>
      <c r="E310" s="0" t="n">
        <v>0.994160262535409</v>
      </c>
      <c r="F310" s="0" t="n">
        <f aca="false">$P$8*D309+$P$11*E309</f>
        <v>0.490035605970514</v>
      </c>
      <c r="G310" s="0" t="n">
        <f aca="false">$P$9*D309+$P$12*E309</f>
        <v>0.509964394029487</v>
      </c>
      <c r="H310" s="0" t="n">
        <f aca="false">_xlfn.NORM.S.DIST((1/$P$5)*(C310-$P$3),1)</f>
        <v>0.0301069506912958</v>
      </c>
      <c r="I310" s="3" t="n">
        <f aca="false">_xlfn.NORM.S.DIST((1/$P$6)*(C310-$P$4),1)</f>
        <v>0.995708954731312</v>
      </c>
      <c r="J310" s="0" t="n">
        <f aca="false">H310*F310</f>
        <v>0.0147534778259335</v>
      </c>
      <c r="K310" s="0" t="n">
        <f aca="false">I310*G310</f>
        <v>0.507776113729287</v>
      </c>
      <c r="L310" s="6" t="n">
        <f aca="false">SUM(J310:K310)</f>
        <v>0.522529591555221</v>
      </c>
      <c r="M310" s="7" t="n">
        <f aca="false">_xlfn.NORM.S.INV(L310)</f>
        <v>0.0565033625368815</v>
      </c>
    </row>
    <row r="311" customFormat="false" ht="14.4" hidden="false" customHeight="false" outlineLevel="0" collapsed="false">
      <c r="A311" s="0" t="n">
        <f aca="false">A310+1</f>
        <v>307</v>
      </c>
      <c r="C311" s="0" t="n">
        <v>3.119129027</v>
      </c>
      <c r="D311" s="0" t="n">
        <v>0.0619739550235572</v>
      </c>
      <c r="E311" s="0" t="n">
        <v>0.938026044976443</v>
      </c>
      <c r="F311" s="0" t="n">
        <f aca="false">$P$8*D310+$P$11*E310</f>
        <v>0.492919868732295</v>
      </c>
      <c r="G311" s="0" t="n">
        <f aca="false">$P$9*D310+$P$12*E310</f>
        <v>0.507080131267704</v>
      </c>
      <c r="H311" s="0" t="n">
        <f aca="false">_xlfn.NORM.S.DIST((1/$P$5)*(C311-$P$3),1)</f>
        <v>0.895938410223618</v>
      </c>
      <c r="I311" s="3" t="n">
        <f aca="false">_xlfn.NORM.S.DIST((1/$P$6)*(C311-$P$4),1)</f>
        <v>0.999999995946898</v>
      </c>
      <c r="J311" s="0" t="n">
        <f aca="false">H311*F311</f>
        <v>0.441625843559647</v>
      </c>
      <c r="K311" s="0" t="n">
        <f aca="false">I311*G311</f>
        <v>0.507080129212457</v>
      </c>
      <c r="L311" s="6" t="n">
        <f aca="false">SUM(J311:K311)</f>
        <v>0.948705972772104</v>
      </c>
      <c r="M311" s="7" t="n">
        <f aca="false">_xlfn.NORM.S.INV(L311)</f>
        <v>1.63243417612383</v>
      </c>
    </row>
    <row r="312" customFormat="false" ht="14.4" hidden="false" customHeight="false" outlineLevel="0" collapsed="false">
      <c r="A312" s="0" t="n">
        <f aca="false">A311+1</f>
        <v>308</v>
      </c>
      <c r="C312" s="0" t="n">
        <v>11.41626977</v>
      </c>
      <c r="D312" s="14" t="n">
        <v>2.63077997168173E-017</v>
      </c>
      <c r="E312" s="0" t="n">
        <v>1</v>
      </c>
      <c r="F312" s="0" t="n">
        <f aca="false">$P$8*D311+$P$11*E311</f>
        <v>0.520986977511779</v>
      </c>
      <c r="G312" s="0" t="n">
        <f aca="false">$P$9*D311+$P$12*E311</f>
        <v>0.479013022488222</v>
      </c>
      <c r="H312" s="0" t="n">
        <f aca="false">_xlfn.NORM.S.DIST((1/$P$5)*(C312-$P$3),1)</f>
        <v>0.999999967405317</v>
      </c>
      <c r="I312" s="3" t="n">
        <f aca="false">_xlfn.NORM.S.DIST((1/$P$6)*(C312-$P$4),1)</f>
        <v>1</v>
      </c>
      <c r="J312" s="0" t="n">
        <f aca="false">H312*F312</f>
        <v>0.520986960530373</v>
      </c>
      <c r="K312" s="0" t="n">
        <f aca="false">I312*G312</f>
        <v>0.479013022488222</v>
      </c>
      <c r="L312" s="6" t="n">
        <f aca="false">SUM(J312:K312)</f>
        <v>0.999999983018595</v>
      </c>
      <c r="M312" s="7" t="n">
        <f aca="false">_xlfn.NORM.S.INV(L312)</f>
        <v>5.51967454249257</v>
      </c>
    </row>
    <row r="313" customFormat="false" ht="14.4" hidden="false" customHeight="false" outlineLevel="0" collapsed="false">
      <c r="A313" s="0" t="n">
        <f aca="false">A312+1</f>
        <v>309</v>
      </c>
      <c r="C313" s="0" t="n">
        <v>6.511740884</v>
      </c>
      <c r="D313" s="14" t="n">
        <v>5.9047645483265E-006</v>
      </c>
      <c r="E313" s="0" t="n">
        <v>0.999994095235452</v>
      </c>
      <c r="F313" s="0" t="n">
        <f aca="false">$P$8*D312+$P$11*E312</f>
        <v>0.49</v>
      </c>
      <c r="G313" s="0" t="n">
        <f aca="false">$P$9*D312+$P$12*E312</f>
        <v>0.51</v>
      </c>
      <c r="H313" s="0" t="n">
        <f aca="false">_xlfn.NORM.S.DIST((1/$P$5)*(C313-$P$3),1)</f>
        <v>0.99842991930547</v>
      </c>
      <c r="I313" s="3" t="n">
        <f aca="false">_xlfn.NORM.S.DIST((1/$P$6)*(C313-$P$4),1)</f>
        <v>0.999999999999957</v>
      </c>
      <c r="J313" s="0" t="n">
        <f aca="false">H313*F313</f>
        <v>0.489230660459681</v>
      </c>
      <c r="K313" s="0" t="n">
        <f aca="false">I313*G313</f>
        <v>0.509999999999978</v>
      </c>
      <c r="L313" s="6" t="n">
        <f aca="false">SUM(J313:K313)</f>
        <v>0.999230660459659</v>
      </c>
      <c r="M313" s="7" t="n">
        <f aca="false">_xlfn.NORM.S.INV(L313)</f>
        <v>3.16728789563142</v>
      </c>
    </row>
    <row r="314" customFormat="false" ht="14.4" hidden="false" customHeight="false" outlineLevel="0" collapsed="false">
      <c r="A314" s="0" t="n">
        <f aca="false">A313+1</f>
        <v>310</v>
      </c>
      <c r="C314" s="0" t="n">
        <v>2.813708764</v>
      </c>
      <c r="D314" s="0" t="n">
        <v>0.0922878963962223</v>
      </c>
      <c r="E314" s="0" t="n">
        <v>0.907712103603778</v>
      </c>
      <c r="F314" s="0" t="n">
        <f aca="false">$P$8*D313+$P$11*E313</f>
        <v>0.490002952382274</v>
      </c>
      <c r="G314" s="0" t="n">
        <f aca="false">$P$9*D313+$P$12*E313</f>
        <v>0.509997047617726</v>
      </c>
      <c r="H314" s="0" t="n">
        <f aca="false">_xlfn.NORM.S.DIST((1/$P$5)*(C314-$P$3),1)</f>
        <v>0.865670646454366</v>
      </c>
      <c r="I314" s="3" t="n">
        <f aca="false">_xlfn.NORM.S.DIST((1/$P$6)*(C314-$P$4),1)</f>
        <v>0.999999990094787</v>
      </c>
      <c r="J314" s="0" t="n">
        <f aca="false">H314*F314</f>
        <v>0.424181172553311</v>
      </c>
      <c r="K314" s="0" t="n">
        <f aca="false">I314*G314</f>
        <v>0.509997042566097</v>
      </c>
      <c r="L314" s="6" t="n">
        <f aca="false">SUM(J314:K314)</f>
        <v>0.934178215119408</v>
      </c>
      <c r="M314" s="7" t="n">
        <f aca="false">_xlfn.NORM.S.INV(L314)</f>
        <v>1.50765218259664</v>
      </c>
    </row>
    <row r="315" customFormat="false" ht="14.4" hidden="false" customHeight="false" outlineLevel="0" collapsed="false">
      <c r="A315" s="0" t="n">
        <f aca="false">A314+1</f>
        <v>311</v>
      </c>
      <c r="C315" s="0" t="n">
        <v>5.898060045</v>
      </c>
      <c r="D315" s="14" t="n">
        <v>9.41843716938156E-005</v>
      </c>
      <c r="E315" s="0" t="n">
        <v>0.999905815628306</v>
      </c>
      <c r="F315" s="0" t="n">
        <f aca="false">$P$8*D314+$P$11*E314</f>
        <v>0.536143948198111</v>
      </c>
      <c r="G315" s="0" t="n">
        <f aca="false">$P$9*D314+$P$12*E314</f>
        <v>0.463856051801889</v>
      </c>
      <c r="H315" s="0" t="n">
        <f aca="false">_xlfn.NORM.S.DIST((1/$P$5)*(C315-$P$3),1)</f>
        <v>0.995940514373854</v>
      </c>
      <c r="I315" s="3" t="n">
        <f aca="false">_xlfn.NORM.S.DIST((1/$P$6)*(C315-$P$4),1)</f>
        <v>0.99999999999958</v>
      </c>
      <c r="J315" s="0" t="n">
        <f aca="false">H315*F315</f>
        <v>0.533967479546856</v>
      </c>
      <c r="K315" s="0" t="n">
        <f aca="false">I315*G315</f>
        <v>0.463856051801694</v>
      </c>
      <c r="L315" s="6" t="n">
        <f aca="false">SUM(J315:K315)</f>
        <v>0.99782353134855</v>
      </c>
      <c r="M315" s="7" t="n">
        <f aca="false">_xlfn.NORM.S.INV(L315)</f>
        <v>2.85138394626383</v>
      </c>
    </row>
    <row r="316" customFormat="false" ht="14.4" hidden="false" customHeight="false" outlineLevel="0" collapsed="false">
      <c r="A316" s="0" t="n">
        <f aca="false">A315+1</f>
        <v>312</v>
      </c>
      <c r="C316" s="0" t="n">
        <v>1.837677353</v>
      </c>
      <c r="D316" s="0" t="n">
        <v>0.235057801109081</v>
      </c>
      <c r="E316" s="0" t="n">
        <v>0.764942198890919</v>
      </c>
      <c r="F316" s="0" t="n">
        <f aca="false">$P$8*D315+$P$11*E315</f>
        <v>0.490047092185847</v>
      </c>
      <c r="G316" s="0" t="n">
        <f aca="false">$P$9*D315+$P$12*E315</f>
        <v>0.509952907814153</v>
      </c>
      <c r="H316" s="0" t="n">
        <f aca="false">_xlfn.NORM.S.DIST((1/$P$5)*(C316-$P$3),1)</f>
        <v>0.731889195116718</v>
      </c>
      <c r="I316" s="3" t="n">
        <f aca="false">_xlfn.NORM.S.DIST((1/$P$6)*(C316-$P$4),1)</f>
        <v>0.999999852041218</v>
      </c>
      <c r="J316" s="0" t="n">
        <f aca="false">H316*F316</f>
        <v>0.358660171869187</v>
      </c>
      <c r="K316" s="0" t="n">
        <f aca="false">I316*G316</f>
        <v>0.509952832362142</v>
      </c>
      <c r="L316" s="6" t="n">
        <f aca="false">SUM(J316:K316)</f>
        <v>0.868613004231329</v>
      </c>
      <c r="M316" s="7" t="n">
        <f aca="false">_xlfn.NORM.S.INV(L316)</f>
        <v>1.11985867337814</v>
      </c>
    </row>
    <row r="317" customFormat="false" ht="14.4" hidden="false" customHeight="false" outlineLevel="0" collapsed="false">
      <c r="A317" s="0" t="n">
        <f aca="false">A316+1</f>
        <v>313</v>
      </c>
      <c r="C317" s="0" t="n">
        <v>5.528587491</v>
      </c>
      <c r="D317" s="0" t="n">
        <v>0.000586025836345794</v>
      </c>
      <c r="E317" s="0" t="n">
        <v>0.999413974163654</v>
      </c>
      <c r="F317" s="0" t="n">
        <f aca="false">$P$8*D316+$P$11*E316</f>
        <v>0.60752890055454</v>
      </c>
      <c r="G317" s="0" t="n">
        <f aca="false">$P$9*D316+$P$12*E316</f>
        <v>0.392471099445459</v>
      </c>
      <c r="H317" s="0" t="n">
        <f aca="false">_xlfn.NORM.S.DIST((1/$P$5)*(C317-$P$3),1)</f>
        <v>0.993101301285951</v>
      </c>
      <c r="I317" s="3" t="n">
        <f aca="false">_xlfn.NORM.S.DIST((1/$P$6)*(C317-$P$4),1)</f>
        <v>0.999999999998415</v>
      </c>
      <c r="J317" s="0" t="n">
        <f aca="false">H317*F317</f>
        <v>0.603337741709537</v>
      </c>
      <c r="K317" s="0" t="n">
        <f aca="false">I317*G317</f>
        <v>0.392471099444837</v>
      </c>
      <c r="L317" s="6" t="n">
        <f aca="false">SUM(J317:K317)</f>
        <v>0.995808841154375</v>
      </c>
      <c r="M317" s="7" t="n">
        <f aca="false">_xlfn.NORM.S.INV(L317)</f>
        <v>2.63626930164706</v>
      </c>
    </row>
    <row r="318" customFormat="false" ht="14.4" hidden="false" customHeight="false" outlineLevel="0" collapsed="false">
      <c r="A318" s="0" t="n">
        <f aca="false">A317+1</f>
        <v>314</v>
      </c>
      <c r="C318" s="0" t="n">
        <v>1.778740587</v>
      </c>
      <c r="D318" s="0" t="n">
        <v>0.244277918694174</v>
      </c>
      <c r="E318" s="0" t="n">
        <v>0.755722081305826</v>
      </c>
      <c r="F318" s="0" t="n">
        <f aca="false">$P$8*D317+$P$11*E317</f>
        <v>0.490293012918173</v>
      </c>
      <c r="G318" s="0" t="n">
        <f aca="false">$P$9*D317+$P$12*E317</f>
        <v>0.509706987081827</v>
      </c>
      <c r="H318" s="0" t="n">
        <f aca="false">_xlfn.NORM.S.DIST((1/$P$5)*(C318-$P$3),1)</f>
        <v>0.722100293357036</v>
      </c>
      <c r="I318" s="3" t="n">
        <f aca="false">_xlfn.NORM.S.DIST((1/$P$6)*(C318-$P$4),1)</f>
        <v>0.999999827081594</v>
      </c>
      <c r="J318" s="0" t="n">
        <f aca="false">H318*F318</f>
        <v>0.354040728459118</v>
      </c>
      <c r="K318" s="0" t="n">
        <f aca="false">I318*G318</f>
        <v>0.509706898944107</v>
      </c>
      <c r="L318" s="6" t="n">
        <f aca="false">SUM(J318:K318)</f>
        <v>0.863747627403225</v>
      </c>
      <c r="M318" s="7" t="n">
        <f aca="false">_xlfn.NORM.S.INV(L318)</f>
        <v>1.09731264477001</v>
      </c>
    </row>
    <row r="319" customFormat="false" ht="14.4" hidden="false" customHeight="false" outlineLevel="0" collapsed="false">
      <c r="A319" s="0" t="n">
        <f aca="false">A318+1</f>
        <v>315</v>
      </c>
      <c r="C319" s="0" t="n">
        <v>1.00239597</v>
      </c>
      <c r="D319" s="0" t="n">
        <v>0.612538303727129</v>
      </c>
      <c r="E319" s="0" t="n">
        <v>0.387461696272871</v>
      </c>
      <c r="F319" s="0" t="n">
        <f aca="false">$P$8*D318+$P$11*E318</f>
        <v>0.612138959347087</v>
      </c>
      <c r="G319" s="0" t="n">
        <f aca="false">$P$9*D318+$P$12*E318</f>
        <v>0.387861040652913</v>
      </c>
      <c r="H319" s="0" t="n">
        <f aca="false">_xlfn.NORM.S.DIST((1/$P$5)*(C319-$P$3),1)</f>
        <v>0.579742459904941</v>
      </c>
      <c r="I319" s="3" t="n">
        <f aca="false">_xlfn.NORM.S.DIST((1/$P$6)*(C319-$P$4),1)</f>
        <v>0.999998753654489</v>
      </c>
      <c r="J319" s="0" t="n">
        <f aca="false">H319*F319</f>
        <v>0.354882946095531</v>
      </c>
      <c r="K319" s="0" t="n">
        <f aca="false">I319*G319</f>
        <v>0.387860557244046</v>
      </c>
      <c r="L319" s="6" t="n">
        <f aca="false">SUM(J319:K319)</f>
        <v>0.742743503339577</v>
      </c>
      <c r="M319" s="7" t="n">
        <f aca="false">_xlfn.NORM.S.INV(L319)</f>
        <v>0.651826672036594</v>
      </c>
    </row>
    <row r="320" customFormat="false" ht="14.4" hidden="false" customHeight="false" outlineLevel="0" collapsed="false">
      <c r="A320" s="0" t="n">
        <f aca="false">A319+1</f>
        <v>316</v>
      </c>
      <c r="C320" s="0" t="n">
        <v>3.218111894</v>
      </c>
      <c r="D320" s="0" t="n">
        <v>0.376359701454758</v>
      </c>
      <c r="E320" s="0" t="n">
        <v>0.623640298545242</v>
      </c>
      <c r="F320" s="0" t="n">
        <f aca="false">$P$8*D319+$P$11*E319</f>
        <v>0.796269151863565</v>
      </c>
      <c r="G320" s="0" t="n">
        <f aca="false">$P$9*D319+$P$12*E319</f>
        <v>0.203730848136436</v>
      </c>
      <c r="H320" s="0" t="n">
        <f aca="false">_xlfn.NORM.S.DIST((1/$P$5)*(C320-$P$3),1)</f>
        <v>0.90459629042963</v>
      </c>
      <c r="I320" s="3" t="n">
        <f aca="false">_xlfn.NORM.S.DIST((1/$P$6)*(C320-$P$4),1)</f>
        <v>0.999999996980718</v>
      </c>
      <c r="J320" s="0" t="n">
        <f aca="false">H320*F320</f>
        <v>0.720302120959328</v>
      </c>
      <c r="K320" s="0" t="n">
        <f aca="false">I320*G320</f>
        <v>0.203730847521315</v>
      </c>
      <c r="L320" s="6" t="n">
        <f aca="false">SUM(J320:K320)</f>
        <v>0.924032968480643</v>
      </c>
      <c r="M320" s="7" t="n">
        <f aca="false">_xlfn.NORM.S.INV(L320)</f>
        <v>1.43273332153914</v>
      </c>
    </row>
    <row r="321" customFormat="false" ht="14.4" hidden="false" customHeight="false" outlineLevel="0" collapsed="false">
      <c r="A321" s="0" t="n">
        <f aca="false">A320+1</f>
        <v>317</v>
      </c>
      <c r="C321" s="0" t="n">
        <v>1.257177226</v>
      </c>
      <c r="D321" s="0" t="n">
        <v>0.694710068560132</v>
      </c>
      <c r="E321" s="0" t="n">
        <v>0.305289931439868</v>
      </c>
      <c r="F321" s="0" t="n">
        <f aca="false">$P$8*D320+$P$11*E320</f>
        <v>0.678179850727379</v>
      </c>
      <c r="G321" s="0" t="n">
        <f aca="false">$P$9*D320+$P$12*E320</f>
        <v>0.321820149272621</v>
      </c>
      <c r="H321" s="0" t="n">
        <f aca="false">_xlfn.NORM.S.DIST((1/$P$5)*(C321-$P$3),1)</f>
        <v>0.62874149444816</v>
      </c>
      <c r="I321" s="3" t="n">
        <f aca="false">_xlfn.NORM.S.DIST((1/$P$6)*(C321-$P$4),1)</f>
        <v>0.999999337656909</v>
      </c>
      <c r="J321" s="0" t="n">
        <f aca="false">H321*F321</f>
        <v>0.426399812850962</v>
      </c>
      <c r="K321" s="0" t="n">
        <f aca="false">I321*G321</f>
        <v>0.321819936117269</v>
      </c>
      <c r="L321" s="6" t="n">
        <f aca="false">SUM(J321:K321)</f>
        <v>0.748219748968231</v>
      </c>
      <c r="M321" s="7" t="n">
        <f aca="false">_xlfn.NORM.S.INV(L321)</f>
        <v>0.668898069038185</v>
      </c>
    </row>
    <row r="322" customFormat="false" ht="14.4" hidden="false" customHeight="false" outlineLevel="0" collapsed="false">
      <c r="A322" s="0" t="n">
        <f aca="false">A321+1</f>
        <v>318</v>
      </c>
      <c r="C322" s="0" t="n">
        <v>0.174431735</v>
      </c>
      <c r="D322" s="0" t="n">
        <v>0.881720673197747</v>
      </c>
      <c r="E322" s="0" t="n">
        <v>0.118279326802253</v>
      </c>
      <c r="F322" s="0" t="n">
        <f aca="false">$P$8*D321+$P$11*E321</f>
        <v>0.837355034280066</v>
      </c>
      <c r="G322" s="0" t="n">
        <f aca="false">$P$9*D321+$P$12*E321</f>
        <v>0.162644965719934</v>
      </c>
      <c r="H322" s="0" t="n">
        <f aca="false">_xlfn.NORM.S.DIST((1/$P$5)*(C322-$P$3),1)</f>
        <v>0.415892909619522</v>
      </c>
      <c r="I322" s="3" t="n">
        <f aca="false">_xlfn.NORM.S.DIST((1/$P$6)*(C322-$P$4),1)</f>
        <v>0.999991268490812</v>
      </c>
      <c r="J322" s="0" t="n">
        <f aca="false">H322*F322</f>
        <v>0.348250021591291</v>
      </c>
      <c r="K322" s="0" t="n">
        <f aca="false">I322*G322</f>
        <v>0.162643545583921</v>
      </c>
      <c r="L322" s="6" t="n">
        <f aca="false">SUM(J322:K322)</f>
        <v>0.510893567175213</v>
      </c>
      <c r="M322" s="7" t="n">
        <f aca="false">_xlfn.NORM.S.INV(L322)</f>
        <v>0.0273095177307244</v>
      </c>
    </row>
    <row r="323" customFormat="false" ht="14.4" hidden="false" customHeight="false" outlineLevel="0" collapsed="false">
      <c r="A323" s="0" t="n">
        <f aca="false">A322+1</f>
        <v>319</v>
      </c>
      <c r="C323" s="0" t="n">
        <v>3.077017948</v>
      </c>
      <c r="D323" s="0" t="n">
        <v>0.716186678918762</v>
      </c>
      <c r="E323" s="0" t="n">
        <v>0.283813321081238</v>
      </c>
      <c r="F323" s="0" t="n">
        <f aca="false">$P$8*D322+$P$11*E322</f>
        <v>0.930860336598874</v>
      </c>
      <c r="G323" s="0" t="n">
        <f aca="false">$P$9*D322+$P$12*E322</f>
        <v>0.0691396634011265</v>
      </c>
      <c r="H323" s="0" t="n">
        <f aca="false">_xlfn.NORM.S.DIST((1/$P$5)*(C323-$P$3),1)</f>
        <v>0.892087178761373</v>
      </c>
      <c r="I323" s="3" t="n">
        <f aca="false">_xlfn.NORM.S.DIST((1/$P$6)*(C323-$P$4),1)</f>
        <v>0.999999995409284</v>
      </c>
      <c r="J323" s="0" t="n">
        <f aca="false">H323*F323</f>
        <v>0.830408571497351</v>
      </c>
      <c r="K323" s="0" t="n">
        <f aca="false">I323*G323</f>
        <v>0.069139663083726</v>
      </c>
      <c r="L323" s="6" t="n">
        <f aca="false">SUM(J323:K323)</f>
        <v>0.899548234581077</v>
      </c>
      <c r="M323" s="7" t="n">
        <f aca="false">_xlfn.NORM.S.INV(L323)</f>
        <v>1.27898161306419</v>
      </c>
    </row>
    <row r="324" customFormat="false" ht="14.4" hidden="false" customHeight="false" outlineLevel="0" collapsed="false">
      <c r="A324" s="0" t="n">
        <f aca="false">A323+1</f>
        <v>320</v>
      </c>
      <c r="C324" s="0" t="n">
        <v>2.306893177</v>
      </c>
      <c r="D324" s="0" t="n">
        <v>0.762763867426541</v>
      </c>
      <c r="E324" s="0" t="n">
        <v>0.237236132573459</v>
      </c>
      <c r="F324" s="0" t="n">
        <f aca="false">$P$8*D323+$P$11*E323</f>
        <v>0.848093339459381</v>
      </c>
      <c r="G324" s="0" t="n">
        <f aca="false">$P$9*D323+$P$12*E323</f>
        <v>0.151906660540619</v>
      </c>
      <c r="H324" s="0" t="n">
        <f aca="false">_xlfn.NORM.S.DIST((1/$P$5)*(C324-$P$3),1)</f>
        <v>0.803157697516384</v>
      </c>
      <c r="I324" s="3" t="n">
        <f aca="false">_xlfn.NORM.S.DIST((1/$P$6)*(C324-$P$4),1)</f>
        <v>0.999999958491708</v>
      </c>
      <c r="J324" s="0" t="n">
        <f aca="false">H324*F324</f>
        <v>0.681152693799178</v>
      </c>
      <c r="K324" s="0" t="n">
        <f aca="false">I324*G324</f>
        <v>0.151906654235233</v>
      </c>
      <c r="L324" s="6" t="n">
        <f aca="false">SUM(J324:K324)</f>
        <v>0.833059348034411</v>
      </c>
      <c r="M324" s="7" t="n">
        <f aca="false">_xlfn.NORM.S.INV(L324)</f>
        <v>0.966325552116661</v>
      </c>
    </row>
    <row r="325" customFormat="false" ht="14.4" hidden="false" customHeight="false" outlineLevel="0" collapsed="false">
      <c r="A325" s="0" t="n">
        <f aca="false">A324+1</f>
        <v>321</v>
      </c>
      <c r="C325" s="0" t="n">
        <v>-3.669551246</v>
      </c>
      <c r="D325" s="0" t="n">
        <v>0.0310050519387502</v>
      </c>
      <c r="E325" s="0" t="n">
        <v>0.96899494806125</v>
      </c>
      <c r="F325" s="0" t="n">
        <f aca="false">$P$8*D324+$P$11*E324</f>
        <v>0.87138193371327</v>
      </c>
      <c r="G325" s="0" t="n">
        <f aca="false">$P$9*D324+$P$12*E324</f>
        <v>0.128618066286729</v>
      </c>
      <c r="H325" s="0" t="n">
        <f aca="false">_xlfn.NORM.S.DIST((1/$P$5)*(C325-$P$3),1)</f>
        <v>0.016468733099296</v>
      </c>
      <c r="I325" s="3" t="n">
        <f aca="false">_xlfn.NORM.S.DIST((1/$P$6)*(C325-$P$4),1)</f>
        <v>0.991217135668407</v>
      </c>
      <c r="J325" s="0" t="n">
        <f aca="false">H325*F325</f>
        <v>0.0143505564938723</v>
      </c>
      <c r="K325" s="0" t="n">
        <f aca="false">I325*G325</f>
        <v>0.127488431259941</v>
      </c>
      <c r="L325" s="6" t="n">
        <f aca="false">SUM(J325:K325)</f>
        <v>0.141838987753814</v>
      </c>
      <c r="M325" s="7" t="n">
        <f aca="false">_xlfn.NORM.S.INV(L325)</f>
        <v>-1.07209363934401</v>
      </c>
    </row>
    <row r="326" customFormat="false" ht="14.4" hidden="false" customHeight="false" outlineLevel="0" collapsed="false">
      <c r="A326" s="0" t="n">
        <f aca="false">A325+1</f>
        <v>322</v>
      </c>
      <c r="C326" s="0" t="n">
        <v>1.227215976</v>
      </c>
      <c r="D326" s="0" t="n">
        <v>0.35516777040819</v>
      </c>
      <c r="E326" s="0" t="n">
        <v>0.64483222959181</v>
      </c>
      <c r="F326" s="0" t="n">
        <f aca="false">$P$8*D325+$P$11*E325</f>
        <v>0.505502525969375</v>
      </c>
      <c r="G326" s="0" t="n">
        <f aca="false">$P$9*D325+$P$12*E325</f>
        <v>0.494497474030625</v>
      </c>
      <c r="H326" s="0" t="n">
        <f aca="false">_xlfn.NORM.S.DIST((1/$P$5)*(C326-$P$3),1)</f>
        <v>0.623069918900808</v>
      </c>
      <c r="I326" s="3" t="n">
        <f aca="false">_xlfn.NORM.S.DIST((1/$P$6)*(C326-$P$4),1)</f>
        <v>0.999999285961078</v>
      </c>
      <c r="J326" s="0" t="n">
        <f aca="false">H326*F326</f>
        <v>0.314963417859892</v>
      </c>
      <c r="K326" s="0" t="n">
        <f aca="false">I326*G326</f>
        <v>0.494497120940182</v>
      </c>
      <c r="L326" s="6" t="n">
        <f aca="false">SUM(J326:K326)</f>
        <v>0.809460538800074</v>
      </c>
      <c r="M326" s="7" t="n">
        <f aca="false">_xlfn.NORM.S.INV(L326)</f>
        <v>0.875910074220136</v>
      </c>
    </row>
    <row r="327" customFormat="false" ht="14.4" hidden="false" customHeight="false" outlineLevel="0" collapsed="false">
      <c r="A327" s="0" t="n">
        <f aca="false">A326+1</f>
        <v>323</v>
      </c>
      <c r="C327" s="0" t="n">
        <v>3.484234495</v>
      </c>
      <c r="D327" s="0" t="n">
        <v>0.137643288942583</v>
      </c>
      <c r="E327" s="0" t="n">
        <v>0.862356711057417</v>
      </c>
      <c r="F327" s="0" t="n">
        <f aca="false">$P$8*D326+$P$11*E326</f>
        <v>0.667583885204095</v>
      </c>
      <c r="G327" s="0" t="n">
        <f aca="false">$P$9*D326+$P$12*E326</f>
        <v>0.332416114795905</v>
      </c>
      <c r="H327" s="0" t="n">
        <f aca="false">_xlfn.NORM.S.DIST((1/$P$5)*(C327-$P$3),1)</f>
        <v>0.925228518575303</v>
      </c>
      <c r="I327" s="3" t="n">
        <f aca="false">_xlfn.NORM.S.DIST((1/$P$6)*(C327-$P$4),1)</f>
        <v>0.999999998648099</v>
      </c>
      <c r="J327" s="0" t="n">
        <f aca="false">H327*F327</f>
        <v>0.61766764913213</v>
      </c>
      <c r="K327" s="0" t="n">
        <f aca="false">I327*G327</f>
        <v>0.332416114346511</v>
      </c>
      <c r="L327" s="6" t="n">
        <f aca="false">SUM(J327:K327)</f>
        <v>0.950083763478642</v>
      </c>
      <c r="M327" s="7" t="n">
        <f aca="false">_xlfn.NORM.S.INV(L327)</f>
        <v>1.64566633812642</v>
      </c>
    </row>
    <row r="328" customFormat="false" ht="14.4" hidden="false" customHeight="false" outlineLevel="0" collapsed="false">
      <c r="A328" s="0" t="n">
        <f aca="false">A327+1</f>
        <v>324</v>
      </c>
      <c r="C328" s="0" t="n">
        <v>0.026001072</v>
      </c>
      <c r="D328" s="0" t="n">
        <v>0.499600881991629</v>
      </c>
      <c r="E328" s="0" t="n">
        <v>0.500399118008371</v>
      </c>
      <c r="F328" s="0" t="n">
        <f aca="false">$P$8*D327+$P$11*E327</f>
        <v>0.558821644471292</v>
      </c>
      <c r="G328" s="0" t="n">
        <f aca="false">$P$9*D327+$P$12*E327</f>
        <v>0.441178355528709</v>
      </c>
      <c r="H328" s="0" t="n">
        <f aca="false">_xlfn.NORM.S.DIST((1/$P$5)*(C328-$P$3),1)</f>
        <v>0.387221980211093</v>
      </c>
      <c r="I328" s="3" t="n">
        <f aca="false">_xlfn.NORM.S.DIST((1/$P$6)*(C328-$P$4),1)</f>
        <v>0.99998783490926</v>
      </c>
      <c r="J328" s="0" t="n">
        <f aca="false">H328*F328</f>
        <v>0.216388023756993</v>
      </c>
      <c r="K328" s="0" t="n">
        <f aca="false">I328*G328</f>
        <v>0.441172988553981</v>
      </c>
      <c r="L328" s="6" t="n">
        <f aca="false">SUM(J328:K328)</f>
        <v>0.657561012310974</v>
      </c>
      <c r="M328" s="7" t="n">
        <f aca="false">_xlfn.NORM.S.INV(L328)</f>
        <v>0.40581576347353</v>
      </c>
    </row>
    <row r="329" customFormat="false" ht="14.4" hidden="false" customHeight="false" outlineLevel="0" collapsed="false">
      <c r="A329" s="0" t="n">
        <f aca="false">A328+1</f>
        <v>325</v>
      </c>
      <c r="C329" s="0" t="n">
        <v>2.958511201</v>
      </c>
      <c r="D329" s="0" t="n">
        <v>0.386231590532625</v>
      </c>
      <c r="E329" s="0" t="n">
        <v>0.613768409467375</v>
      </c>
      <c r="F329" s="0" t="n">
        <f aca="false">$P$8*D328+$P$11*E328</f>
        <v>0.739800440995815</v>
      </c>
      <c r="G329" s="0" t="n">
        <f aca="false">$P$9*D328+$P$12*E328</f>
        <v>0.260199559004185</v>
      </c>
      <c r="H329" s="0" t="n">
        <f aca="false">_xlfn.NORM.S.DIST((1/$P$5)*(C329-$P$3),1)</f>
        <v>0.880701173373156</v>
      </c>
      <c r="I329" s="3" t="n">
        <f aca="false">_xlfn.NORM.S.DIST((1/$P$6)*(C329-$P$4),1)</f>
        <v>0.999999993497194</v>
      </c>
      <c r="J329" s="0" t="n">
        <f aca="false">H329*F329</f>
        <v>0.651543116446992</v>
      </c>
      <c r="K329" s="0" t="n">
        <f aca="false">I329*G329</f>
        <v>0.260199557312158</v>
      </c>
      <c r="L329" s="6" t="n">
        <f aca="false">SUM(J329:K329)</f>
        <v>0.911742673759151</v>
      </c>
      <c r="M329" s="7" t="n">
        <f aca="false">_xlfn.NORM.S.INV(L329)</f>
        <v>1.35156456483999</v>
      </c>
    </row>
    <row r="330" customFormat="false" ht="14.4" hidden="false" customHeight="false" outlineLevel="0" collapsed="false">
      <c r="A330" s="0" t="n">
        <f aca="false">A329+1</f>
        <v>326</v>
      </c>
      <c r="C330" s="0" t="n">
        <v>2.539505795</v>
      </c>
      <c r="D330" s="0" t="n">
        <v>0.439149552547462</v>
      </c>
      <c r="E330" s="0" t="n">
        <v>0.560850447452538</v>
      </c>
      <c r="F330" s="0" t="n">
        <f aca="false">$P$8*D329+$P$11*E329</f>
        <v>0.683115795266312</v>
      </c>
      <c r="G330" s="0" t="n">
        <f aca="false">$P$9*D329+$P$12*E329</f>
        <v>0.316884204733687</v>
      </c>
      <c r="H330" s="0" t="n">
        <f aca="false">_xlfn.NORM.S.DIST((1/$P$5)*(C330-$P$3),1)</f>
        <v>0.833768907461031</v>
      </c>
      <c r="I330" s="3" t="n">
        <f aca="false">_xlfn.NORM.S.DIST((1/$P$6)*(C330-$P$4),1)</f>
        <v>0.999999978328353</v>
      </c>
      <c r="J330" s="0" t="n">
        <f aca="false">H330*F330</f>
        <v>0.569560710288566</v>
      </c>
      <c r="K330" s="0" t="n">
        <f aca="false">I330*G330</f>
        <v>0.316884197866285</v>
      </c>
      <c r="L330" s="6" t="n">
        <f aca="false">SUM(J330:K330)</f>
        <v>0.886444908154851</v>
      </c>
      <c r="M330" s="7" t="n">
        <f aca="false">_xlfn.NORM.S.INV(L330)</f>
        <v>1.20783643507756</v>
      </c>
    </row>
    <row r="331" customFormat="false" ht="14.4" hidden="false" customHeight="false" outlineLevel="0" collapsed="false">
      <c r="A331" s="0" t="n">
        <f aca="false">A330+1</f>
        <v>327</v>
      </c>
      <c r="C331" s="0" t="n">
        <v>-1.184960243</v>
      </c>
      <c r="D331" s="0" t="n">
        <v>0.548114959787484</v>
      </c>
      <c r="E331" s="0" t="n">
        <v>0.451885040212516</v>
      </c>
      <c r="F331" s="0" t="n">
        <f aca="false">$P$8*D330+$P$11*E330</f>
        <v>0.709574776273731</v>
      </c>
      <c r="G331" s="0" t="n">
        <f aca="false">$P$9*D330+$P$12*E330</f>
        <v>0.290425223726269</v>
      </c>
      <c r="H331" s="0" t="n">
        <f aca="false">_xlfn.NORM.S.DIST((1/$P$5)*(C331-$P$3),1)</f>
        <v>0.186315325297841</v>
      </c>
      <c r="I331" s="3" t="n">
        <f aca="false">_xlfn.NORM.S.DIST((1/$P$6)*(C331-$P$4),1)</f>
        <v>0.999850367486402</v>
      </c>
      <c r="J331" s="0" t="n">
        <f aca="false">H331*F331</f>
        <v>0.132204655264583</v>
      </c>
      <c r="K331" s="0" t="n">
        <f aca="false">I331*G331</f>
        <v>0.290381766670031</v>
      </c>
      <c r="L331" s="6" t="n">
        <f aca="false">SUM(J331:K331)</f>
        <v>0.422586421934614</v>
      </c>
      <c r="M331" s="7" t="n">
        <f aca="false">_xlfn.NORM.S.INV(L331)</f>
        <v>-0.195281161802865</v>
      </c>
    </row>
    <row r="332" customFormat="false" ht="14.4" hidden="false" customHeight="false" outlineLevel="0" collapsed="false">
      <c r="A332" s="0" t="n">
        <f aca="false">A331+1</f>
        <v>328</v>
      </c>
      <c r="C332" s="0" t="n">
        <v>1.7869419</v>
      </c>
      <c r="D332" s="0" t="n">
        <v>0.742569355986657</v>
      </c>
      <c r="E332" s="0" t="n">
        <v>0.257430644013343</v>
      </c>
      <c r="F332" s="0" t="n">
        <f aca="false">$P$8*D331+$P$11*E331</f>
        <v>0.764057479893742</v>
      </c>
      <c r="G332" s="0" t="n">
        <f aca="false">$P$9*D331+$P$12*E331</f>
        <v>0.235942520106258</v>
      </c>
      <c r="H332" s="0" t="n">
        <f aca="false">_xlfn.NORM.S.DIST((1/$P$5)*(C332-$P$3),1)</f>
        <v>0.723472847175581</v>
      </c>
      <c r="I332" s="3" t="n">
        <f aca="false">_xlfn.NORM.S.DIST((1/$P$6)*(C332-$P$4),1)</f>
        <v>0.999999830783682</v>
      </c>
      <c r="J332" s="0" t="n">
        <f aca="false">H332*F332</f>
        <v>0.552774840384525</v>
      </c>
      <c r="K332" s="0" t="n">
        <f aca="false">I332*G332</f>
        <v>0.235942480180933</v>
      </c>
      <c r="L332" s="6" t="n">
        <f aca="false">SUM(J332:K332)</f>
        <v>0.788717320565458</v>
      </c>
      <c r="M332" s="7" t="n">
        <f aca="false">_xlfn.NORM.S.INV(L332)</f>
        <v>0.801978562719859</v>
      </c>
    </row>
    <row r="333" customFormat="false" ht="14.4" hidden="false" customHeight="false" outlineLevel="0" collapsed="false">
      <c r="A333" s="0" t="n">
        <f aca="false">A332+1</f>
        <v>329</v>
      </c>
      <c r="C333" s="0" t="n">
        <v>2.172112633</v>
      </c>
      <c r="D333" s="0" t="n">
        <v>0.805477800591244</v>
      </c>
      <c r="E333" s="0" t="n">
        <v>0.194522199408756</v>
      </c>
      <c r="F333" s="0" t="n">
        <f aca="false">$P$8*D332+$P$11*E332</f>
        <v>0.861284677993329</v>
      </c>
      <c r="G333" s="0" t="n">
        <f aca="false">$P$9*D332+$P$12*E332</f>
        <v>0.138715322006672</v>
      </c>
      <c r="H333" s="0" t="n">
        <f aca="false">_xlfn.NORM.S.DIST((1/$P$5)*(C333-$P$3),1)</f>
        <v>0.783954562091858</v>
      </c>
      <c r="I333" s="3" t="n">
        <f aca="false">_xlfn.NORM.S.DIST((1/$P$6)*(C333-$P$4),1)</f>
        <v>0.999999939873467</v>
      </c>
      <c r="J333" s="0" t="n">
        <f aca="false">H333*F333</f>
        <v>0.675208052572687</v>
      </c>
      <c r="K333" s="0" t="n">
        <f aca="false">I333*G333</f>
        <v>0.1387153136662</v>
      </c>
      <c r="L333" s="6" t="n">
        <f aca="false">SUM(J333:K333)</f>
        <v>0.813923366238887</v>
      </c>
      <c r="M333" s="7" t="n">
        <f aca="false">_xlfn.NORM.S.INV(L333)</f>
        <v>0.892447226163673</v>
      </c>
    </row>
    <row r="334" customFormat="false" ht="14.4" hidden="false" customHeight="false" outlineLevel="0" collapsed="false">
      <c r="A334" s="0" t="n">
        <f aca="false">A333+1</f>
        <v>330</v>
      </c>
      <c r="C334" s="0" t="n">
        <v>1.291763138</v>
      </c>
      <c r="D334" s="0" t="n">
        <v>0.914061691283969</v>
      </c>
      <c r="E334" s="0" t="n">
        <v>0.0859383087160314</v>
      </c>
      <c r="F334" s="0" t="n">
        <f aca="false">$P$8*D333+$P$11*E333</f>
        <v>0.892738900295622</v>
      </c>
      <c r="G334" s="0" t="n">
        <f aca="false">$P$9*D333+$P$12*E333</f>
        <v>0.107261099704378</v>
      </c>
      <c r="H334" s="0" t="n">
        <f aca="false">_xlfn.NORM.S.DIST((1/$P$5)*(C334-$P$3),1)</f>
        <v>0.635253839062651</v>
      </c>
      <c r="I334" s="3" t="n">
        <f aca="false">_xlfn.NORM.S.DIST((1/$P$6)*(C334-$P$4),1)</f>
        <v>0.999999392859293</v>
      </c>
      <c r="J334" s="0" t="n">
        <f aca="false">H334*F334</f>
        <v>0.567115813693363</v>
      </c>
      <c r="K334" s="0" t="n">
        <f aca="false">I334*G334</f>
        <v>0.107261034581798</v>
      </c>
      <c r="L334" s="6" t="n">
        <f aca="false">SUM(J334:K334)</f>
        <v>0.674376848275161</v>
      </c>
      <c r="M334" s="7" t="n">
        <f aca="false">_xlfn.NORM.S.INV(L334)</f>
        <v>0.452031481165779</v>
      </c>
    </row>
    <row r="335" customFormat="false" ht="14.4" hidden="false" customHeight="false" outlineLevel="0" collapsed="false">
      <c r="A335" s="0" t="n">
        <f aca="false">A334+1</f>
        <v>331</v>
      </c>
      <c r="C335" s="0" t="n">
        <v>0.313207516</v>
      </c>
      <c r="D335" s="0" t="n">
        <v>0.959147539581272</v>
      </c>
      <c r="E335" s="0" t="n">
        <v>0.0408524604187284</v>
      </c>
      <c r="F335" s="0" t="n">
        <f aca="false">$P$8*D334+$P$11*E334</f>
        <v>0.947030845641984</v>
      </c>
      <c r="G335" s="0" t="n">
        <f aca="false">$P$9*D334+$P$12*E334</f>
        <v>0.0529691543580157</v>
      </c>
      <c r="H335" s="0" t="n">
        <f aca="false">_xlfn.NORM.S.DIST((1/$P$5)*(C335-$P$3),1)</f>
        <v>0.44311345032016</v>
      </c>
      <c r="I335" s="3" t="n">
        <f aca="false">_xlfn.NORM.S.DIST((1/$P$6)*(C335-$P$4),1)</f>
        <v>0.999993626737919</v>
      </c>
      <c r="J335" s="0" t="n">
        <f aca="false">H335*F335</f>
        <v>0.419642105572038</v>
      </c>
      <c r="K335" s="0" t="n">
        <f aca="false">I335*G335</f>
        <v>0.0529688167717128</v>
      </c>
      <c r="L335" s="6" t="n">
        <f aca="false">SUM(J335:K335)</f>
        <v>0.472610922343751</v>
      </c>
      <c r="M335" s="7" t="n">
        <f aca="false">_xlfn.NORM.S.INV(L335)</f>
        <v>-0.0687082581503939</v>
      </c>
    </row>
    <row r="336" customFormat="false" ht="14.4" hidden="false" customHeight="false" outlineLevel="0" collapsed="false">
      <c r="A336" s="0" t="n">
        <f aca="false">A335+1</f>
        <v>332</v>
      </c>
      <c r="C336" s="0" t="n">
        <v>1.537957976</v>
      </c>
      <c r="D336" s="0" t="n">
        <v>0.963176068505723</v>
      </c>
      <c r="E336" s="0" t="n">
        <v>0.0368239314942776</v>
      </c>
      <c r="F336" s="0" t="n">
        <f aca="false">$P$8*D335+$P$11*E335</f>
        <v>0.969573769790636</v>
      </c>
      <c r="G336" s="0" t="n">
        <f aca="false">$P$9*D335+$P$12*E335</f>
        <v>0.0304262302093642</v>
      </c>
      <c r="H336" s="0" t="n">
        <f aca="false">_xlfn.NORM.S.DIST((1/$P$5)*(C336-$P$3),1)</f>
        <v>0.680393176951538</v>
      </c>
      <c r="I336" s="3" t="n">
        <f aca="false">_xlfn.NORM.S.DIST((1/$P$6)*(C336-$P$4),1)</f>
        <v>0.999999675928232</v>
      </c>
      <c r="J336" s="0" t="n">
        <f aca="false">H336*F336</f>
        <v>0.659691377516731</v>
      </c>
      <c r="K336" s="0" t="n">
        <f aca="false">I336*G336</f>
        <v>0.030426220349082</v>
      </c>
      <c r="L336" s="6" t="n">
        <f aca="false">SUM(J336:K336)</f>
        <v>0.690117597865812</v>
      </c>
      <c r="M336" s="7" t="n">
        <f aca="false">_xlfn.NORM.S.INV(L336)</f>
        <v>0.496183708308524</v>
      </c>
    </row>
    <row r="337" customFormat="false" ht="14.4" hidden="false" customHeight="false" outlineLevel="0" collapsed="false">
      <c r="A337" s="0" t="n">
        <f aca="false">A336+1</f>
        <v>333</v>
      </c>
      <c r="C337" s="0" t="n">
        <v>0.486413801</v>
      </c>
      <c r="D337" s="0" t="n">
        <v>0.973591345187407</v>
      </c>
      <c r="E337" s="0" t="n">
        <v>0.0264086548125929</v>
      </c>
      <c r="F337" s="0" t="n">
        <f aca="false">$P$8*D336+$P$11*E336</f>
        <v>0.971588034252862</v>
      </c>
      <c r="G337" s="0" t="n">
        <f aca="false">$P$9*D336+$P$12*E336</f>
        <v>0.0284119657471388</v>
      </c>
      <c r="H337" s="0" t="n">
        <f aca="false">_xlfn.NORM.S.DIST((1/$P$5)*(C337-$P$3),1)</f>
        <v>0.477452944216594</v>
      </c>
      <c r="I337" s="3" t="n">
        <f aca="false">_xlfn.NORM.S.DIST((1/$P$6)*(C337-$P$4),1)</f>
        <v>0.999995725333239</v>
      </c>
      <c r="J337" s="0" t="n">
        <f aca="false">H337*F337</f>
        <v>0.463887567519642</v>
      </c>
      <c r="K337" s="0" t="n">
        <f aca="false">I337*G337</f>
        <v>0.0284118442954532</v>
      </c>
      <c r="L337" s="6" t="n">
        <f aca="false">SUM(J337:K337)</f>
        <v>0.492299411815095</v>
      </c>
      <c r="M337" s="7" t="n">
        <f aca="false">_xlfn.NORM.S.INV(L337)</f>
        <v>-0.0193037108759959</v>
      </c>
    </row>
    <row r="338" customFormat="false" ht="14.4" hidden="false" customHeight="false" outlineLevel="0" collapsed="false">
      <c r="A338" s="0" t="n">
        <f aca="false">A337+1</f>
        <v>334</v>
      </c>
      <c r="C338" s="0" t="n">
        <v>-0.978351194</v>
      </c>
      <c r="D338" s="0" t="n">
        <v>0.950528912128217</v>
      </c>
      <c r="E338" s="0" t="n">
        <v>0.0494710878717828</v>
      </c>
      <c r="F338" s="0" t="n">
        <f aca="false">$P$8*D337+$P$11*E337</f>
        <v>0.976795672593703</v>
      </c>
      <c r="G338" s="0" t="n">
        <f aca="false">$P$9*D337+$P$12*E337</f>
        <v>0.0232043274062964</v>
      </c>
      <c r="H338" s="0" t="n">
        <f aca="false">_xlfn.NORM.S.DIST((1/$P$5)*(C338-$P$3),1)</f>
        <v>0.215250148480053</v>
      </c>
      <c r="I338" s="3" t="n">
        <f aca="false">_xlfn.NORM.S.DIST((1/$P$6)*(C338-$P$4),1)</f>
        <v>0.999900055266759</v>
      </c>
      <c r="J338" s="0" t="n">
        <f aca="false">H338*F338</f>
        <v>0.210255413560468</v>
      </c>
      <c r="K338" s="0" t="n">
        <f aca="false">I338*G338</f>
        <v>0.0232020082559838</v>
      </c>
      <c r="L338" s="6" t="n">
        <f aca="false">SUM(J338:K338)</f>
        <v>0.233457421816452</v>
      </c>
      <c r="M338" s="7" t="n">
        <f aca="false">_xlfn.NORM.S.INV(L338)</f>
        <v>-0.727507955512402</v>
      </c>
    </row>
    <row r="339" customFormat="false" ht="14.4" hidden="false" customHeight="false" outlineLevel="0" collapsed="false">
      <c r="A339" s="0" t="n">
        <f aca="false">A338+1</f>
        <v>335</v>
      </c>
      <c r="C339" s="0" t="n">
        <v>1.152664879</v>
      </c>
      <c r="D339" s="0" t="n">
        <v>0.966833250143635</v>
      </c>
      <c r="E339" s="0" t="n">
        <v>0.0331667498563646</v>
      </c>
      <c r="F339" s="0" t="n">
        <f aca="false">$P$8*D338+$P$11*E338</f>
        <v>0.965264456064108</v>
      </c>
      <c r="G339" s="0" t="n">
        <f aca="false">$P$9*D338+$P$12*E338</f>
        <v>0.0347355439358914</v>
      </c>
      <c r="H339" s="0" t="n">
        <f aca="false">_xlfn.NORM.S.DIST((1/$P$5)*(C339-$P$3),1)</f>
        <v>0.608844321911554</v>
      </c>
      <c r="I339" s="3" t="n">
        <f aca="false">_xlfn.NORM.S.DIST((1/$P$6)*(C339-$P$4),1)</f>
        <v>0.999999139941497</v>
      </c>
      <c r="J339" s="0" t="n">
        <f aca="false">H339*F339</f>
        <v>0.587695783217677</v>
      </c>
      <c r="K339" s="0" t="n">
        <f aca="false">I339*G339</f>
        <v>0.0347355140612915</v>
      </c>
      <c r="L339" s="6" t="n">
        <f aca="false">SUM(J339:K339)</f>
        <v>0.622431297278968</v>
      </c>
      <c r="M339" s="7" t="n">
        <f aca="false">_xlfn.NORM.S.INV(L339)</f>
        <v>0.311872522697301</v>
      </c>
    </row>
    <row r="340" customFormat="false" ht="14.4" hidden="false" customHeight="false" outlineLevel="0" collapsed="false">
      <c r="A340" s="0" t="n">
        <f aca="false">A339+1</f>
        <v>336</v>
      </c>
      <c r="C340" s="0" t="n">
        <v>-4.094920768</v>
      </c>
      <c r="D340" s="0" t="n">
        <v>0.0339227493480951</v>
      </c>
      <c r="E340" s="0" t="n">
        <v>0.966077250651905</v>
      </c>
      <c r="F340" s="0" t="n">
        <f aca="false">$P$8*D339+$P$11*E339</f>
        <v>0.973416625071817</v>
      </c>
      <c r="G340" s="0" t="n">
        <f aca="false">$P$9*D339+$P$12*E339</f>
        <v>0.0265833749281823</v>
      </c>
      <c r="H340" s="0" t="n">
        <f aca="false">_xlfn.NORM.S.DIST((1/$P$5)*(C340-$P$3),1)</f>
        <v>0.00950443391315408</v>
      </c>
      <c r="I340" s="3" t="n">
        <f aca="false">_xlfn.NORM.S.DIST((1/$P$6)*(C340-$P$4),1)</f>
        <v>0.984696111903605</v>
      </c>
      <c r="J340" s="0" t="n">
        <f aca="false">H340*F340</f>
        <v>0.00925177398296057</v>
      </c>
      <c r="K340" s="0" t="n">
        <f aca="false">I340*G340</f>
        <v>0.0261765459330569</v>
      </c>
      <c r="L340" s="6" t="n">
        <f aca="false">SUM(J340:K340)</f>
        <v>0.0354283199160174</v>
      </c>
      <c r="M340" s="7" t="n">
        <f aca="false">_xlfn.NORM.S.INV(L340)</f>
        <v>-1.80639514224297</v>
      </c>
    </row>
    <row r="341" customFormat="false" ht="14.4" hidden="false" customHeight="false" outlineLevel="0" collapsed="false">
      <c r="A341" s="0" t="n">
        <f aca="false">A340+1</f>
        <v>337</v>
      </c>
      <c r="C341" s="0" t="n">
        <v>-3.323484143</v>
      </c>
      <c r="D341" s="0" t="n">
        <v>0.00490973086792318</v>
      </c>
      <c r="E341" s="0" t="n">
        <v>0.995090269132077</v>
      </c>
      <c r="F341" s="0" t="n">
        <f aca="false">$P$8*D340+$P$11*E340</f>
        <v>0.506961374674048</v>
      </c>
      <c r="G341" s="0" t="n">
        <f aca="false">$P$9*D340+$P$12*E340</f>
        <v>0.493038625325952</v>
      </c>
      <c r="H341" s="0" t="n">
        <f aca="false">_xlfn.NORM.S.DIST((1/$P$5)*(C341-$P$3),1)</f>
        <v>0.0250007307611409</v>
      </c>
      <c r="I341" s="3" t="n">
        <f aca="false">_xlfn.NORM.S.DIST((1/$P$6)*(C341-$P$4),1)</f>
        <v>0.99457573674564</v>
      </c>
      <c r="J341" s="0" t="n">
        <f aca="false">H341*F341</f>
        <v>0.0126744048345237</v>
      </c>
      <c r="K341" s="0" t="n">
        <f aca="false">I341*G341</f>
        <v>0.490364254027617</v>
      </c>
      <c r="L341" s="6" t="n">
        <f aca="false">SUM(J341:K341)</f>
        <v>0.503038658862141</v>
      </c>
      <c r="M341" s="7" t="n">
        <f aca="false">_xlfn.NORM.S.INV(L341)</f>
        <v>0.00761686187087722</v>
      </c>
    </row>
    <row r="342" customFormat="false" ht="14.4" hidden="false" customHeight="false" outlineLevel="0" collapsed="false">
      <c r="A342" s="0" t="n">
        <f aca="false">A341+1</f>
        <v>338</v>
      </c>
      <c r="C342" s="0" t="n">
        <v>5.819844635</v>
      </c>
      <c r="D342" s="14" t="n">
        <v>7.40529333202129E-005</v>
      </c>
      <c r="E342" s="0" t="n">
        <v>0.99992594706668</v>
      </c>
      <c r="F342" s="0" t="n">
        <f aca="false">$P$8*D341+$P$11*E341</f>
        <v>0.492454865433962</v>
      </c>
      <c r="G342" s="0" t="n">
        <f aca="false">$P$9*D341+$P$12*E341</f>
        <v>0.507545134566038</v>
      </c>
      <c r="H342" s="0" t="n">
        <f aca="false">_xlfn.NORM.S.DIST((1/$P$5)*(C342-$P$3),1)</f>
        <v>0.995446429458701</v>
      </c>
      <c r="I342" s="3" t="n">
        <f aca="false">_xlfn.NORM.S.DIST((1/$P$6)*(C342-$P$4),1)</f>
        <v>0.999999999999442</v>
      </c>
      <c r="J342" s="0" t="n">
        <f aca="false">H342*F342</f>
        <v>0.490212437465802</v>
      </c>
      <c r="K342" s="0" t="n">
        <f aca="false">I342*G342</f>
        <v>0.507545134565755</v>
      </c>
      <c r="L342" s="6" t="n">
        <f aca="false">SUM(J342:K342)</f>
        <v>0.997757572031557</v>
      </c>
      <c r="M342" s="7" t="n">
        <f aca="false">_xlfn.NORM.S.INV(L342)</f>
        <v>2.84187864638852</v>
      </c>
    </row>
    <row r="343" customFormat="false" ht="14.4" hidden="false" customHeight="false" outlineLevel="0" collapsed="false">
      <c r="A343" s="0" t="n">
        <f aca="false">A342+1</f>
        <v>339</v>
      </c>
      <c r="C343" s="0" t="n">
        <v>-2.179372259</v>
      </c>
      <c r="D343" s="0" t="n">
        <v>0.043575075832542</v>
      </c>
      <c r="E343" s="0" t="n">
        <v>0.956424924167458</v>
      </c>
      <c r="F343" s="0" t="n">
        <f aca="false">$P$8*D342+$P$11*E342</f>
        <v>0.49003702646666</v>
      </c>
      <c r="G343" s="0" t="n">
        <f aca="false">$P$9*D342+$P$12*E342</f>
        <v>0.50996297353334</v>
      </c>
      <c r="H343" s="0" t="n">
        <f aca="false">_xlfn.NORM.S.DIST((1/$P$5)*(C343-$P$3),1)</f>
        <v>0.0825138145277408</v>
      </c>
      <c r="I343" s="3" t="n">
        <f aca="false">_xlfn.NORM.S.DIST((1/$P$6)*(C343-$P$4),1)</f>
        <v>0.999093078290051</v>
      </c>
      <c r="J343" s="0" t="n">
        <f aca="false">H343*F343</f>
        <v>0.0404348243135956</v>
      </c>
      <c r="K343" s="0" t="n">
        <f aca="false">I343*G343</f>
        <v>0.509500477041372</v>
      </c>
      <c r="L343" s="6" t="n">
        <f aca="false">SUM(J343:K343)</f>
        <v>0.549935301354968</v>
      </c>
      <c r="M343" s="7" t="n">
        <f aca="false">_xlfn.NORM.S.INV(L343)</f>
        <v>0.125497887574082</v>
      </c>
    </row>
    <row r="344" customFormat="false" ht="14.4" hidden="false" customHeight="false" outlineLevel="0" collapsed="false">
      <c r="A344" s="0" t="n">
        <f aca="false">A343+1</f>
        <v>340</v>
      </c>
      <c r="C344" s="0" t="n">
        <v>2.621559636</v>
      </c>
      <c r="D344" s="0" t="n">
        <v>0.149323478653105</v>
      </c>
      <c r="E344" s="0" t="n">
        <v>0.850676521346895</v>
      </c>
      <c r="F344" s="0" t="n">
        <f aca="false">$P$8*D343+$P$11*E343</f>
        <v>0.511787537916271</v>
      </c>
      <c r="G344" s="0" t="n">
        <f aca="false">$P$9*D343+$P$12*E343</f>
        <v>0.488212462083729</v>
      </c>
      <c r="H344" s="0" t="n">
        <f aca="false">_xlfn.NORM.S.DIST((1/$P$5)*(C344-$P$3),1)</f>
        <v>0.843790686518803</v>
      </c>
      <c r="I344" s="3" t="n">
        <f aca="false">_xlfn.NORM.S.DIST((1/$P$6)*(C344-$P$4),1)</f>
        <v>0.999999982822054</v>
      </c>
      <c r="J344" s="0" t="n">
        <f aca="false">H344*F344</f>
        <v>0.431841557970138</v>
      </c>
      <c r="K344" s="0" t="n">
        <f aca="false">I344*G344</f>
        <v>0.488212453697242</v>
      </c>
      <c r="L344" s="6" t="n">
        <f aca="false">SUM(J344:K344)</f>
        <v>0.92005401166738</v>
      </c>
      <c r="M344" s="7" t="n">
        <f aca="false">_xlfn.NORM.S.INV(L344)</f>
        <v>1.40543496133487</v>
      </c>
    </row>
    <row r="345" customFormat="false" ht="14.4" hidden="false" customHeight="false" outlineLevel="0" collapsed="false">
      <c r="A345" s="0" t="n">
        <f aca="false">A344+1</f>
        <v>341</v>
      </c>
      <c r="C345" s="0" t="n">
        <v>2.99061643</v>
      </c>
      <c r="D345" s="0" t="n">
        <v>0.148320863048328</v>
      </c>
      <c r="E345" s="0" t="n">
        <v>0.851679136951672</v>
      </c>
      <c r="F345" s="0" t="n">
        <f aca="false">$P$8*D344+$P$11*E344</f>
        <v>0.564661739326553</v>
      </c>
      <c r="G345" s="0" t="n">
        <f aca="false">$P$9*D344+$P$12*E344</f>
        <v>0.435338260673448</v>
      </c>
      <c r="H345" s="0" t="n">
        <f aca="false">_xlfn.NORM.S.DIST((1/$P$5)*(C345-$P$3),1)</f>
        <v>0.883866362135939</v>
      </c>
      <c r="I345" s="3" t="n">
        <f aca="false">_xlfn.NORM.S.DIST((1/$P$6)*(C345-$P$4),1)</f>
        <v>0.999999994080577</v>
      </c>
      <c r="J345" s="0" t="n">
        <f aca="false">H345*F345</f>
        <v>0.499085517375912</v>
      </c>
      <c r="K345" s="0" t="n">
        <f aca="false">I345*G345</f>
        <v>0.435338258096496</v>
      </c>
      <c r="L345" s="6" t="n">
        <f aca="false">SUM(J345:K345)</f>
        <v>0.934423775472408</v>
      </c>
      <c r="M345" s="7" t="n">
        <f aca="false">_xlfn.NORM.S.INV(L345)</f>
        <v>1.50957286720114</v>
      </c>
    </row>
    <row r="346" customFormat="false" ht="14.4" hidden="false" customHeight="false" outlineLevel="0" collapsed="false">
      <c r="A346" s="0" t="n">
        <f aca="false">A345+1</f>
        <v>342</v>
      </c>
      <c r="C346" s="0" t="n">
        <v>2.347617734</v>
      </c>
      <c r="D346" s="0" t="n">
        <v>0.292823106501767</v>
      </c>
      <c r="E346" s="0" t="n">
        <v>0.707176893498233</v>
      </c>
      <c r="F346" s="0" t="n">
        <f aca="false">$P$8*D345+$P$11*E345</f>
        <v>0.564160431524164</v>
      </c>
      <c r="G346" s="0" t="n">
        <f aca="false">$P$9*D345+$P$12*E345</f>
        <v>0.435839568475836</v>
      </c>
      <c r="H346" s="0" t="n">
        <f aca="false">_xlfn.NORM.S.DIST((1/$P$5)*(C346-$P$3),1)</f>
        <v>0.808750248964395</v>
      </c>
      <c r="I346" s="3" t="n">
        <f aca="false">_xlfn.NORM.S.DIST((1/$P$6)*(C346-$P$4),1)</f>
        <v>0.999999962920601</v>
      </c>
      <c r="J346" s="0" t="n">
        <f aca="false">H346*F346</f>
        <v>0.456264889451028</v>
      </c>
      <c r="K346" s="0" t="n">
        <f aca="false">I346*G346</f>
        <v>0.435839552315167</v>
      </c>
      <c r="L346" s="6" t="n">
        <f aca="false">SUM(J346:K346)</f>
        <v>0.892104441766195</v>
      </c>
      <c r="M346" s="7" t="n">
        <f aca="false">_xlfn.NORM.S.INV(L346)</f>
        <v>1.23779760569632</v>
      </c>
    </row>
    <row r="347" customFormat="false" ht="14.4" hidden="false" customHeight="false" outlineLevel="0" collapsed="false">
      <c r="A347" s="0" t="n">
        <f aca="false">A346+1</f>
        <v>343</v>
      </c>
      <c r="C347" s="0" t="n">
        <v>-0.139522587</v>
      </c>
      <c r="D347" s="0" t="n">
        <v>0.629962974067749</v>
      </c>
      <c r="E347" s="0" t="n">
        <v>0.370037025932251</v>
      </c>
      <c r="F347" s="0" t="n">
        <f aca="false">$P$8*D346+$P$11*E346</f>
        <v>0.636411553250884</v>
      </c>
      <c r="G347" s="0" t="n">
        <f aca="false">$P$9*D346+$P$12*E346</f>
        <v>0.363588446749116</v>
      </c>
      <c r="H347" s="0" t="n">
        <f aca="false">_xlfn.NORM.S.DIST((1/$P$5)*(C347-$P$3),1)</f>
        <v>0.35596636467642</v>
      </c>
      <c r="I347" s="3" t="n">
        <f aca="false">_xlfn.NORM.S.DIST((1/$P$6)*(C347-$P$4),1)</f>
        <v>0.99998250025489</v>
      </c>
      <c r="J347" s="0" t="n">
        <f aca="false">H347*F347</f>
        <v>0.226541107048791</v>
      </c>
      <c r="K347" s="0" t="n">
        <f aca="false">I347*G347</f>
        <v>0.363582084043973</v>
      </c>
      <c r="L347" s="6" t="n">
        <f aca="false">SUM(J347:K347)</f>
        <v>0.590123191092765</v>
      </c>
      <c r="M347" s="7" t="n">
        <f aca="false">_xlfn.NORM.S.INV(L347)</f>
        <v>0.227861880902124</v>
      </c>
    </row>
    <row r="348" customFormat="false" ht="14.4" hidden="false" customHeight="false" outlineLevel="0" collapsed="false">
      <c r="A348" s="0" t="n">
        <f aca="false">A347+1</f>
        <v>344</v>
      </c>
      <c r="C348" s="0" t="n">
        <v>1.041335653</v>
      </c>
      <c r="D348" s="0" t="n">
        <v>0.85156989847152</v>
      </c>
      <c r="E348" s="0" t="n">
        <v>0.14843010152848</v>
      </c>
      <c r="F348" s="0" t="n">
        <f aca="false">$P$8*D347+$P$11*E347</f>
        <v>0.804981487033874</v>
      </c>
      <c r="G348" s="0" t="n">
        <f aca="false">$P$9*D347+$P$12*E347</f>
        <v>0.195018512966126</v>
      </c>
      <c r="H348" s="0" t="n">
        <f aca="false">_xlfn.NORM.S.DIST((1/$P$5)*(C348-$P$3),1)</f>
        <v>0.587332595392044</v>
      </c>
      <c r="I348" s="3" t="n">
        <f aca="false">_xlfn.NORM.S.DIST((1/$P$6)*(C348-$P$4),1)</f>
        <v>0.999998867297298</v>
      </c>
      <c r="J348" s="0" t="n">
        <f aca="false">H348*F348</f>
        <v>0.472791866022153</v>
      </c>
      <c r="K348" s="0" t="n">
        <f aca="false">I348*G348</f>
        <v>0.195018292068129</v>
      </c>
      <c r="L348" s="6" t="n">
        <f aca="false">SUM(J348:K348)</f>
        <v>0.667810158090282</v>
      </c>
      <c r="M348" s="7" t="n">
        <f aca="false">_xlfn.NORM.S.INV(L348)</f>
        <v>0.433874354328888</v>
      </c>
    </row>
    <row r="349" customFormat="false" ht="14.4" hidden="false" customHeight="false" outlineLevel="0" collapsed="false">
      <c r="A349" s="0" t="n">
        <f aca="false">A348+1</f>
        <v>345</v>
      </c>
      <c r="C349" s="0" t="n">
        <v>-1.324227917</v>
      </c>
      <c r="D349" s="0" t="n">
        <v>0.835125414672769</v>
      </c>
      <c r="E349" s="0" t="n">
        <v>0.164874585327231</v>
      </c>
      <c r="F349" s="0" t="n">
        <f aca="false">$P$8*D348+$P$11*E348</f>
        <v>0.91578494923576</v>
      </c>
      <c r="G349" s="0" t="n">
        <f aca="false">$P$9*D348+$P$12*E348</f>
        <v>0.08421505076424</v>
      </c>
      <c r="H349" s="0" t="n">
        <f aca="false">_xlfn.NORM.S.DIST((1/$P$5)*(C349-$P$3),1)</f>
        <v>0.168242409587199</v>
      </c>
      <c r="I349" s="3" t="n">
        <f aca="false">_xlfn.NORM.S.DIST((1/$P$6)*(C349-$P$4),1)</f>
        <v>0.999804702414981</v>
      </c>
      <c r="J349" s="0" t="n">
        <f aca="false">H349*F349</f>
        <v>0.154073866523115</v>
      </c>
      <c r="K349" s="0" t="n">
        <f aca="false">I349*G349</f>
        <v>0.0841986037682035</v>
      </c>
      <c r="L349" s="6" t="n">
        <f aca="false">SUM(J349:K349)</f>
        <v>0.238272470291318</v>
      </c>
      <c r="M349" s="7" t="n">
        <f aca="false">_xlfn.NORM.S.INV(L349)</f>
        <v>-0.711870549468592</v>
      </c>
    </row>
    <row r="350" customFormat="false" ht="14.4" hidden="false" customHeight="false" outlineLevel="0" collapsed="false">
      <c r="A350" s="0" t="n">
        <f aca="false">A349+1</f>
        <v>346</v>
      </c>
      <c r="C350" s="0" t="n">
        <v>2.089274395</v>
      </c>
      <c r="D350" s="0" t="n">
        <v>0.874115501032673</v>
      </c>
      <c r="E350" s="0" t="n">
        <v>0.125884498967327</v>
      </c>
      <c r="F350" s="0" t="n">
        <f aca="false">$P$8*D349+$P$11*E349</f>
        <v>0.907562707336385</v>
      </c>
      <c r="G350" s="0" t="n">
        <f aca="false">$P$9*D349+$P$12*E349</f>
        <v>0.0924372926636155</v>
      </c>
      <c r="H350" s="0" t="n">
        <f aca="false">_xlfn.NORM.S.DIST((1/$P$5)*(C350-$P$3),1)</f>
        <v>0.771632302547696</v>
      </c>
      <c r="I350" s="3" t="n">
        <f aca="false">_xlfn.NORM.S.DIST((1/$P$6)*(C350-$P$4),1)</f>
        <v>0.999999924659415</v>
      </c>
      <c r="J350" s="0" t="n">
        <f aca="false">H350*F350</f>
        <v>0.700304701568395</v>
      </c>
      <c r="K350" s="0" t="n">
        <f aca="false">I350*G350</f>
        <v>0.0924372856993358</v>
      </c>
      <c r="L350" s="6" t="n">
        <f aca="false">SUM(J350:K350)</f>
        <v>0.792741987267731</v>
      </c>
      <c r="M350" s="7" t="n">
        <f aca="false">_xlfn.NORM.S.INV(L350)</f>
        <v>0.815972218165588</v>
      </c>
    </row>
    <row r="351" customFormat="false" ht="14.4" hidden="false" customHeight="false" outlineLevel="0" collapsed="false">
      <c r="A351" s="0" t="n">
        <f aca="false">A350+1</f>
        <v>347</v>
      </c>
      <c r="C351" s="0" t="n">
        <v>1.88475847</v>
      </c>
      <c r="D351" s="0" t="n">
        <v>0.912735827368975</v>
      </c>
      <c r="E351" s="0" t="n">
        <v>0.087264172631025</v>
      </c>
      <c r="F351" s="0" t="n">
        <f aca="false">$P$8*D350+$P$11*E350</f>
        <v>0.927057750516337</v>
      </c>
      <c r="G351" s="0" t="n">
        <f aca="false">$P$9*D350+$P$12*E350</f>
        <v>0.0729422494836635</v>
      </c>
      <c r="H351" s="0" t="n">
        <f aca="false">_xlfn.NORM.S.DIST((1/$P$5)*(C351-$P$3),1)</f>
        <v>0.739582294563164</v>
      </c>
      <c r="I351" s="3" t="n">
        <f aca="false">_xlfn.NORM.S.DIST((1/$P$6)*(C351-$P$4),1)</f>
        <v>0.999999869444016</v>
      </c>
      <c r="J351" s="0" t="n">
        <f aca="false">H351*F351</f>
        <v>0.685635498319437</v>
      </c>
      <c r="K351" s="0" t="n">
        <f aca="false">I351*G351</f>
        <v>0.0729422399606164</v>
      </c>
      <c r="L351" s="6" t="n">
        <f aca="false">SUM(J351:K351)</f>
        <v>0.758577738280054</v>
      </c>
      <c r="M351" s="7" t="n">
        <f aca="false">_xlfn.NORM.S.INV(L351)</f>
        <v>0.701734868701204</v>
      </c>
    </row>
    <row r="352" customFormat="false" ht="14.4" hidden="false" customHeight="false" outlineLevel="0" collapsed="false">
      <c r="A352" s="0" t="n">
        <f aca="false">A351+1</f>
        <v>348</v>
      </c>
      <c r="C352" s="0" t="n">
        <v>1.15383106</v>
      </c>
      <c r="D352" s="0" t="n">
        <v>0.955042568431516</v>
      </c>
      <c r="E352" s="0" t="n">
        <v>0.0449574315684842</v>
      </c>
      <c r="F352" s="0" t="n">
        <f aca="false">$P$8*D351+$P$11*E351</f>
        <v>0.946367913684487</v>
      </c>
      <c r="G352" s="0" t="n">
        <f aca="false">$P$9*D351+$P$12*E351</f>
        <v>0.0536320863155125</v>
      </c>
      <c r="H352" s="0" t="n">
        <f aca="false">_xlfn.NORM.S.DIST((1/$P$5)*(C352-$P$3),1)</f>
        <v>0.609068029322772</v>
      </c>
      <c r="I352" s="3" t="n">
        <f aca="false">_xlfn.NORM.S.DIST((1/$P$6)*(C352-$P$4),1)</f>
        <v>0.999999142432244</v>
      </c>
      <c r="J352" s="0" t="n">
        <f aca="false">H352*F352</f>
        <v>0.576402440202114</v>
      </c>
      <c r="K352" s="0" t="n">
        <f aca="false">I352*G352</f>
        <v>0.0536320403223646</v>
      </c>
      <c r="L352" s="6" t="n">
        <f aca="false">SUM(J352:K352)</f>
        <v>0.630034480524479</v>
      </c>
      <c r="M352" s="7" t="n">
        <f aca="false">_xlfn.NORM.S.INV(L352)</f>
        <v>0.331944670258136</v>
      </c>
    </row>
    <row r="353" customFormat="false" ht="14.4" hidden="false" customHeight="false" outlineLevel="0" collapsed="false">
      <c r="A353" s="0" t="n">
        <f aca="false">A352+1</f>
        <v>349</v>
      </c>
      <c r="C353" s="0" t="n">
        <v>1.37217688</v>
      </c>
      <c r="D353" s="0" t="n">
        <v>0.965034792119345</v>
      </c>
      <c r="E353" s="0" t="n">
        <v>0.0349652078806549</v>
      </c>
      <c r="F353" s="0" t="n">
        <f aca="false">$P$8*D352+$P$11*E352</f>
        <v>0.967521284215758</v>
      </c>
      <c r="G353" s="0" t="n">
        <f aca="false">$P$9*D352+$P$12*E352</f>
        <v>0.0324787157842421</v>
      </c>
      <c r="H353" s="0" t="n">
        <f aca="false">_xlfn.NORM.S.DIST((1/$P$5)*(C353-$P$3),1)</f>
        <v>0.650242483355557</v>
      </c>
      <c r="I353" s="3" t="n">
        <f aca="false">_xlfn.NORM.S.DIST((1/$P$6)*(C353-$P$4),1)</f>
        <v>0.999999504625755</v>
      </c>
      <c r="J353" s="0" t="n">
        <f aca="false">H353*F353</f>
        <v>0.629123442547812</v>
      </c>
      <c r="K353" s="0" t="n">
        <f aca="false">I353*G353</f>
        <v>0.0324786996951228</v>
      </c>
      <c r="L353" s="6" t="n">
        <f aca="false">SUM(J353:K353)</f>
        <v>0.661602142242935</v>
      </c>
      <c r="M353" s="7" t="n">
        <f aca="false">_xlfn.NORM.S.INV(L353)</f>
        <v>0.416839626789711</v>
      </c>
    </row>
    <row r="354" customFormat="false" ht="14.4" hidden="false" customHeight="false" outlineLevel="0" collapsed="false">
      <c r="A354" s="0" t="n">
        <f aca="false">A353+1</f>
        <v>350</v>
      </c>
      <c r="C354" s="0" t="n">
        <v>0.864337774</v>
      </c>
      <c r="D354" s="0" t="n">
        <v>0.973420229164433</v>
      </c>
      <c r="E354" s="0" t="n">
        <v>0.0265797708355674</v>
      </c>
      <c r="F354" s="0" t="n">
        <f aca="false">$P$8*D353+$P$11*E353</f>
        <v>0.972517396059672</v>
      </c>
      <c r="G354" s="0" t="n">
        <f aca="false">$P$9*D353+$P$12*E353</f>
        <v>0.0274826039403274</v>
      </c>
      <c r="H354" s="0" t="n">
        <f aca="false">_xlfn.NORM.S.DIST((1/$P$5)*(C354-$P$3),1)</f>
        <v>0.552611290881162</v>
      </c>
      <c r="I354" s="3" t="n">
        <f aca="false">_xlfn.NORM.S.DIST((1/$P$6)*(C354-$P$4),1)</f>
        <v>0.999998255875104</v>
      </c>
      <c r="J354" s="0" t="n">
        <f aca="false">H354*F354</f>
        <v>0.537424093640922</v>
      </c>
      <c r="K354" s="0" t="n">
        <f aca="false">I354*G354</f>
        <v>0.0274825560072337</v>
      </c>
      <c r="L354" s="6" t="n">
        <f aca="false">SUM(J354:K354)</f>
        <v>0.564906649648155</v>
      </c>
      <c r="M354" s="7" t="n">
        <f aca="false">_xlfn.NORM.S.INV(L354)</f>
        <v>0.163421341456563</v>
      </c>
    </row>
    <row r="355" customFormat="false" ht="14.4" hidden="false" customHeight="false" outlineLevel="0" collapsed="false">
      <c r="A355" s="0" t="n">
        <f aca="false">A354+1</f>
        <v>351</v>
      </c>
      <c r="C355" s="0" t="n">
        <v>0.787114954</v>
      </c>
      <c r="D355" s="0" t="n">
        <v>0.976035748585006</v>
      </c>
      <c r="E355" s="0" t="n">
        <v>0.0239642514149943</v>
      </c>
      <c r="F355" s="0" t="n">
        <f aca="false">$P$8*D354+$P$11*E354</f>
        <v>0.976710114582217</v>
      </c>
      <c r="G355" s="0" t="n">
        <f aca="false">$P$9*D354+$P$12*E354</f>
        <v>0.0232898854177837</v>
      </c>
      <c r="H355" s="0" t="n">
        <f aca="false">_xlfn.NORM.S.DIST((1/$P$5)*(C355-$P$3),1)</f>
        <v>0.537318896978529</v>
      </c>
      <c r="I355" s="3" t="n">
        <f aca="false">_xlfn.NORM.S.DIST((1/$P$6)*(C355-$P$4),1)</f>
        <v>0.999997899412661</v>
      </c>
      <c r="J355" s="0" t="n">
        <f aca="false">H355*F355</f>
        <v>0.524804801435089</v>
      </c>
      <c r="K355" s="0" t="n">
        <f aca="false">I355*G355</f>
        <v>0.0232898364953453</v>
      </c>
      <c r="L355" s="6" t="n">
        <f aca="false">SUM(J355:K355)</f>
        <v>0.548094637930434</v>
      </c>
      <c r="M355" s="7" t="n">
        <f aca="false">_xlfn.NORM.S.INV(L355)</f>
        <v>0.120848891373399</v>
      </c>
    </row>
    <row r="356" customFormat="false" ht="14.4" hidden="false" customHeight="false" outlineLevel="0" collapsed="false">
      <c r="A356" s="0" t="n">
        <f aca="false">A355+1</f>
        <v>352</v>
      </c>
      <c r="C356" s="0" t="n">
        <v>1.55319484</v>
      </c>
      <c r="D356" s="0" t="n">
        <v>0.968933697956438</v>
      </c>
      <c r="E356" s="0" t="n">
        <v>0.0310663020435622</v>
      </c>
      <c r="F356" s="0" t="n">
        <f aca="false">$P$8*D355+$P$11*E355</f>
        <v>0.978017874292503</v>
      </c>
      <c r="G356" s="0" t="n">
        <f aca="false">$P$9*D355+$P$12*E355</f>
        <v>0.0219821257074972</v>
      </c>
      <c r="H356" s="0" t="n">
        <f aca="false">_xlfn.NORM.S.DIST((1/$P$5)*(C356-$P$3),1)</f>
        <v>0.683109125770446</v>
      </c>
      <c r="I356" s="3" t="n">
        <f aca="false">_xlfn.NORM.S.DIST((1/$P$6)*(C356-$P$4),1)</f>
        <v>0.999999688427969</v>
      </c>
      <c r="J356" s="0" t="n">
        <f aca="false">H356*F356</f>
        <v>0.668092935095822</v>
      </c>
      <c r="K356" s="0" t="n">
        <f aca="false">I356*G356</f>
        <v>0.0219821188584816</v>
      </c>
      <c r="L356" s="6" t="n">
        <f aca="false">SUM(J356:K356)</f>
        <v>0.690075053954304</v>
      </c>
      <c r="M356" s="7" t="n">
        <f aca="false">_xlfn.NORM.S.INV(L356)</f>
        <v>0.496063100442729</v>
      </c>
    </row>
    <row r="357" customFormat="false" ht="14.4" hidden="false" customHeight="false" outlineLevel="0" collapsed="false">
      <c r="A357" s="0" t="n">
        <f aca="false">A356+1</f>
        <v>353</v>
      </c>
      <c r="C357" s="0" t="n">
        <v>1.331617121</v>
      </c>
      <c r="D357" s="0" t="n">
        <v>0.97021158585403</v>
      </c>
      <c r="E357" s="0" t="n">
        <v>0.0297884141459704</v>
      </c>
      <c r="F357" s="0" t="n">
        <f aca="false">$P$8*D356+$P$11*E356</f>
        <v>0.974466848978219</v>
      </c>
      <c r="G357" s="0" t="n">
        <f aca="false">$P$9*D356+$P$12*E356</f>
        <v>0.0255331510217811</v>
      </c>
      <c r="H357" s="0" t="n">
        <f aca="false">_xlfn.NORM.S.DIST((1/$P$5)*(C357-$P$3),1)</f>
        <v>0.642709918272393</v>
      </c>
      <c r="I357" s="3" t="n">
        <f aca="false">_xlfn.NORM.S.DIST((1/$P$6)*(C357-$P$4),1)</f>
        <v>0.99999945098558</v>
      </c>
      <c r="J357" s="0" t="n">
        <f aca="false">H357*F357</f>
        <v>0.626299508865948</v>
      </c>
      <c r="K357" s="0" t="n">
        <f aca="false">I357*G357</f>
        <v>0.025533137003713</v>
      </c>
      <c r="L357" s="6" t="n">
        <f aca="false">SUM(J357:K357)</f>
        <v>0.651832645869661</v>
      </c>
      <c r="M357" s="7" t="n">
        <f aca="false">_xlfn.NORM.S.INV(L357)</f>
        <v>0.390272970381234</v>
      </c>
    </row>
    <row r="358" customFormat="false" ht="14.4" hidden="false" customHeight="false" outlineLevel="0" collapsed="false">
      <c r="A358" s="0" t="n">
        <f aca="false">A357+1</f>
        <v>354</v>
      </c>
      <c r="C358" s="0" t="n">
        <v>0.506655095</v>
      </c>
      <c r="D358" s="0" t="n">
        <v>0.97551148804277</v>
      </c>
      <c r="E358" s="0" t="n">
        <v>0.0244885119572305</v>
      </c>
      <c r="F358" s="0" t="n">
        <f aca="false">$P$8*D357+$P$11*E357</f>
        <v>0.975105792927015</v>
      </c>
      <c r="G358" s="0" t="n">
        <f aca="false">$P$9*D357+$P$12*E357</f>
        <v>0.0248942070729852</v>
      </c>
      <c r="H358" s="0" t="n">
        <f aca="false">_xlfn.NORM.S.DIST((1/$P$5)*(C358-$P$3),1)</f>
        <v>0.481481862541888</v>
      </c>
      <c r="I358" s="3" t="n">
        <f aca="false">_xlfn.NORM.S.DIST((1/$P$6)*(C358-$P$4),1)</f>
        <v>0.999995922184101</v>
      </c>
      <c r="J358" s="0" t="n">
        <f aca="false">H358*F358</f>
        <v>0.469495753353884</v>
      </c>
      <c r="K358" s="0" t="n">
        <f aca="false">I358*G358</f>
        <v>0.0248941055589918</v>
      </c>
      <c r="L358" s="6" t="n">
        <f aca="false">SUM(J358:K358)</f>
        <v>0.494389858912876</v>
      </c>
      <c r="M358" s="7" t="n">
        <f aca="false">_xlfn.NORM.S.INV(L358)</f>
        <v>-0.0140630017952399</v>
      </c>
    </row>
    <row r="359" customFormat="false" ht="14.4" hidden="false" customHeight="false" outlineLevel="0" collapsed="false">
      <c r="A359" s="0" t="n">
        <f aca="false">A358+1</f>
        <v>355</v>
      </c>
      <c r="C359" s="0" t="n">
        <v>1.012933905</v>
      </c>
      <c r="D359" s="0" t="n">
        <v>0.975469250835587</v>
      </c>
      <c r="E359" s="0" t="n">
        <v>0.0245307491644134</v>
      </c>
      <c r="F359" s="0" t="n">
        <f aca="false">$P$8*D358+$P$11*E358</f>
        <v>0.977755744021385</v>
      </c>
      <c r="G359" s="0" t="n">
        <f aca="false">$P$9*D358+$P$12*E358</f>
        <v>0.0222442559786153</v>
      </c>
      <c r="H359" s="0" t="n">
        <f aca="false">_xlfn.NORM.S.DIST((1/$P$5)*(C359-$P$3),1)</f>
        <v>0.581799571139267</v>
      </c>
      <c r="I359" s="3" t="n">
        <f aca="false">_xlfn.NORM.S.DIST((1/$P$6)*(C359-$P$4),1)</f>
        <v>0.999998785445004</v>
      </c>
      <c r="J359" s="0" t="n">
        <f aca="false">H359*F359</f>
        <v>0.568857872550597</v>
      </c>
      <c r="K359" s="0" t="n">
        <f aca="false">I359*G359</f>
        <v>0.022244228961743</v>
      </c>
      <c r="L359" s="6" t="n">
        <f aca="false">SUM(J359:K359)</f>
        <v>0.59110210151234</v>
      </c>
      <c r="M359" s="7" t="n">
        <f aca="false">_xlfn.NORM.S.INV(L359)</f>
        <v>0.230380905966828</v>
      </c>
    </row>
    <row r="360" customFormat="false" ht="14.4" hidden="false" customHeight="false" outlineLevel="0" collapsed="false">
      <c r="A360" s="0" t="n">
        <f aca="false">A359+1</f>
        <v>356</v>
      </c>
      <c r="C360" s="0" t="n">
        <v>1.792892997</v>
      </c>
      <c r="D360" s="0" t="n">
        <v>0.963123986731241</v>
      </c>
      <c r="E360" s="0" t="n">
        <v>0.0368760132687592</v>
      </c>
      <c r="F360" s="0" t="n">
        <f aca="false">$P$8*D359+$P$11*E359</f>
        <v>0.977734625417794</v>
      </c>
      <c r="G360" s="0" t="n">
        <f aca="false">$P$9*D359+$P$12*E359</f>
        <v>0.0222653745822067</v>
      </c>
      <c r="H360" s="0" t="n">
        <f aca="false">_xlfn.NORM.S.DIST((1/$P$5)*(C360-$P$3),1)</f>
        <v>0.724466724557272</v>
      </c>
      <c r="I360" s="3" t="n">
        <f aca="false">_xlfn.NORM.S.DIST((1/$P$6)*(C360-$P$4),1)</f>
        <v>0.999999833421992</v>
      </c>
      <c r="J360" s="0" t="n">
        <f aca="false">H360*F360</f>
        <v>0.70833620156266</v>
      </c>
      <c r="K360" s="0" t="n">
        <f aca="false">I360*G360</f>
        <v>0.022265370873285</v>
      </c>
      <c r="L360" s="6" t="n">
        <f aca="false">SUM(J360:K360)</f>
        <v>0.730601572435945</v>
      </c>
      <c r="M360" s="7" t="n">
        <f aca="false">_xlfn.NORM.S.INV(L360)</f>
        <v>0.614633394867843</v>
      </c>
    </row>
    <row r="361" customFormat="false" ht="14.4" hidden="false" customHeight="false" outlineLevel="0" collapsed="false">
      <c r="A361" s="0" t="n">
        <f aca="false">A360+1</f>
        <v>357</v>
      </c>
      <c r="C361" s="0" t="n">
        <v>-0.581242006</v>
      </c>
      <c r="D361" s="0" t="n">
        <v>0.960240874110054</v>
      </c>
      <c r="E361" s="0" t="n">
        <v>0.0397591258899457</v>
      </c>
      <c r="F361" s="0" t="n">
        <f aca="false">$P$8*D360+$P$11*E360</f>
        <v>0.971561993365621</v>
      </c>
      <c r="G361" s="0" t="n">
        <f aca="false">$P$9*D360+$P$12*E360</f>
        <v>0.0284380066343796</v>
      </c>
      <c r="H361" s="0" t="n">
        <f aca="false">_xlfn.NORM.S.DIST((1/$P$5)*(C361-$P$3),1)</f>
        <v>0.277614687696559</v>
      </c>
      <c r="I361" s="3" t="n">
        <f aca="false">_xlfn.NORM.S.DIST((1/$P$6)*(C361-$P$4),1)</f>
        <v>0.999955273201473</v>
      </c>
      <c r="J361" s="0" t="n">
        <f aca="false">H361*F361</f>
        <v>0.269719879366044</v>
      </c>
      <c r="K361" s="0" t="n">
        <f aca="false">I361*G361</f>
        <v>0.0284367346933864</v>
      </c>
      <c r="L361" s="6" t="n">
        <f aca="false">SUM(J361:K361)</f>
        <v>0.29815661405943</v>
      </c>
      <c r="M361" s="7" t="n">
        <f aca="false">_xlfn.NORM.S.INV(L361)</f>
        <v>-0.529709690528227</v>
      </c>
    </row>
    <row r="362" customFormat="false" ht="14.4" hidden="false" customHeight="false" outlineLevel="0" collapsed="false">
      <c r="A362" s="0" t="n">
        <f aca="false">A361+1</f>
        <v>358</v>
      </c>
      <c r="C362" s="0" t="n">
        <v>-2.657555426</v>
      </c>
      <c r="D362" s="0" t="n">
        <v>0.557498308668592</v>
      </c>
      <c r="E362" s="0" t="n">
        <v>0.442501691331408</v>
      </c>
      <c r="F362" s="0" t="n">
        <f aca="false">$P$8*D361+$P$11*E361</f>
        <v>0.970120437055027</v>
      </c>
      <c r="G362" s="0" t="n">
        <f aca="false">$P$9*D361+$P$12*E361</f>
        <v>0.0298795629449728</v>
      </c>
      <c r="H362" s="0" t="n">
        <f aca="false">_xlfn.NORM.S.DIST((1/$P$5)*(C362-$P$3),1)</f>
        <v>0.0518412504785518</v>
      </c>
      <c r="I362" s="3" t="n">
        <f aca="false">_xlfn.NORM.S.DIST((1/$P$6)*(C362-$P$4),1)</f>
        <v>0.998013104746268</v>
      </c>
      <c r="J362" s="0" t="n">
        <f aca="false">H362*F362</f>
        <v>0.0502922565717318</v>
      </c>
      <c r="K362" s="0" t="n">
        <f aca="false">I362*G362</f>
        <v>0.0298201953831739</v>
      </c>
      <c r="L362" s="6" t="n">
        <f aca="false">SUM(J362:K362)</f>
        <v>0.0801124519549057</v>
      </c>
      <c r="M362" s="7" t="n">
        <f aca="false">_xlfn.NORM.S.INV(L362)</f>
        <v>-1.40431555638356</v>
      </c>
    </row>
    <row r="363" customFormat="false" ht="14.4" hidden="false" customHeight="false" outlineLevel="0" collapsed="false">
      <c r="A363" s="0" t="n">
        <f aca="false">A362+1</f>
        <v>359</v>
      </c>
      <c r="C363" s="0" t="n">
        <v>1.87793029</v>
      </c>
      <c r="D363" s="0" t="n">
        <v>0.734310240366184</v>
      </c>
      <c r="E363" s="0" t="n">
        <v>0.265689759633816</v>
      </c>
      <c r="F363" s="0" t="n">
        <f aca="false">$P$8*D362+$P$11*E362</f>
        <v>0.768749154334296</v>
      </c>
      <c r="G363" s="0" t="n">
        <f aca="false">$P$9*D362+$P$12*E362</f>
        <v>0.231250845665704</v>
      </c>
      <c r="H363" s="0" t="n">
        <f aca="false">_xlfn.NORM.S.DIST((1/$P$5)*(C363-$P$3),1)</f>
        <v>0.738473653188657</v>
      </c>
      <c r="I363" s="3" t="n">
        <f aca="false">_xlfn.NORM.S.DIST((1/$P$6)*(C363-$P$4),1)</f>
        <v>0.999999867048658</v>
      </c>
      <c r="J363" s="0" t="n">
        <f aca="false">H363*F363</f>
        <v>0.567700996386938</v>
      </c>
      <c r="K363" s="0" t="n">
        <f aca="false">I363*G363</f>
        <v>0.231250814920594</v>
      </c>
      <c r="L363" s="6" t="n">
        <f aca="false">SUM(J363:K363)</f>
        <v>0.798951811307532</v>
      </c>
      <c r="M363" s="7" t="n">
        <f aca="false">_xlfn.NORM.S.INV(L363)</f>
        <v>0.837883071137303</v>
      </c>
    </row>
    <row r="364" customFormat="false" ht="14.4" hidden="false" customHeight="false" outlineLevel="0" collapsed="false">
      <c r="A364" s="0" t="n">
        <f aca="false">A363+1</f>
        <v>360</v>
      </c>
      <c r="C364" s="0" t="n">
        <v>-0.609723823</v>
      </c>
      <c r="D364" s="0" t="n">
        <v>0.854499661755946</v>
      </c>
      <c r="E364" s="0" t="n">
        <v>0.145500338244054</v>
      </c>
      <c r="F364" s="0" t="n">
        <f aca="false">$P$8*D363+$P$11*E363</f>
        <v>0.857155120183092</v>
      </c>
      <c r="G364" s="0" t="n">
        <f aca="false">$P$9*D363+$P$12*E363</f>
        <v>0.142844879816908</v>
      </c>
      <c r="H364" s="0" t="n">
        <f aca="false">_xlfn.NORM.S.DIST((1/$P$5)*(C364-$P$3),1)</f>
        <v>0.272864780679698</v>
      </c>
      <c r="I364" s="3" t="n">
        <f aca="false">_xlfn.NORM.S.DIST((1/$P$6)*(C364-$P$4),1)</f>
        <v>0.999952559011184</v>
      </c>
      <c r="J364" s="0" t="n">
        <f aca="false">H364*F364</f>
        <v>0.23388744387724</v>
      </c>
      <c r="K364" s="0" t="n">
        <f aca="false">I364*G364</f>
        <v>0.142838103114562</v>
      </c>
      <c r="L364" s="6" t="n">
        <f aca="false">SUM(J364:K364)</f>
        <v>0.376725546991802</v>
      </c>
      <c r="M364" s="7" t="n">
        <f aca="false">_xlfn.NORM.S.INV(L364)</f>
        <v>-0.314092094010733</v>
      </c>
    </row>
    <row r="365" customFormat="false" ht="14.4" hidden="false" customHeight="false" outlineLevel="0" collapsed="false">
      <c r="A365" s="0" t="n">
        <f aca="false">A364+1</f>
        <v>361</v>
      </c>
      <c r="C365" s="0" t="n">
        <v>0.98818544</v>
      </c>
      <c r="D365" s="0" t="n">
        <v>0.938972874219798</v>
      </c>
      <c r="E365" s="0" t="n">
        <v>0.0610271257802017</v>
      </c>
      <c r="F365" s="0" t="n">
        <f aca="false">$P$8*D364+$P$11*E364</f>
        <v>0.917249830877973</v>
      </c>
      <c r="G365" s="0" t="n">
        <f aca="false">$P$9*D364+$P$12*E364</f>
        <v>0.082750169122027</v>
      </c>
      <c r="H365" s="0" t="n">
        <f aca="false">_xlfn.NORM.S.DIST((1/$P$5)*(C365-$P$3),1)</f>
        <v>0.576964978280959</v>
      </c>
      <c r="I365" s="3" t="n">
        <f aca="false">_xlfn.NORM.S.DIST((1/$P$6)*(C365-$P$4),1)</f>
        <v>0.999998709517575</v>
      </c>
      <c r="J365" s="0" t="n">
        <f aca="false">H365*F365</f>
        <v>0.529221028750723</v>
      </c>
      <c r="K365" s="0" t="n">
        <f aca="false">I365*G365</f>
        <v>0.0827500623343881</v>
      </c>
      <c r="L365" s="6" t="n">
        <f aca="false">SUM(J365:K365)</f>
        <v>0.611971091085111</v>
      </c>
      <c r="M365" s="7" t="n">
        <f aca="false">_xlfn.NORM.S.INV(L365)</f>
        <v>0.284460086041341</v>
      </c>
    </row>
    <row r="366" customFormat="false" ht="14.4" hidden="false" customHeight="false" outlineLevel="0" collapsed="false">
      <c r="A366" s="0" t="n">
        <f aca="false">A365+1</f>
        <v>362</v>
      </c>
      <c r="C366" s="0" t="n">
        <v>2.474562374</v>
      </c>
      <c r="D366" s="0" t="n">
        <v>0.900792757497354</v>
      </c>
      <c r="E366" s="0" t="n">
        <v>0.0992072425026458</v>
      </c>
      <c r="F366" s="0" t="n">
        <f aca="false">$P$8*D365+$P$11*E365</f>
        <v>0.959486437109899</v>
      </c>
      <c r="G366" s="0" t="n">
        <f aca="false">$P$9*D365+$P$12*E365</f>
        <v>0.0405135628901008</v>
      </c>
      <c r="H366" s="0" t="n">
        <f aca="false">_xlfn.NORM.S.DIST((1/$P$5)*(C366-$P$3),1)</f>
        <v>0.825548953162998</v>
      </c>
      <c r="I366" s="3" t="n">
        <f aca="false">_xlfn.NORM.S.DIST((1/$P$6)*(C366-$P$4),1)</f>
        <v>0.999999973982531</v>
      </c>
      <c r="J366" s="0" t="n">
        <f aca="false">H366*F366</f>
        <v>0.792103023730172</v>
      </c>
      <c r="K366" s="0" t="n">
        <f aca="false">I366*G366</f>
        <v>0.0405135618360405</v>
      </c>
      <c r="L366" s="6" t="n">
        <f aca="false">SUM(J366:K366)</f>
        <v>0.832616585566212</v>
      </c>
      <c r="M366" s="7" t="n">
        <f aca="false">_xlfn.NORM.S.INV(L366)</f>
        <v>0.964556834013344</v>
      </c>
    </row>
    <row r="367" customFormat="false" ht="14.4" hidden="false" customHeight="false" outlineLevel="0" collapsed="false">
      <c r="A367" s="0" t="n">
        <f aca="false">A366+1</f>
        <v>363</v>
      </c>
      <c r="C367" s="0" t="n">
        <v>0.50645922</v>
      </c>
      <c r="D367" s="0" t="n">
        <v>0.956056862984309</v>
      </c>
      <c r="E367" s="0" t="n">
        <v>0.0439431370156906</v>
      </c>
      <c r="F367" s="0" t="n">
        <f aca="false">$P$8*D366+$P$11*E366</f>
        <v>0.940396378748677</v>
      </c>
      <c r="G367" s="0" t="n">
        <f aca="false">$P$9*D366+$P$12*E366</f>
        <v>0.0596036212513229</v>
      </c>
      <c r="H367" s="0" t="n">
        <f aca="false">_xlfn.NORM.S.DIST((1/$P$5)*(C367-$P$3),1)</f>
        <v>0.4814428649693</v>
      </c>
      <c r="I367" s="3" t="n">
        <f aca="false">_xlfn.NORM.S.DIST((1/$P$6)*(C367-$P$4),1)</f>
        <v>0.999995920321381</v>
      </c>
      <c r="J367" s="0" t="n">
        <f aca="false">H367*F367</f>
        <v>0.452747126791518</v>
      </c>
      <c r="K367" s="0" t="n">
        <f aca="false">I367*G367</f>
        <v>0.0596033780877037</v>
      </c>
      <c r="L367" s="6" t="n">
        <f aca="false">SUM(J367:K367)</f>
        <v>0.512350504879221</v>
      </c>
      <c r="M367" s="7" t="n">
        <f aca="false">_xlfn.NORM.S.INV(L367)</f>
        <v>0.030963071468466</v>
      </c>
    </row>
    <row r="368" customFormat="false" ht="14.4" hidden="false" customHeight="false" outlineLevel="0" collapsed="false">
      <c r="A368" s="0" t="n">
        <f aca="false">A367+1</f>
        <v>364</v>
      </c>
      <c r="C368" s="0" t="n">
        <v>0.538042865</v>
      </c>
      <c r="D368" s="0" t="n">
        <v>0.97170397174357</v>
      </c>
      <c r="E368" s="0" t="n">
        <v>0.0282960282564302</v>
      </c>
      <c r="F368" s="0" t="n">
        <f aca="false">$P$8*D367+$P$11*E367</f>
        <v>0.968028431492154</v>
      </c>
      <c r="G368" s="0" t="n">
        <f aca="false">$P$9*D367+$P$12*E367</f>
        <v>0.0319715685078453</v>
      </c>
      <c r="H368" s="0" t="n">
        <f aca="false">_xlfn.NORM.S.DIST((1/$P$5)*(C368-$P$3),1)</f>
        <v>0.487733018563288</v>
      </c>
      <c r="I368" s="3" t="n">
        <f aca="false">_xlfn.NORM.S.DIST((1/$P$6)*(C368-$P$4),1)</f>
        <v>0.999996210397926</v>
      </c>
      <c r="J368" s="0" t="n">
        <f aca="false">H368*F368</f>
        <v>0.472139428946753</v>
      </c>
      <c r="K368" s="0" t="n">
        <f aca="false">I368*G368</f>
        <v>0.031971447348323</v>
      </c>
      <c r="L368" s="6" t="n">
        <f aca="false">SUM(J368:K368)</f>
        <v>0.504110876295076</v>
      </c>
      <c r="M368" s="7" t="n">
        <f aca="false">_xlfn.NORM.S.INV(L368)</f>
        <v>0.0103046211182471</v>
      </c>
    </row>
    <row r="369" customFormat="false" ht="14.4" hidden="false" customHeight="false" outlineLevel="0" collapsed="false">
      <c r="A369" s="0" t="n">
        <f aca="false">A368+1</f>
        <v>365</v>
      </c>
      <c r="C369" s="0" t="n">
        <v>0.699109754</v>
      </c>
      <c r="D369" s="0" t="n">
        <v>0.975806833403506</v>
      </c>
      <c r="E369" s="0" t="n">
        <v>0.0241931665964941</v>
      </c>
      <c r="F369" s="0" t="n">
        <f aca="false">$P$8*D368+$P$11*E368</f>
        <v>0.975851985871785</v>
      </c>
      <c r="G369" s="0" t="n">
        <f aca="false">$P$9*D368+$P$12*E368</f>
        <v>0.0241480141282151</v>
      </c>
      <c r="H369" s="0" t="n">
        <f aca="false">_xlfn.NORM.S.DIST((1/$P$5)*(C369-$P$3),1)</f>
        <v>0.519825061796241</v>
      </c>
      <c r="I369" s="3" t="n">
        <f aca="false">_xlfn.NORM.S.DIST((1/$P$6)*(C369-$P$4),1)</f>
        <v>0.999997408077284</v>
      </c>
      <c r="J369" s="0" t="n">
        <f aca="false">H369*F369</f>
        <v>0.507272318859785</v>
      </c>
      <c r="K369" s="0" t="n">
        <f aca="false">I369*G369</f>
        <v>0.0241479515384287</v>
      </c>
      <c r="L369" s="6" t="n">
        <f aca="false">SUM(J369:K369)</f>
        <v>0.531420270398214</v>
      </c>
      <c r="M369" s="7" t="n">
        <f aca="false">_xlfn.NORM.S.INV(L369)</f>
        <v>0.0788405386511289</v>
      </c>
    </row>
    <row r="370" customFormat="false" ht="14.4" hidden="false" customHeight="false" outlineLevel="0" collapsed="false">
      <c r="A370" s="0" t="n">
        <f aca="false">A369+1</f>
        <v>366</v>
      </c>
      <c r="C370" s="0" t="n">
        <v>2.002670378</v>
      </c>
      <c r="D370" s="0" t="n">
        <v>0.956346662969366</v>
      </c>
      <c r="E370" s="0" t="n">
        <v>0.043653337030634</v>
      </c>
      <c r="F370" s="0" t="n">
        <f aca="false">$P$8*D369+$P$11*E369</f>
        <v>0.977903416701753</v>
      </c>
      <c r="G370" s="0" t="n">
        <f aca="false">$P$9*D369+$P$12*E369</f>
        <v>0.022096583298247</v>
      </c>
      <c r="H370" s="0" t="n">
        <f aca="false">_xlfn.NORM.S.DIST((1/$P$5)*(C370-$P$3),1)</f>
        <v>0.758337983795566</v>
      </c>
      <c r="I370" s="3" t="n">
        <f aca="false">_xlfn.NORM.S.DIST((1/$P$6)*(C370-$P$4),1)</f>
        <v>0.999999904791927</v>
      </c>
      <c r="J370" s="0" t="n">
        <f aca="false">H370*F370</f>
        <v>0.741581305368403</v>
      </c>
      <c r="K370" s="0" t="n">
        <f aca="false">I370*G370</f>
        <v>0.0220965811944739</v>
      </c>
      <c r="L370" s="6" t="n">
        <f aca="false">SUM(J370:K370)</f>
        <v>0.763677886562877</v>
      </c>
      <c r="M370" s="7" t="n">
        <f aca="false">_xlfn.NORM.S.INV(L370)</f>
        <v>0.718183375749689</v>
      </c>
    </row>
    <row r="371" customFormat="false" ht="14.4" hidden="false" customHeight="false" outlineLevel="0" collapsed="false">
      <c r="A371" s="0" t="n">
        <f aca="false">A370+1</f>
        <v>367</v>
      </c>
      <c r="C371" s="0" t="n">
        <v>0.235953509</v>
      </c>
      <c r="D371" s="0" t="n">
        <v>0.9708070193235</v>
      </c>
      <c r="E371" s="0" t="n">
        <v>0.0291929806765001</v>
      </c>
      <c r="F371" s="0" t="n">
        <f aca="false">$P$8*D370+$P$11*E370</f>
        <v>0.968173331484683</v>
      </c>
      <c r="G371" s="0" t="n">
        <f aca="false">$P$9*D370+$P$12*E370</f>
        <v>0.031826668515317</v>
      </c>
      <c r="H371" s="0" t="n">
        <f aca="false">_xlfn.NORM.S.DIST((1/$P$5)*(C371-$P$3),1)</f>
        <v>0.427918576491965</v>
      </c>
      <c r="I371" s="3" t="n">
        <f aca="false">_xlfn.NORM.S.DIST((1/$P$6)*(C371-$P$4),1)</f>
        <v>0.999992401593477</v>
      </c>
      <c r="J371" s="0" t="n">
        <f aca="false">H371*F371</f>
        <v>0.414299353806409</v>
      </c>
      <c r="K371" s="0" t="n">
        <f aca="false">I371*G371</f>
        <v>0.0318264266833513</v>
      </c>
      <c r="L371" s="6" t="n">
        <f aca="false">SUM(J371:K371)</f>
        <v>0.44612578048976</v>
      </c>
      <c r="M371" s="7" t="n">
        <f aca="false">_xlfn.NORM.S.INV(L371)</f>
        <v>-0.135455733734508</v>
      </c>
    </row>
    <row r="372" customFormat="false" ht="14.4" hidden="false" customHeight="false" outlineLevel="0" collapsed="false">
      <c r="A372" s="0" t="n">
        <f aca="false">A371+1</f>
        <v>368</v>
      </c>
      <c r="C372" s="0" t="n">
        <v>0.631380117</v>
      </c>
      <c r="D372" s="0" t="n">
        <v>0.975667337204802</v>
      </c>
      <c r="E372" s="0" t="n">
        <v>0.0243326627951983</v>
      </c>
      <c r="F372" s="0" t="n">
        <f aca="false">$P$8*D371+$P$11*E371</f>
        <v>0.97540350966175</v>
      </c>
      <c r="G372" s="0" t="n">
        <f aca="false">$P$9*D371+$P$12*E371</f>
        <v>0.0245964903382501</v>
      </c>
      <c r="H372" s="0" t="n">
        <f aca="false">_xlfn.NORM.S.DIST((1/$P$5)*(C372-$P$3),1)</f>
        <v>0.506333809671289</v>
      </c>
      <c r="I372" s="3" t="n">
        <f aca="false">_xlfn.NORM.S.DIST((1/$P$6)*(C372-$P$4),1)</f>
        <v>0.999996956852216</v>
      </c>
      <c r="J372" s="0" t="n">
        <f aca="false">H372*F372</f>
        <v>0.49387977501378</v>
      </c>
      <c r="K372" s="0" t="n">
        <f aca="false">I372*G372</f>
        <v>0.024596415487495</v>
      </c>
      <c r="L372" s="6" t="n">
        <f aca="false">SUM(J372:K372)</f>
        <v>0.518476190501275</v>
      </c>
      <c r="M372" s="7" t="n">
        <f aca="false">_xlfn.NORM.S.INV(L372)</f>
        <v>0.0463295099746201</v>
      </c>
    </row>
    <row r="373" customFormat="false" ht="14.4" hidden="false" customHeight="false" outlineLevel="0" collapsed="false">
      <c r="A373" s="0" t="n">
        <f aca="false">A372+1</f>
        <v>369</v>
      </c>
      <c r="C373" s="0" t="n">
        <v>0.915488236</v>
      </c>
      <c r="D373" s="0" t="n">
        <v>0.976101825021096</v>
      </c>
      <c r="E373" s="0" t="n">
        <v>0.023898174978904</v>
      </c>
      <c r="F373" s="0" t="n">
        <f aca="false">$P$8*D372+$P$11*E372</f>
        <v>0.977833668602401</v>
      </c>
      <c r="G373" s="0" t="n">
        <f aca="false">$P$9*D372+$P$12*E372</f>
        <v>0.0221663313975991</v>
      </c>
      <c r="H373" s="0" t="n">
        <f aca="false">_xlfn.NORM.S.DIST((1/$P$5)*(C373-$P$3),1)</f>
        <v>0.562699121730201</v>
      </c>
      <c r="I373" s="3" t="n">
        <f aca="false">_xlfn.NORM.S.DIST((1/$P$6)*(C373-$P$4),1)</f>
        <v>0.999998459224487</v>
      </c>
      <c r="J373" s="0" t="n">
        <f aca="false">H373*F373</f>
        <v>0.550226146520792</v>
      </c>
      <c r="K373" s="0" t="n">
        <f aca="false">I373*G373</f>
        <v>0.0221662972442585</v>
      </c>
      <c r="L373" s="6" t="n">
        <f aca="false">SUM(J373:K373)</f>
        <v>0.57239244376505</v>
      </c>
      <c r="M373" s="7" t="n">
        <f aca="false">_xlfn.NORM.S.INV(L373)</f>
        <v>0.182468449331208</v>
      </c>
    </row>
    <row r="374" customFormat="false" ht="14.4" hidden="false" customHeight="false" outlineLevel="0" collapsed="false">
      <c r="A374" s="0" t="n">
        <f aca="false">A373+1</f>
        <v>370</v>
      </c>
      <c r="C374" s="0" t="n">
        <v>0.832297521</v>
      </c>
      <c r="D374" s="0" t="n">
        <v>0.976600620919816</v>
      </c>
      <c r="E374" s="0" t="n">
        <v>0.0233993790801844</v>
      </c>
      <c r="F374" s="0" t="n">
        <f aca="false">$P$8*D373+$P$11*E373</f>
        <v>0.978050912510548</v>
      </c>
      <c r="G374" s="0" t="n">
        <f aca="false">$P$9*D373+$P$12*E373</f>
        <v>0.021949087489452</v>
      </c>
      <c r="H374" s="0" t="n">
        <f aca="false">_xlfn.NORM.S.DIST((1/$P$5)*(C374-$P$3),1)</f>
        <v>0.546274543827369</v>
      </c>
      <c r="I374" s="3" t="n">
        <f aca="false">_xlfn.NORM.S.DIST((1/$P$6)*(C374-$P$4),1)</f>
        <v>0.999998115646888</v>
      </c>
      <c r="J374" s="0" t="n">
        <f aca="false">H374*F374</f>
        <v>0.534284316071641</v>
      </c>
      <c r="K374" s="0" t="n">
        <f aca="false">I374*G374</f>
        <v>0.0219490461296207</v>
      </c>
      <c r="L374" s="6" t="n">
        <f aca="false">SUM(J374:K374)</f>
        <v>0.556233362201262</v>
      </c>
      <c r="M374" s="7" t="n">
        <f aca="false">_xlfn.NORM.S.INV(L374)</f>
        <v>0.141426177311231</v>
      </c>
    </row>
    <row r="375" customFormat="false" ht="14.4" hidden="false" customHeight="false" outlineLevel="0" collapsed="false">
      <c r="A375" s="0" t="n">
        <f aca="false">A374+1</f>
        <v>371</v>
      </c>
      <c r="C375" s="0" t="n">
        <v>-1.342431613</v>
      </c>
      <c r="D375" s="0" t="n">
        <v>0.929961933383535</v>
      </c>
      <c r="E375" s="0" t="n">
        <v>0.0700380666164656</v>
      </c>
      <c r="F375" s="0" t="n">
        <f aca="false">$P$8*D374+$P$11*E374</f>
        <v>0.978300310459908</v>
      </c>
      <c r="G375" s="0" t="n">
        <f aca="false">$P$9*D374+$P$12*E374</f>
        <v>0.0216996895400922</v>
      </c>
      <c r="H375" s="0" t="n">
        <f aca="false">_xlfn.NORM.S.DIST((1/$P$5)*(C375-$P$3),1)</f>
        <v>0.16596632334158</v>
      </c>
      <c r="I375" s="3" t="n">
        <f aca="false">_xlfn.NORM.S.DIST((1/$P$6)*(C375-$P$4),1)</f>
        <v>0.999797851987913</v>
      </c>
      <c r="J375" s="0" t="n">
        <f aca="false">H375*F375</f>
        <v>0.162364905650958</v>
      </c>
      <c r="K375" s="0" t="n">
        <f aca="false">I375*G375</f>
        <v>0.0216953029909888</v>
      </c>
      <c r="L375" s="6" t="n">
        <f aca="false">SUM(J375:K375)</f>
        <v>0.184060208641946</v>
      </c>
      <c r="M375" s="7" t="n">
        <f aca="false">_xlfn.NORM.S.INV(L375)</f>
        <v>-0.899999686960569</v>
      </c>
    </row>
    <row r="376" customFormat="false" ht="14.4" hidden="false" customHeight="false" outlineLevel="0" collapsed="false">
      <c r="A376" s="0" t="n">
        <f aca="false">A375+1</f>
        <v>372</v>
      </c>
      <c r="C376" s="0" t="n">
        <v>1.572301635</v>
      </c>
      <c r="D376" s="0" t="n">
        <v>0.951476856933969</v>
      </c>
      <c r="E376" s="0" t="n">
        <v>0.0485231430660305</v>
      </c>
      <c r="F376" s="0" t="n">
        <f aca="false">$P$8*D375+$P$11*E375</f>
        <v>0.954980966691768</v>
      </c>
      <c r="G376" s="0" t="n">
        <f aca="false">$P$9*D375+$P$12*E375</f>
        <v>0.0450190333082328</v>
      </c>
      <c r="H376" s="0" t="n">
        <f aca="false">_xlfn.NORM.S.DIST((1/$P$5)*(C376-$P$3),1)</f>
        <v>0.686500975266777</v>
      </c>
      <c r="I376" s="3" t="n">
        <f aca="false">_xlfn.NORM.S.DIST((1/$P$6)*(C376-$P$4),1)</f>
        <v>0.999999703446823</v>
      </c>
      <c r="J376" s="0" t="n">
        <f aca="false">H376*F376</f>
        <v>0.655595364995108</v>
      </c>
      <c r="K376" s="0" t="n">
        <f aca="false">I376*G376</f>
        <v>0.0450190199576954</v>
      </c>
      <c r="L376" s="6" t="n">
        <f aca="false">SUM(J376:K376)</f>
        <v>0.700614384952803</v>
      </c>
      <c r="M376" s="7" t="n">
        <f aca="false">_xlfn.NORM.S.INV(L376)</f>
        <v>0.526168367643397</v>
      </c>
    </row>
    <row r="377" customFormat="false" ht="14.4" hidden="false" customHeight="false" outlineLevel="0" collapsed="false">
      <c r="A377" s="0" t="n">
        <f aca="false">A376+1</f>
        <v>373</v>
      </c>
      <c r="C377" s="0" t="n">
        <v>-2.115582626</v>
      </c>
      <c r="D377" s="0" t="n">
        <v>0.764040387898334</v>
      </c>
      <c r="E377" s="0" t="n">
        <v>0.235959612101666</v>
      </c>
      <c r="F377" s="0" t="n">
        <f aca="false">$P$8*D376+$P$11*E376</f>
        <v>0.965738428466984</v>
      </c>
      <c r="G377" s="0" t="n">
        <f aca="false">$P$9*D376+$P$12*E376</f>
        <v>0.0342615715330152</v>
      </c>
      <c r="H377" s="0" t="n">
        <f aca="false">_xlfn.NORM.S.DIST((1/$P$5)*(C377-$P$3),1)</f>
        <v>0.0874715845102805</v>
      </c>
      <c r="I377" s="3" t="n">
        <f aca="false">_xlfn.NORM.S.DIST((1/$P$6)*(C377-$P$4),1)</f>
        <v>0.999186441741704</v>
      </c>
      <c r="J377" s="0" t="n">
        <f aca="false">H377*F377</f>
        <v>0.0844746705604753</v>
      </c>
      <c r="K377" s="0" t="n">
        <f aca="false">I377*G377</f>
        <v>0.0342336977485524</v>
      </c>
      <c r="L377" s="6" t="n">
        <f aca="false">SUM(J377:K377)</f>
        <v>0.118708368309028</v>
      </c>
      <c r="M377" s="7" t="n">
        <f aca="false">_xlfn.NORM.S.INV(L377)</f>
        <v>-1.18146830673699</v>
      </c>
    </row>
    <row r="378" customFormat="false" ht="14.4" hidden="false" customHeight="false" outlineLevel="0" collapsed="false">
      <c r="A378" s="0" t="n">
        <f aca="false">A377+1</f>
        <v>374</v>
      </c>
      <c r="C378" s="0" t="n">
        <v>1.181448341</v>
      </c>
      <c r="D378" s="0" t="n">
        <v>0.902108792775105</v>
      </c>
      <c r="E378" s="0" t="n">
        <v>0.0978912072248954</v>
      </c>
      <c r="F378" s="0" t="n">
        <f aca="false">$P$8*D377+$P$11*E377</f>
        <v>0.872020193949167</v>
      </c>
      <c r="G378" s="0" t="n">
        <f aca="false">$P$9*D377+$P$12*E377</f>
        <v>0.127979806050833</v>
      </c>
      <c r="H378" s="0" t="n">
        <f aca="false">_xlfn.NORM.S.DIST((1/$P$5)*(C378-$P$3),1)</f>
        <v>0.614355125795945</v>
      </c>
      <c r="I378" s="3" t="n">
        <f aca="false">_xlfn.NORM.S.DIST((1/$P$6)*(C378-$P$4),1)</f>
        <v>0.999999199431615</v>
      </c>
      <c r="J378" s="0" t="n">
        <f aca="false">H378*F378</f>
        <v>0.535730075950245</v>
      </c>
      <c r="K378" s="0" t="n">
        <f aca="false">I378*G378</f>
        <v>0.127979703594246</v>
      </c>
      <c r="L378" s="6" t="n">
        <f aca="false">SUM(J378:K378)</f>
        <v>0.663709779544491</v>
      </c>
      <c r="M378" s="7" t="n">
        <f aca="false">_xlfn.NORM.S.INV(L378)</f>
        <v>0.422609161958361</v>
      </c>
    </row>
    <row r="379" customFormat="false" ht="14.4" hidden="false" customHeight="false" outlineLevel="0" collapsed="false">
      <c r="A379" s="0" t="n">
        <f aca="false">A378+1</f>
        <v>375</v>
      </c>
      <c r="C379" s="0" t="n">
        <v>-0.730536005</v>
      </c>
      <c r="D379" s="0" t="n">
        <v>0.927454861447409</v>
      </c>
      <c r="E379" s="0" t="n">
        <v>0.0725451385525912</v>
      </c>
      <c r="F379" s="0" t="n">
        <f aca="false">$P$8*D378+$P$11*E378</f>
        <v>0.941054396387553</v>
      </c>
      <c r="G379" s="0" t="n">
        <f aca="false">$P$9*D378+$P$12*E378</f>
        <v>0.0589456036124477</v>
      </c>
      <c r="H379" s="0" t="n">
        <f aca="false">_xlfn.NORM.S.DIST((1/$P$5)*(C379-$P$3),1)</f>
        <v>0.253175990899451</v>
      </c>
      <c r="I379" s="3" t="n">
        <f aca="false">_xlfn.NORM.S.DIST((1/$P$6)*(C379-$P$4),1)</f>
        <v>0.999939221163519</v>
      </c>
      <c r="J379" s="0" t="n">
        <f aca="false">H379*F379</f>
        <v>0.238252379295703</v>
      </c>
      <c r="K379" s="0" t="n">
        <f aca="false">I379*G379</f>
        <v>0.0589420209672445</v>
      </c>
      <c r="L379" s="6" t="n">
        <f aca="false">SUM(J379:K379)</f>
        <v>0.297194400262948</v>
      </c>
      <c r="M379" s="7" t="n">
        <f aca="false">_xlfn.NORM.S.INV(L379)</f>
        <v>-0.532486917275276</v>
      </c>
    </row>
    <row r="380" customFormat="false" ht="14.4" hidden="false" customHeight="false" outlineLevel="0" collapsed="false">
      <c r="A380" s="0" t="n">
        <f aca="false">A379+1</f>
        <v>376</v>
      </c>
      <c r="C380" s="0" t="n">
        <v>-1.458771298</v>
      </c>
      <c r="D380" s="0" t="n">
        <v>0.876495993829699</v>
      </c>
      <c r="E380" s="0" t="n">
        <v>0.123504006170301</v>
      </c>
      <c r="F380" s="0" t="n">
        <f aca="false">$P$8*D379+$P$11*E379</f>
        <v>0.953727430723705</v>
      </c>
      <c r="G380" s="0" t="n">
        <f aca="false">$P$9*D379+$P$12*E379</f>
        <v>0.0462725692762956</v>
      </c>
      <c r="H380" s="0" t="n">
        <f aca="false">_xlfn.NORM.S.DIST((1/$P$5)*(C380-$P$3),1)</f>
        <v>0.151892352128229</v>
      </c>
      <c r="I380" s="3" t="n">
        <f aca="false">_xlfn.NORM.S.DIST((1/$P$6)*(C380-$P$4),1)</f>
        <v>0.999748487955121</v>
      </c>
      <c r="J380" s="0" t="n">
        <f aca="false">H380*F380</f>
        <v>0.144863902741836</v>
      </c>
      <c r="K380" s="0" t="n">
        <f aca="false">I380*G380</f>
        <v>0.0462609311677751</v>
      </c>
      <c r="L380" s="6" t="n">
        <f aca="false">SUM(J380:K380)</f>
        <v>0.191124833909611</v>
      </c>
      <c r="M380" s="7" t="n">
        <f aca="false">_xlfn.NORM.S.INV(L380)</f>
        <v>-0.873758715374825</v>
      </c>
    </row>
    <row r="381" customFormat="false" ht="14.4" hidden="false" customHeight="false" outlineLevel="0" collapsed="false">
      <c r="A381" s="0" t="n">
        <f aca="false">A380+1</f>
        <v>377</v>
      </c>
      <c r="C381" s="0" t="n">
        <v>0.658530192</v>
      </c>
      <c r="D381" s="0" t="n">
        <v>0.948762359913485</v>
      </c>
      <c r="E381" s="0" t="n">
        <v>0.0512376400865154</v>
      </c>
      <c r="F381" s="0" t="n">
        <f aca="false">$P$8*D380+$P$11*E380</f>
        <v>0.92824799691485</v>
      </c>
      <c r="G381" s="0" t="n">
        <f aca="false">$P$9*D380+$P$12*E380</f>
        <v>0.0717520030851505</v>
      </c>
      <c r="H381" s="0" t="n">
        <f aca="false">_xlfn.NORM.S.DIST((1/$P$5)*(C381-$P$3),1)</f>
        <v>0.511743644150602</v>
      </c>
      <c r="I381" s="3" t="n">
        <f aca="false">_xlfn.NORM.S.DIST((1/$P$6)*(C381-$P$4),1)</f>
        <v>0.99999714609076</v>
      </c>
      <c r="J381" s="0" t="n">
        <f aca="false">H381*F381</f>
        <v>0.475025012616702</v>
      </c>
      <c r="K381" s="0" t="n">
        <f aca="false">I381*G381</f>
        <v>0.0717517983114459</v>
      </c>
      <c r="L381" s="6" t="n">
        <f aca="false">SUM(J381:K381)</f>
        <v>0.546776810928148</v>
      </c>
      <c r="M381" s="7" t="n">
        <f aca="false">_xlfn.NORM.S.INV(L381)</f>
        <v>0.11752204192264</v>
      </c>
    </row>
    <row r="382" customFormat="false" ht="14.4" hidden="false" customHeight="false" outlineLevel="0" collapsed="false">
      <c r="A382" s="0" t="n">
        <f aca="false">A381+1</f>
        <v>378</v>
      </c>
      <c r="C382" s="0" t="n">
        <v>2.381764241</v>
      </c>
      <c r="D382" s="0" t="n">
        <v>0.917269472214536</v>
      </c>
      <c r="E382" s="0" t="n">
        <v>0.082730527785464</v>
      </c>
      <c r="F382" s="0" t="n">
        <f aca="false">$P$8*D381+$P$11*E381</f>
        <v>0.964381179956743</v>
      </c>
      <c r="G382" s="0" t="n">
        <f aca="false">$P$9*D381+$P$12*E381</f>
        <v>0.0356188200432577</v>
      </c>
      <c r="H382" s="0" t="n">
        <f aca="false">_xlfn.NORM.S.DIST((1/$P$5)*(C382-$P$3),1)</f>
        <v>0.813363573382141</v>
      </c>
      <c r="I382" s="3" t="n">
        <f aca="false">_xlfn.NORM.S.DIST((1/$P$6)*(C382-$P$4),1)</f>
        <v>0.999999966278177</v>
      </c>
      <c r="J382" s="0" t="n">
        <f aca="false">H382*F382</f>
        <v>0.784392522632102</v>
      </c>
      <c r="K382" s="0" t="n">
        <f aca="false">I382*G382</f>
        <v>0.0356188188421262</v>
      </c>
      <c r="L382" s="6" t="n">
        <f aca="false">SUM(J382:K382)</f>
        <v>0.820011341474228</v>
      </c>
      <c r="M382" s="7" t="n">
        <f aca="false">_xlfn.NORM.S.INV(L382)</f>
        <v>0.915408310776647</v>
      </c>
    </row>
    <row r="383" customFormat="false" ht="14.4" hidden="false" customHeight="false" outlineLevel="0" collapsed="false">
      <c r="A383" s="0" t="n">
        <f aca="false">A382+1</f>
        <v>379</v>
      </c>
      <c r="C383" s="0" t="n">
        <v>-0.549067816</v>
      </c>
      <c r="D383" s="0" t="n">
        <v>0.942674406021388</v>
      </c>
      <c r="E383" s="0" t="n">
        <v>0.0573255939786118</v>
      </c>
      <c r="F383" s="0" t="n">
        <f aca="false">$P$8*D382+$P$11*E382</f>
        <v>0.948634736107268</v>
      </c>
      <c r="G383" s="0" t="n">
        <f aca="false">$P$9*D382+$P$12*E382</f>
        <v>0.051365263892732</v>
      </c>
      <c r="H383" s="0" t="n">
        <f aca="false">_xlfn.NORM.S.DIST((1/$P$5)*(C383-$P$3),1)</f>
        <v>0.283028500907177</v>
      </c>
      <c r="I383" s="3" t="n">
        <f aca="false">_xlfn.NORM.S.DIST((1/$P$6)*(C383-$P$4),1)</f>
        <v>0.999958162640526</v>
      </c>
      <c r="J383" s="0" t="n">
        <f aca="false">H383*F383</f>
        <v>0.268490667268915</v>
      </c>
      <c r="K383" s="0" t="n">
        <f aca="false">I383*G383</f>
        <v>0.051363114905722</v>
      </c>
      <c r="L383" s="6" t="n">
        <f aca="false">SUM(J383:K383)</f>
        <v>0.319853782174638</v>
      </c>
      <c r="M383" s="7" t="n">
        <f aca="false">_xlfn.NORM.S.INV(L383)</f>
        <v>-0.468107712242045</v>
      </c>
    </row>
    <row r="384" customFormat="false" ht="14.4" hidden="false" customHeight="false" outlineLevel="0" collapsed="false">
      <c r="A384" s="0" t="n">
        <f aca="false">A383+1</f>
        <v>380</v>
      </c>
      <c r="C384" s="0" t="n">
        <v>1.199832567</v>
      </c>
      <c r="D384" s="0" t="n">
        <v>0.963789333815681</v>
      </c>
      <c r="E384" s="0" t="n">
        <v>0.0362106661843192</v>
      </c>
      <c r="F384" s="0" t="n">
        <f aca="false">$P$8*D383+$P$11*E383</f>
        <v>0.961337203010694</v>
      </c>
      <c r="G384" s="0" t="n">
        <f aca="false">$P$9*D383+$P$12*E383</f>
        <v>0.0386627969893059</v>
      </c>
      <c r="H384" s="0" t="n">
        <f aca="false">_xlfn.NORM.S.DIST((1/$P$5)*(C384-$P$3),1)</f>
        <v>0.617862955615236</v>
      </c>
      <c r="I384" s="3" t="n">
        <f aca="false">_xlfn.NORM.S.DIST((1/$P$6)*(C384-$P$4),1)</f>
        <v>0.999999235336455</v>
      </c>
      <c r="J384" s="0" t="n">
        <f aca="false">H384*F384</f>
        <v>0.593974645595071</v>
      </c>
      <c r="K384" s="0" t="n">
        <f aca="false">I384*G384</f>
        <v>0.0386627674252745</v>
      </c>
      <c r="L384" s="6" t="n">
        <f aca="false">SUM(J384:K384)</f>
        <v>0.632637413020346</v>
      </c>
      <c r="M384" s="7" t="n">
        <f aca="false">_xlfn.NORM.S.INV(L384)</f>
        <v>0.338846759331877</v>
      </c>
    </row>
    <row r="385" customFormat="false" ht="14.4" hidden="false" customHeight="false" outlineLevel="0" collapsed="false">
      <c r="A385" s="0" t="n">
        <f aca="false">A384+1</f>
        <v>381</v>
      </c>
      <c r="C385" s="0" t="n">
        <v>0.302760694</v>
      </c>
      <c r="D385" s="0" t="n">
        <v>0.973231441438079</v>
      </c>
      <c r="E385" s="0" t="n">
        <v>0.0267685585619209</v>
      </c>
      <c r="F385" s="0" t="n">
        <f aca="false">$P$8*D384+$P$11*E384</f>
        <v>0.971894666907841</v>
      </c>
      <c r="G385" s="0" t="n">
        <f aca="false">$P$9*D384+$P$12*E384</f>
        <v>0.0281053330921596</v>
      </c>
      <c r="H385" s="0" t="n">
        <f aca="false">_xlfn.NORM.S.DIST((1/$P$5)*(C385-$P$3),1)</f>
        <v>0.44105328335666</v>
      </c>
      <c r="I385" s="3" t="n">
        <f aca="false">_xlfn.NORM.S.DIST((1/$P$6)*(C385-$P$4),1)</f>
        <v>0.999993472842624</v>
      </c>
      <c r="J385" s="0" t="n">
        <f aca="false">H385*F385</f>
        <v>0.428657333916531</v>
      </c>
      <c r="K385" s="0" t="n">
        <f aca="false">I385*G385</f>
        <v>0.0281051496442274</v>
      </c>
      <c r="L385" s="6" t="n">
        <f aca="false">SUM(J385:K385)</f>
        <v>0.456762483560758</v>
      </c>
      <c r="M385" s="7" t="n">
        <f aca="false">_xlfn.NORM.S.INV(L385)</f>
        <v>-0.108593436196975</v>
      </c>
    </row>
    <row r="386" customFormat="false" ht="14.4" hidden="false" customHeight="false" outlineLevel="0" collapsed="false">
      <c r="A386" s="0" t="n">
        <f aca="false">A385+1</f>
        <v>382</v>
      </c>
      <c r="C386" s="0" t="n">
        <v>-1.499584684</v>
      </c>
      <c r="D386" s="0" t="n">
        <v>0.912558772780799</v>
      </c>
      <c r="E386" s="0" t="n">
        <v>0.0874412272192008</v>
      </c>
      <c r="F386" s="0" t="n">
        <f aca="false">$P$8*D385+$P$11*E385</f>
        <v>0.976615720719039</v>
      </c>
      <c r="G386" s="0" t="n">
        <f aca="false">$P$9*D385+$P$12*E385</f>
        <v>0.0233842792809605</v>
      </c>
      <c r="H386" s="0" t="n">
        <f aca="false">_xlfn.NORM.S.DIST((1/$P$5)*(C386-$P$3),1)</f>
        <v>0.147148613925898</v>
      </c>
      <c r="I386" s="3" t="n">
        <f aca="false">_xlfn.NORM.S.DIST((1/$P$6)*(C386-$P$4),1)</f>
        <v>0.999728656543599</v>
      </c>
      <c r="J386" s="0" t="n">
        <f aca="false">H386*F386</f>
        <v>0.143707649642049</v>
      </c>
      <c r="K386" s="0" t="n">
        <f aca="false">I386*G386</f>
        <v>0.0233779341097949</v>
      </c>
      <c r="L386" s="6" t="n">
        <f aca="false">SUM(J386:K386)</f>
        <v>0.167085583751844</v>
      </c>
      <c r="M386" s="7" t="n">
        <f aca="false">_xlfn.NORM.S.INV(L386)</f>
        <v>-0.965746255631884</v>
      </c>
    </row>
    <row r="387" customFormat="false" ht="14.4" hidden="false" customHeight="false" outlineLevel="0" collapsed="false">
      <c r="A387" s="0" t="n">
        <f aca="false">A386+1</f>
        <v>383</v>
      </c>
      <c r="C387" s="0" t="n">
        <v>-0.5841547</v>
      </c>
      <c r="D387" s="0" t="n">
        <v>0.939287388033991</v>
      </c>
      <c r="E387" s="0" t="n">
        <v>0.0607126119660089</v>
      </c>
      <c r="F387" s="0" t="n">
        <f aca="false">$P$8*D386+$P$11*E386</f>
        <v>0.946279386390399</v>
      </c>
      <c r="G387" s="0" t="n">
        <f aca="false">$P$9*D386+$P$12*E386</f>
        <v>0.0537206136096004</v>
      </c>
      <c r="H387" s="0" t="n">
        <f aca="false">_xlfn.NORM.S.DIST((1/$P$5)*(C387-$P$3),1)</f>
        <v>0.277127089695219</v>
      </c>
      <c r="I387" s="3" t="n">
        <f aca="false">_xlfn.NORM.S.DIST((1/$P$6)*(C387-$P$4),1)</f>
        <v>0.999955002519266</v>
      </c>
      <c r="J387" s="0" t="n">
        <f aca="false">H387*F387</f>
        <v>0.262239652388949</v>
      </c>
      <c r="K387" s="0" t="n">
        <f aca="false">I387*G387</f>
        <v>0.0537181963173245</v>
      </c>
      <c r="L387" s="6" t="n">
        <f aca="false">SUM(J387:K387)</f>
        <v>0.315957848706274</v>
      </c>
      <c r="M387" s="7" t="n">
        <f aca="false">_xlfn.NORM.S.INV(L387)</f>
        <v>-0.47903223393571</v>
      </c>
    </row>
    <row r="388" customFormat="false" ht="14.4" hidden="false" customHeight="false" outlineLevel="0" collapsed="false">
      <c r="A388" s="0" t="n">
        <f aca="false">A387+1</f>
        <v>384</v>
      </c>
      <c r="C388" s="0" t="n">
        <v>-1.757205428</v>
      </c>
      <c r="D388" s="0" t="n">
        <v>0.837699661170329</v>
      </c>
      <c r="E388" s="0" t="n">
        <v>0.162300338829671</v>
      </c>
      <c r="F388" s="0" t="n">
        <f aca="false">$P$8*D387+$P$11*E387</f>
        <v>0.959643694016996</v>
      </c>
      <c r="G388" s="0" t="n">
        <f aca="false">$P$9*D387+$P$12*E387</f>
        <v>0.0403563059830045</v>
      </c>
      <c r="H388" s="0" t="n">
        <f aca="false">_xlfn.NORM.S.DIST((1/$P$5)*(C388-$P$3),1)</f>
        <v>0.119508537666786</v>
      </c>
      <c r="I388" s="3" t="n">
        <f aca="false">_xlfn.NORM.S.DIST((1/$P$6)*(C388-$P$4),1)</f>
        <v>0.999565839943963</v>
      </c>
      <c r="J388" s="0" t="n">
        <f aca="false">H388*F388</f>
        <v>0.114685614553124</v>
      </c>
      <c r="K388" s="0" t="n">
        <f aca="false">I388*G388</f>
        <v>0.0403387848869374</v>
      </c>
      <c r="L388" s="6" t="n">
        <f aca="false">SUM(J388:K388)</f>
        <v>0.155024399440061</v>
      </c>
      <c r="M388" s="7" t="n">
        <f aca="false">_xlfn.NORM.S.INV(L388)</f>
        <v>-1.01511964366949</v>
      </c>
    </row>
    <row r="389" customFormat="false" ht="14.4" hidden="false" customHeight="false" outlineLevel="0" collapsed="false">
      <c r="A389" s="0" t="n">
        <f aca="false">A388+1</f>
        <v>385</v>
      </c>
      <c r="C389" s="0" t="n">
        <v>-2.636896823</v>
      </c>
      <c r="D389" s="0" t="n">
        <v>0.352675920342755</v>
      </c>
      <c r="E389" s="0" t="n">
        <v>0.647324079657246</v>
      </c>
      <c r="F389" s="0" t="n">
        <f aca="false">$P$8*D388+$P$11*E388</f>
        <v>0.908849830585164</v>
      </c>
      <c r="G389" s="0" t="n">
        <f aca="false">$P$9*D388+$P$12*E388</f>
        <v>0.0911501694148355</v>
      </c>
      <c r="H389" s="0" t="n">
        <f aca="false">_xlfn.NORM.S.DIST((1/$P$5)*(C389-$P$3),1)</f>
        <v>0.0529460273303501</v>
      </c>
      <c r="I389" s="3" t="n">
        <f aca="false">_xlfn.NORM.S.DIST((1/$P$6)*(C389-$P$4),1)</f>
        <v>0.99807719354898</v>
      </c>
      <c r="J389" s="0" t="n">
        <f aca="false">H389*F389</f>
        <v>0.0481199879693462</v>
      </c>
      <c r="K389" s="0" t="n">
        <f aca="false">I389*G389</f>
        <v>0.0909749052810731</v>
      </c>
      <c r="L389" s="6" t="n">
        <f aca="false">SUM(J389:K389)</f>
        <v>0.139094893250419</v>
      </c>
      <c r="M389" s="7" t="n">
        <f aca="false">_xlfn.NORM.S.INV(L389)</f>
        <v>-1.084394804157</v>
      </c>
    </row>
    <row r="390" customFormat="false" ht="14.4" hidden="false" customHeight="false" outlineLevel="0" collapsed="false">
      <c r="A390" s="0" t="n">
        <f aca="false">A389+1</f>
        <v>386</v>
      </c>
      <c r="C390" s="0" t="n">
        <v>2.712015816</v>
      </c>
      <c r="D390" s="0" t="n">
        <v>0.357869022270002</v>
      </c>
      <c r="E390" s="0" t="n">
        <v>0.642130977729998</v>
      </c>
      <c r="F390" s="0" t="n">
        <f aca="false">$P$8*D389+$P$11*E389</f>
        <v>0.666337960171378</v>
      </c>
      <c r="G390" s="0" t="n">
        <f aca="false">$P$9*D389+$P$12*E389</f>
        <v>0.333662039828623</v>
      </c>
      <c r="H390" s="0" t="n">
        <f aca="false">_xlfn.NORM.S.DIST((1/$P$5)*(C390-$P$3),1)</f>
        <v>0.854367688944036</v>
      </c>
      <c r="I390" s="3" t="n">
        <f aca="false">_xlfn.NORM.S.DIST((1/$P$6)*(C390-$P$4),1)</f>
        <v>0.999999986729298</v>
      </c>
      <c r="J390" s="0" t="n">
        <f aca="false">H390*F390</f>
        <v>0.569297623087304</v>
      </c>
      <c r="K390" s="0" t="n">
        <f aca="false">I390*G390</f>
        <v>0.333662035400693</v>
      </c>
      <c r="L390" s="6" t="n">
        <f aca="false">SUM(J390:K390)</f>
        <v>0.902959658487997</v>
      </c>
      <c r="M390" s="7" t="n">
        <f aca="false">_xlfn.NORM.S.INV(L390)</f>
        <v>1.29860161625941</v>
      </c>
    </row>
    <row r="391" customFormat="false" ht="14.4" hidden="false" customHeight="false" outlineLevel="0" collapsed="false">
      <c r="A391" s="0" t="n">
        <f aca="false">A390+1</f>
        <v>387</v>
      </c>
      <c r="C391" s="0" t="n">
        <v>-2.247635301</v>
      </c>
      <c r="D391" s="0" t="n">
        <v>0.162941507355805</v>
      </c>
      <c r="E391" s="0" t="n">
        <v>0.837058492644195</v>
      </c>
      <c r="F391" s="0" t="n">
        <f aca="false">$P$8*D390+$P$11*E390</f>
        <v>0.668934511135001</v>
      </c>
      <c r="G391" s="0" t="n">
        <f aca="false">$P$9*D390+$P$12*E390</f>
        <v>0.331065488864999</v>
      </c>
      <c r="H391" s="0" t="n">
        <f aca="false">_xlfn.NORM.S.DIST((1/$P$5)*(C391-$P$3),1)</f>
        <v>0.0774459054517903</v>
      </c>
      <c r="I391" s="3" t="n">
        <f aca="false">_xlfn.NORM.S.DIST((1/$P$6)*(C391-$P$4),1)</f>
        <v>0.998982337465635</v>
      </c>
      <c r="J391" s="0" t="n">
        <f aca="false">H391*F391</f>
        <v>0.0518062389028009</v>
      </c>
      <c r="K391" s="0" t="n">
        <f aca="false">I391*G391</f>
        <v>0.33072857592056</v>
      </c>
      <c r="L391" s="6" t="n">
        <f aca="false">SUM(J391:K391)</f>
        <v>0.382534814823361</v>
      </c>
      <c r="M391" s="7" t="n">
        <f aca="false">_xlfn.NORM.S.INV(L391)</f>
        <v>-0.298830170243051</v>
      </c>
    </row>
    <row r="392" customFormat="false" ht="14.4" hidden="false" customHeight="false" outlineLevel="0" collapsed="false">
      <c r="A392" s="0" t="n">
        <f aca="false">A391+1</f>
        <v>388</v>
      </c>
      <c r="C392" s="0" t="n">
        <v>-2.560844835</v>
      </c>
      <c r="D392" s="0" t="n">
        <v>0.0497971083344558</v>
      </c>
      <c r="E392" s="0" t="n">
        <v>0.950202891665544</v>
      </c>
      <c r="F392" s="0" t="n">
        <f aca="false">$P$8*D391+$P$11*E391</f>
        <v>0.571470753677902</v>
      </c>
      <c r="G392" s="0" t="n">
        <f aca="false">$P$9*D391+$P$12*E391</f>
        <v>0.428529246322097</v>
      </c>
      <c r="H392" s="0" t="n">
        <f aca="false">_xlfn.NORM.S.DIST((1/$P$5)*(C392-$P$3),1)</f>
        <v>0.0571747913232409</v>
      </c>
      <c r="I392" s="3" t="n">
        <f aca="false">_xlfn.NORM.S.DIST((1/$P$6)*(C392-$P$4),1)</f>
        <v>0.998297269813771</v>
      </c>
      <c r="J392" s="0" t="n">
        <f aca="false">H392*F392</f>
        <v>0.0326737210888693</v>
      </c>
      <c r="K392" s="0" t="n">
        <f aca="false">I392*G392</f>
        <v>0.427799576638703</v>
      </c>
      <c r="L392" s="6" t="n">
        <f aca="false">SUM(J392:K392)</f>
        <v>0.460473297727572</v>
      </c>
      <c r="M392" s="7" t="n">
        <f aca="false">_xlfn.NORM.S.INV(L392)</f>
        <v>-0.0992414115650246</v>
      </c>
    </row>
    <row r="393" customFormat="false" ht="14.4" hidden="false" customHeight="false" outlineLevel="0" collapsed="false">
      <c r="A393" s="0" t="n">
        <f aca="false">A392+1</f>
        <v>389</v>
      </c>
      <c r="C393" s="0" t="n">
        <v>-1.63033575</v>
      </c>
      <c r="D393" s="0" t="n">
        <v>0.130181364585151</v>
      </c>
      <c r="E393" s="0" t="n">
        <v>0.869818635414849</v>
      </c>
      <c r="F393" s="0" t="n">
        <f aca="false">$P$8*D392+$P$11*E392</f>
        <v>0.514898554167228</v>
      </c>
      <c r="G393" s="0" t="n">
        <f aca="false">$P$9*D392+$P$12*E392</f>
        <v>0.485101445832772</v>
      </c>
      <c r="H393" s="0" t="n">
        <f aca="false">_xlfn.NORM.S.DIST((1/$P$5)*(C393-$P$3),1)</f>
        <v>0.132625916879504</v>
      </c>
      <c r="I393" s="3" t="n">
        <f aca="false">_xlfn.NORM.S.DIST((1/$P$6)*(C393-$P$4),1)</f>
        <v>0.999654881751568</v>
      </c>
      <c r="J393" s="0" t="n">
        <f aca="false">H393*F393</f>
        <v>0.0682888928463596</v>
      </c>
      <c r="K393" s="0" t="n">
        <f aca="false">I393*G393</f>
        <v>0.484934028471475</v>
      </c>
      <c r="L393" s="6" t="n">
        <f aca="false">SUM(J393:K393)</f>
        <v>0.553222921317834</v>
      </c>
      <c r="M393" s="7" t="n">
        <f aca="false">_xlfn.NORM.S.INV(L393)</f>
        <v>0.133808308103327</v>
      </c>
    </row>
    <row r="394" customFormat="false" ht="14.4" hidden="false" customHeight="false" outlineLevel="0" collapsed="false">
      <c r="A394" s="0" t="n">
        <f aca="false">A393+1</f>
        <v>390</v>
      </c>
      <c r="C394" s="0" t="n">
        <v>0.550010934</v>
      </c>
      <c r="D394" s="0" t="n">
        <v>0.5148239289005</v>
      </c>
      <c r="E394" s="0" t="n">
        <v>0.485176071099499</v>
      </c>
      <c r="F394" s="0" t="n">
        <f aca="false">$P$8*D393+$P$11*E393</f>
        <v>0.555090682292575</v>
      </c>
      <c r="G394" s="0" t="n">
        <f aca="false">$P$9*D393+$P$12*E393</f>
        <v>0.444909317707425</v>
      </c>
      <c r="H394" s="0" t="n">
        <f aca="false">_xlfn.NORM.S.DIST((1/$P$5)*(C394-$P$3),1)</f>
        <v>0.49011744437949</v>
      </c>
      <c r="I394" s="3" t="n">
        <f aca="false">_xlfn.NORM.S.DIST((1/$P$6)*(C394-$P$4),1)</f>
        <v>0.999996315077393</v>
      </c>
      <c r="J394" s="0" t="n">
        <f aca="false">H394*F394</f>
        <v>0.272059626604105</v>
      </c>
      <c r="K394" s="0" t="n">
        <f aca="false">I394*G394</f>
        <v>0.444907678251022</v>
      </c>
      <c r="L394" s="6" t="n">
        <f aca="false">SUM(J394:K394)</f>
        <v>0.716967304855126</v>
      </c>
      <c r="M394" s="7" t="n">
        <f aca="false">_xlfn.NORM.S.INV(L394)</f>
        <v>0.573855792546294</v>
      </c>
    </row>
    <row r="395" customFormat="false" ht="14.4" hidden="false" customHeight="false" outlineLevel="0" collapsed="false">
      <c r="A395" s="0" t="n">
        <f aca="false">A394+1</f>
        <v>391</v>
      </c>
      <c r="C395" s="0" t="n">
        <v>4.328719461</v>
      </c>
      <c r="D395" s="0" t="n">
        <v>0.0419683397080147</v>
      </c>
      <c r="E395" s="0" t="n">
        <v>0.958031660291985</v>
      </c>
      <c r="F395" s="0" t="n">
        <f aca="false">$P$8*D394+$P$11*E394</f>
        <v>0.74741196445025</v>
      </c>
      <c r="G395" s="0" t="n">
        <f aca="false">$P$9*D394+$P$12*E394</f>
        <v>0.252588035549749</v>
      </c>
      <c r="H395" s="0" t="n">
        <f aca="false">_xlfn.NORM.S.DIST((1/$P$5)*(C395-$P$3),1)</f>
        <v>0.968772228035805</v>
      </c>
      <c r="I395" s="3" t="n">
        <f aca="false">_xlfn.NORM.S.DIST((1/$P$6)*(C395-$P$4),1)</f>
        <v>0.999999999905818</v>
      </c>
      <c r="J395" s="0" t="n">
        <f aca="false">H395*F395</f>
        <v>0.724071954061086</v>
      </c>
      <c r="K395" s="0" t="n">
        <f aca="false">I395*G395</f>
        <v>0.25258803552596</v>
      </c>
      <c r="L395" s="6" t="n">
        <f aca="false">SUM(J395:K395)</f>
        <v>0.976659989587046</v>
      </c>
      <c r="M395" s="7" t="n">
        <f aca="false">_xlfn.NORM.S.INV(L395)</f>
        <v>1.98919194351656</v>
      </c>
    </row>
    <row r="396" customFormat="false" ht="14.4" hidden="false" customHeight="false" outlineLevel="0" collapsed="false">
      <c r="A396" s="0" t="n">
        <f aca="false">A395+1</f>
        <v>392</v>
      </c>
      <c r="C396" s="0" t="n">
        <v>3.830309143</v>
      </c>
      <c r="D396" s="0" t="n">
        <v>0.0214769442653658</v>
      </c>
      <c r="E396" s="0" t="n">
        <v>0.978523055734634</v>
      </c>
      <c r="F396" s="0" t="n">
        <f aca="false">$P$8*D395+$P$11*E395</f>
        <v>0.510984169854007</v>
      </c>
      <c r="G396" s="0" t="n">
        <f aca="false">$P$9*D395+$P$12*E395</f>
        <v>0.489015830145993</v>
      </c>
      <c r="H396" s="0" t="n">
        <f aca="false">_xlfn.NORM.S.DIST((1/$P$5)*(C396-$P$3),1)</f>
        <v>0.946741134590579</v>
      </c>
      <c r="I396" s="3" t="n">
        <f aca="false">_xlfn.NORM.S.DIST((1/$P$6)*(C396-$P$4),1)</f>
        <v>0.999999999536614</v>
      </c>
      <c r="J396" s="0" t="n">
        <f aca="false">H396*F396</f>
        <v>0.483769732725408</v>
      </c>
      <c r="K396" s="0" t="n">
        <f aca="false">I396*G396</f>
        <v>0.48901582991939</v>
      </c>
      <c r="L396" s="6" t="n">
        <f aca="false">SUM(J396:K396)</f>
        <v>0.972785562644797</v>
      </c>
      <c r="M396" s="7" t="n">
        <f aca="false">_xlfn.NORM.S.INV(L396)</f>
        <v>1.92340764708964</v>
      </c>
    </row>
    <row r="397" customFormat="false" ht="14.4" hidden="false" customHeight="false" outlineLevel="0" collapsed="false">
      <c r="A397" s="0" t="n">
        <f aca="false">A396+1</f>
        <v>393</v>
      </c>
      <c r="C397" s="0" t="n">
        <v>0.605596814</v>
      </c>
      <c r="D397" s="0" t="n">
        <v>0.373712634707803</v>
      </c>
      <c r="E397" s="0" t="n">
        <v>0.626287365292197</v>
      </c>
      <c r="F397" s="0" t="n">
        <f aca="false">$P$8*D396+$P$11*E396</f>
        <v>0.500738472132683</v>
      </c>
      <c r="G397" s="0" t="n">
        <f aca="false">$P$9*D396+$P$12*E396</f>
        <v>0.499261527867317</v>
      </c>
      <c r="H397" s="0" t="n">
        <f aca="false">_xlfn.NORM.S.DIST((1/$P$5)*(C397-$P$3),1)</f>
        <v>0.501195219561386</v>
      </c>
      <c r="I397" s="3" t="n">
        <f aca="false">_xlfn.NORM.S.DIST((1/$P$6)*(C397-$P$4),1)</f>
        <v>0.999996766066067</v>
      </c>
      <c r="J397" s="0" t="n">
        <f aca="false">H397*F397</f>
        <v>0.250967728483373</v>
      </c>
      <c r="K397" s="0" t="n">
        <f aca="false">I397*G397</f>
        <v>0.499259913288521</v>
      </c>
      <c r="L397" s="6" t="n">
        <f aca="false">SUM(J397:K397)</f>
        <v>0.750227641771894</v>
      </c>
      <c r="M397" s="7" t="n">
        <f aca="false">_xlfn.NORM.S.INV(L397)</f>
        <v>0.675206281319533</v>
      </c>
    </row>
    <row r="398" customFormat="false" ht="14.4" hidden="false" customHeight="false" outlineLevel="0" collapsed="false">
      <c r="A398" s="0" t="n">
        <f aca="false">A397+1</f>
        <v>394</v>
      </c>
      <c r="C398" s="0" t="n">
        <v>0.89605147</v>
      </c>
      <c r="D398" s="0" t="n">
        <v>0.717480298465212</v>
      </c>
      <c r="E398" s="0" t="n">
        <v>0.282519701534788</v>
      </c>
      <c r="F398" s="0" t="n">
        <f aca="false">$P$8*D397+$P$11*E397</f>
        <v>0.676856317353901</v>
      </c>
      <c r="G398" s="0" t="n">
        <f aca="false">$P$9*D397+$P$12*E397</f>
        <v>0.323143682646098</v>
      </c>
      <c r="H398" s="0" t="n">
        <f aca="false">_xlfn.NORM.S.DIST((1/$P$5)*(C398-$P$3),1)</f>
        <v>0.558870261541904</v>
      </c>
      <c r="I398" s="3" t="n">
        <f aca="false">_xlfn.NORM.S.DIST((1/$P$6)*(C398-$P$4),1)</f>
        <v>0.999998384787608</v>
      </c>
      <c r="J398" s="0" t="n">
        <f aca="false">H398*F398</f>
        <v>0.378274867105865</v>
      </c>
      <c r="K398" s="0" t="n">
        <f aca="false">I398*G398</f>
        <v>0.323143160700418</v>
      </c>
      <c r="L398" s="6" t="n">
        <f aca="false">SUM(J398:K398)</f>
        <v>0.701418027806283</v>
      </c>
      <c r="M398" s="7" t="n">
        <f aca="false">_xlfn.NORM.S.INV(L398)</f>
        <v>0.528483286504594</v>
      </c>
    </row>
    <row r="399" customFormat="false" ht="14.4" hidden="false" customHeight="false" outlineLevel="0" collapsed="false">
      <c r="A399" s="0" t="n">
        <f aca="false">A398+1</f>
        <v>395</v>
      </c>
      <c r="C399" s="0" t="n">
        <v>2.64772847</v>
      </c>
      <c r="D399" s="0" t="n">
        <v>0.679998576226368</v>
      </c>
      <c r="E399" s="0" t="n">
        <v>0.320001423773632</v>
      </c>
      <c r="F399" s="0" t="n">
        <f aca="false">$P$8*D398+$P$11*E398</f>
        <v>0.848740149232606</v>
      </c>
      <c r="G399" s="0" t="n">
        <f aca="false">$P$9*D398+$P$12*E398</f>
        <v>0.151259850767394</v>
      </c>
      <c r="H399" s="0" t="n">
        <f aca="false">_xlfn.NORM.S.DIST((1/$P$5)*(C399-$P$3),1)</f>
        <v>0.846901350325034</v>
      </c>
      <c r="I399" s="3" t="n">
        <f aca="false">_xlfn.NORM.S.DIST((1/$P$6)*(C399-$P$4),1)</f>
        <v>0.999999984054575</v>
      </c>
      <c r="J399" s="0" t="n">
        <f aca="false">H399*F399</f>
        <v>0.718799178460165</v>
      </c>
      <c r="K399" s="0" t="n">
        <f aca="false">I399*G399</f>
        <v>0.151259848355491</v>
      </c>
      <c r="L399" s="6" t="n">
        <f aca="false">SUM(J399:K399)</f>
        <v>0.870059026815657</v>
      </c>
      <c r="M399" s="7" t="n">
        <f aca="false">_xlfn.NORM.S.INV(L399)</f>
        <v>1.12667019998716</v>
      </c>
    </row>
    <row r="400" customFormat="false" ht="14.4" hidden="false" customHeight="false" outlineLevel="0" collapsed="false">
      <c r="A400" s="0" t="n">
        <f aca="false">A399+1</f>
        <v>396</v>
      </c>
      <c r="C400" s="0" t="n">
        <v>2.050658727</v>
      </c>
      <c r="D400" s="0" t="n">
        <v>0.784745968364671</v>
      </c>
      <c r="E400" s="0" t="n">
        <v>0.21525403163533</v>
      </c>
      <c r="F400" s="0" t="n">
        <f aca="false">$P$8*D399+$P$11*E399</f>
        <v>0.829999288113184</v>
      </c>
      <c r="G400" s="0" t="n">
        <f aca="false">$P$9*D399+$P$12*E399</f>
        <v>0.170000711886816</v>
      </c>
      <c r="H400" s="0" t="n">
        <f aca="false">_xlfn.NORM.S.DIST((1/$P$5)*(C400-$P$3),1)</f>
        <v>0.765755899162565</v>
      </c>
      <c r="I400" s="3" t="n">
        <f aca="false">_xlfn.NORM.S.DIST((1/$P$6)*(C400-$P$4),1)</f>
        <v>0.999999916353353</v>
      </c>
      <c r="J400" s="0" t="n">
        <f aca="false">H400*F400</f>
        <v>0.6355768511734</v>
      </c>
      <c r="K400" s="0" t="n">
        <f aca="false">I400*G400</f>
        <v>0.170000697666826</v>
      </c>
      <c r="L400" s="6" t="n">
        <f aca="false">SUM(J400:K400)</f>
        <v>0.805577548840227</v>
      </c>
      <c r="M400" s="7" t="n">
        <f aca="false">_xlfn.NORM.S.INV(L400)</f>
        <v>0.86171403143699</v>
      </c>
    </row>
    <row r="401" customFormat="false" ht="14.4" hidden="false" customHeight="false" outlineLevel="0" collapsed="false">
      <c r="A401" s="0" t="n">
        <f aca="false">A400+1</f>
        <v>397</v>
      </c>
      <c r="C401" s="0" t="n">
        <v>0.644158822</v>
      </c>
      <c r="D401" s="0" t="n">
        <v>0.919345836666073</v>
      </c>
      <c r="E401" s="0" t="n">
        <v>0.0806541633339268</v>
      </c>
      <c r="F401" s="0" t="n">
        <f aca="false">$P$8*D400+$P$11*E400</f>
        <v>0.882372984182336</v>
      </c>
      <c r="G401" s="0" t="n">
        <f aca="false">$P$9*D400+$P$12*E400</f>
        <v>0.117627015817665</v>
      </c>
      <c r="H401" s="0" t="n">
        <f aca="false">_xlfn.NORM.S.DIST((1/$P$5)*(C401-$P$3),1)</f>
        <v>0.508880258232492</v>
      </c>
      <c r="I401" s="3" t="n">
        <f aca="false">_xlfn.NORM.S.DIST((1/$P$6)*(C401-$P$4),1)</f>
        <v>0.999997047370204</v>
      </c>
      <c r="J401" s="0" t="n">
        <f aca="false">H401*F401</f>
        <v>0.449022192048082</v>
      </c>
      <c r="K401" s="0" t="n">
        <f aca="false">I401*G401</f>
        <v>0.117626668508633</v>
      </c>
      <c r="L401" s="6" t="n">
        <f aca="false">SUM(J401:K401)</f>
        <v>0.566648860556715</v>
      </c>
      <c r="M401" s="7" t="n">
        <f aca="false">_xlfn.NORM.S.INV(L401)</f>
        <v>0.167848738136847</v>
      </c>
    </row>
    <row r="402" customFormat="false" ht="14.4" hidden="false" customHeight="false" outlineLevel="0" collapsed="false">
      <c r="A402" s="0" t="n">
        <f aca="false">A401+1</f>
        <v>398</v>
      </c>
      <c r="C402" s="0" t="n">
        <v>0.365212371</v>
      </c>
      <c r="D402" s="0" t="n">
        <v>0.960977468060645</v>
      </c>
      <c r="E402" s="0" t="n">
        <v>0.0390225319393548</v>
      </c>
      <c r="F402" s="0" t="n">
        <f aca="false">$P$8*D401+$P$11*E401</f>
        <v>0.949672918333036</v>
      </c>
      <c r="G402" s="0" t="n">
        <f aca="false">$P$9*D401+$P$12*E401</f>
        <v>0.0503270816669634</v>
      </c>
      <c r="H402" s="0" t="n">
        <f aca="false">_xlfn.NORM.S.DIST((1/$P$5)*(C402-$P$3),1)</f>
        <v>0.453390886871235</v>
      </c>
      <c r="I402" s="3" t="n">
        <f aca="false">_xlfn.NORM.S.DIST((1/$P$6)*(C402-$P$4),1)</f>
        <v>0.999994342705645</v>
      </c>
      <c r="J402" s="0" t="n">
        <f aca="false">H402*F402</f>
        <v>0.430573046680609</v>
      </c>
      <c r="K402" s="0" t="n">
        <f aca="false">I402*G402</f>
        <v>0.0503267969518484</v>
      </c>
      <c r="L402" s="6" t="n">
        <f aca="false">SUM(J402:K402)</f>
        <v>0.480899843632457</v>
      </c>
      <c r="M402" s="7" t="n">
        <f aca="false">_xlfn.NORM.S.INV(L402)</f>
        <v>-0.0478952973470059</v>
      </c>
    </row>
    <row r="403" customFormat="false" ht="14.4" hidden="false" customHeight="false" outlineLevel="0" collapsed="false">
      <c r="A403" s="0" t="n">
        <f aca="false">A402+1</f>
        <v>399</v>
      </c>
      <c r="C403" s="0" t="n">
        <v>-0.485571203</v>
      </c>
      <c r="D403" s="0" t="n">
        <v>0.961938080629563</v>
      </c>
      <c r="E403" s="0" t="n">
        <v>0.0380619193704365</v>
      </c>
      <c r="F403" s="0" t="n">
        <f aca="false">$P$8*D402+$P$11*E402</f>
        <v>0.970488734030322</v>
      </c>
      <c r="G403" s="0" t="n">
        <f aca="false">$P$9*D402+$P$12*E402</f>
        <v>0.0295112659696774</v>
      </c>
      <c r="H403" s="0" t="n">
        <f aca="false">_xlfn.NORM.S.DIST((1/$P$5)*(C403-$P$3),1)</f>
        <v>0.293859094912485</v>
      </c>
      <c r="I403" s="3" t="n">
        <f aca="false">_xlfn.NORM.S.DIST((1/$P$6)*(C403-$P$4),1)</f>
        <v>0.99996335527311</v>
      </c>
      <c r="J403" s="0" t="n">
        <f aca="false">H403*F403</f>
        <v>0.285186941004914</v>
      </c>
      <c r="K403" s="0" t="n">
        <f aca="false">I403*G403</f>
        <v>0.0295101845373958</v>
      </c>
      <c r="L403" s="6" t="n">
        <f aca="false">SUM(J403:K403)</f>
        <v>0.31469712554231</v>
      </c>
      <c r="M403" s="7" t="n">
        <f aca="false">_xlfn.NORM.S.INV(L403)</f>
        <v>-0.48257962209351</v>
      </c>
    </row>
    <row r="404" customFormat="false" ht="14.4" hidden="false" customHeight="false" outlineLevel="0" collapsed="false">
      <c r="A404" s="0" t="n">
        <f aca="false">A403+1</f>
        <v>400</v>
      </c>
      <c r="C404" s="0" t="n">
        <v>1.798788349</v>
      </c>
      <c r="D404" s="0" t="n">
        <v>0.957214872710222</v>
      </c>
      <c r="E404" s="0" t="n">
        <v>0.0427851272897775</v>
      </c>
      <c r="F404" s="0" t="n">
        <f aca="false">$P$8*D403+$P$11*E403</f>
        <v>0.970969040314781</v>
      </c>
      <c r="G404" s="0" t="n">
        <f aca="false">$P$9*D403+$P$12*E403</f>
        <v>0.0290309596852182</v>
      </c>
      <c r="H404" s="0" t="n">
        <f aca="false">_xlfn.NORM.S.DIST((1/$P$5)*(C404-$P$3),1)</f>
        <v>0.725449556721665</v>
      </c>
      <c r="I404" s="3" t="n">
        <f aca="false">_xlfn.NORM.S.DIST((1/$P$6)*(C404-$P$4),1)</f>
        <v>0.999999835996413</v>
      </c>
      <c r="J404" s="0" t="n">
        <f aca="false">H404*F404</f>
        <v>0.704389059886818</v>
      </c>
      <c r="K404" s="0" t="n">
        <f aca="false">I404*G404</f>
        <v>0.0290309549240367</v>
      </c>
      <c r="L404" s="6" t="n">
        <f aca="false">SUM(J404:K404)</f>
        <v>0.733420014810855</v>
      </c>
      <c r="M404" s="7" t="n">
        <f aca="false">_xlfn.NORM.S.INV(L404)</f>
        <v>0.623189546405741</v>
      </c>
    </row>
    <row r="405" customFormat="false" ht="14.4" hidden="false" customHeight="false" outlineLevel="0" collapsed="false">
      <c r="A405" s="0" t="n">
        <f aca="false">A404+1</f>
        <v>401</v>
      </c>
      <c r="C405" s="0" t="n">
        <v>1.401716907</v>
      </c>
      <c r="D405" s="0" t="n">
        <v>0.96523577090056</v>
      </c>
      <c r="E405" s="0" t="n">
        <v>0.0347642290994401</v>
      </c>
      <c r="F405" s="0" t="n">
        <f aca="false">$P$8*D404+$P$11*E404</f>
        <v>0.968607436355111</v>
      </c>
      <c r="G405" s="0" t="n">
        <f aca="false">$P$9*D404+$P$12*E404</f>
        <v>0.0313925636448888</v>
      </c>
      <c r="H405" s="0" t="n">
        <f aca="false">_xlfn.NORM.S.DIST((1/$P$5)*(C405-$P$3),1)</f>
        <v>0.655691732448414</v>
      </c>
      <c r="I405" s="3" t="n">
        <f aca="false">_xlfn.NORM.S.DIST((1/$P$6)*(C405-$P$4),1)</f>
        <v>0.999999540478568</v>
      </c>
      <c r="J405" s="0" t="n">
        <f aca="false">H405*F405</f>
        <v>0.6351078880061</v>
      </c>
      <c r="K405" s="0" t="n">
        <f aca="false">I405*G405</f>
        <v>0.031392549219333</v>
      </c>
      <c r="L405" s="6" t="n">
        <f aca="false">SUM(J405:K405)</f>
        <v>0.666500437225433</v>
      </c>
      <c r="M405" s="7" t="n">
        <f aca="false">_xlfn.NORM.S.INV(L405)</f>
        <v>0.430270167322576</v>
      </c>
    </row>
    <row r="406" customFormat="false" ht="14.4" hidden="false" customHeight="false" outlineLevel="0" collapsed="false">
      <c r="A406" s="0" t="n">
        <f aca="false">A405+1</f>
        <v>402</v>
      </c>
      <c r="C406" s="0" t="n">
        <v>1.404796871</v>
      </c>
      <c r="D406" s="0" t="n">
        <v>0.967868925468051</v>
      </c>
      <c r="E406" s="0" t="n">
        <v>0.0321310745319489</v>
      </c>
      <c r="F406" s="0" t="n">
        <f aca="false">$P$8*D405+$P$11*E405</f>
        <v>0.97261788545028</v>
      </c>
      <c r="G406" s="0" t="n">
        <f aca="false">$P$9*D405+$P$12*E405</f>
        <v>0.0273821145497201</v>
      </c>
      <c r="H406" s="0" t="n">
        <f aca="false">_xlfn.NORM.S.DIST((1/$P$5)*(C406-$P$3),1)</f>
        <v>0.656258060780972</v>
      </c>
      <c r="I406" s="3" t="n">
        <f aca="false">_xlfn.NORM.S.DIST((1/$P$6)*(C406-$P$4),1)</f>
        <v>0.99999954406953</v>
      </c>
      <c r="J406" s="0" t="n">
        <f aca="false">H406*F406</f>
        <v>0.63828832738649</v>
      </c>
      <c r="K406" s="0" t="n">
        <f aca="false">I406*G406</f>
        <v>0.0273821020653797</v>
      </c>
      <c r="L406" s="6" t="n">
        <f aca="false">SUM(J406:K406)</f>
        <v>0.66567042945187</v>
      </c>
      <c r="M406" s="7" t="n">
        <f aca="false">_xlfn.NORM.S.INV(L406)</f>
        <v>0.427988983351331</v>
      </c>
    </row>
    <row r="407" customFormat="false" ht="14.4" hidden="false" customHeight="false" outlineLevel="0" collapsed="false">
      <c r="A407" s="0" t="n">
        <f aca="false">A406+1</f>
        <v>403</v>
      </c>
      <c r="C407" s="0" t="n">
        <v>-0.25306955</v>
      </c>
      <c r="D407" s="0" t="n">
        <v>0.969032948054176</v>
      </c>
      <c r="E407" s="0" t="n">
        <v>0.0309670519458239</v>
      </c>
      <c r="F407" s="0" t="n">
        <f aca="false">$P$8*D406+$P$11*E406</f>
        <v>0.973934462734026</v>
      </c>
      <c r="G407" s="0" t="n">
        <f aca="false">$P$9*D406+$P$12*E406</f>
        <v>0.0260655372659745</v>
      </c>
      <c r="H407" s="0" t="n">
        <f aca="false">_xlfn.NORM.S.DIST((1/$P$5)*(C407-$P$3),1)</f>
        <v>0.33505790688877</v>
      </c>
      <c r="I407" s="3" t="n">
        <f aca="false">_xlfn.NORM.S.DIST((1/$P$6)*(C407-$P$4),1)</f>
        <v>0.999977627290242</v>
      </c>
      <c r="J407" s="0" t="n">
        <f aca="false">H407*F407</f>
        <v>0.326324442530501</v>
      </c>
      <c r="K407" s="0" t="n">
        <f aca="false">I407*G407</f>
        <v>0.0260649541092745</v>
      </c>
      <c r="L407" s="6" t="n">
        <f aca="false">SUM(J407:K407)</f>
        <v>0.352389396639775</v>
      </c>
      <c r="M407" s="7" t="n">
        <f aca="false">_xlfn.NORM.S.INV(L407)</f>
        <v>-0.378877553716117</v>
      </c>
    </row>
    <row r="408" customFormat="false" ht="14.4" hidden="false" customHeight="false" outlineLevel="0" collapsed="false">
      <c r="A408" s="0" t="n">
        <f aca="false">A407+1</f>
        <v>404</v>
      </c>
      <c r="C408" s="0" t="n">
        <v>1.098091274</v>
      </c>
      <c r="D408" s="0" t="n">
        <v>0.972931123114038</v>
      </c>
      <c r="E408" s="0" t="n">
        <v>0.0270688768859621</v>
      </c>
      <c r="F408" s="0" t="n">
        <f aca="false">$P$8*D407+$P$11*E407</f>
        <v>0.974516474027088</v>
      </c>
      <c r="G408" s="0" t="n">
        <f aca="false">$P$9*D407+$P$12*E407</f>
        <v>0.025483525972912</v>
      </c>
      <c r="H408" s="0" t="n">
        <f aca="false">_xlfn.NORM.S.DIST((1/$P$5)*(C408-$P$3),1)</f>
        <v>0.598336443826342</v>
      </c>
      <c r="I408" s="3" t="n">
        <f aca="false">_xlfn.NORM.S.DIST((1/$P$6)*(C408-$P$4),1)</f>
        <v>0.999999015281862</v>
      </c>
      <c r="J408" s="0" t="n">
        <f aca="false">H408*F408</f>
        <v>0.583088721519553</v>
      </c>
      <c r="K408" s="0" t="n">
        <f aca="false">I408*G408</f>
        <v>0.0254835008788217</v>
      </c>
      <c r="L408" s="6" t="n">
        <f aca="false">SUM(J408:K408)</f>
        <v>0.608572222398375</v>
      </c>
      <c r="M408" s="7" t="n">
        <f aca="false">_xlfn.NORM.S.INV(L408)</f>
        <v>0.275599680350478</v>
      </c>
    </row>
    <row r="409" customFormat="false" ht="14.4" hidden="false" customHeight="false" outlineLevel="0" collapsed="false">
      <c r="A409" s="0" t="n">
        <f aca="false">A408+1</f>
        <v>405</v>
      </c>
      <c r="C409" s="0" t="n">
        <v>0.805522626</v>
      </c>
      <c r="D409" s="0" t="n">
        <v>0.975839109246969</v>
      </c>
      <c r="E409" s="0" t="n">
        <v>0.0241608907530307</v>
      </c>
      <c r="F409" s="0" t="n">
        <f aca="false">$P$8*D408+$P$11*E408</f>
        <v>0.976465561557019</v>
      </c>
      <c r="G409" s="0" t="n">
        <f aca="false">$P$9*D408+$P$12*E408</f>
        <v>0.0235344384429811</v>
      </c>
      <c r="H409" s="0" t="n">
        <f aca="false">_xlfn.NORM.S.DIST((1/$P$5)*(C409-$P$3),1)</f>
        <v>0.54097003049036</v>
      </c>
      <c r="I409" s="3" t="n">
        <f aca="false">_xlfn.NORM.S.DIST((1/$P$6)*(C409-$P$4),1)</f>
        <v>0.999997990233282</v>
      </c>
      <c r="J409" s="0" t="n">
        <f aca="false">H409*F409</f>
        <v>0.528238604608288</v>
      </c>
      <c r="K409" s="0" t="n">
        <f aca="false">I409*G409</f>
        <v>0.02353439114425</v>
      </c>
      <c r="L409" s="6" t="n">
        <f aca="false">SUM(J409:K409)</f>
        <v>0.551772995752537</v>
      </c>
      <c r="M409" s="7" t="n">
        <f aca="false">_xlfn.NORM.S.INV(L409)</f>
        <v>0.130142092236855</v>
      </c>
    </row>
    <row r="410" customFormat="false" ht="14.4" hidden="false" customHeight="false" outlineLevel="0" collapsed="false">
      <c r="A410" s="0" t="n">
        <f aca="false">A409+1</f>
        <v>406</v>
      </c>
      <c r="C410" s="0" t="n">
        <v>0.075122012</v>
      </c>
      <c r="D410" s="0" t="n">
        <v>0.975229586093308</v>
      </c>
      <c r="E410" s="0" t="n">
        <v>0.0247704139066925</v>
      </c>
      <c r="F410" s="0" t="n">
        <f aca="false">$P$8*D409+$P$11*E409</f>
        <v>0.977919554623484</v>
      </c>
      <c r="G410" s="0" t="n">
        <f aca="false">$P$9*D409+$P$12*E409</f>
        <v>0.0220804453765153</v>
      </c>
      <c r="H410" s="0" t="n">
        <f aca="false">_xlfn.NORM.S.DIST((1/$P$5)*(C410-$P$3),1)</f>
        <v>0.396650564584109</v>
      </c>
      <c r="I410" s="3" t="n">
        <f aca="false">_xlfn.NORM.S.DIST((1/$P$6)*(C410-$P$4),1)</f>
        <v>0.999989093002037</v>
      </c>
      <c r="J410" s="0" t="n">
        <f aca="false">H410*F410</f>
        <v>0.387892343459246</v>
      </c>
      <c r="K410" s="0" t="n">
        <f aca="false">I410*G410</f>
        <v>0.0220802045451426</v>
      </c>
      <c r="L410" s="6" t="n">
        <f aca="false">SUM(J410:K410)</f>
        <v>0.409972548004389</v>
      </c>
      <c r="M410" s="7" t="n">
        <f aca="false">_xlfn.NORM.S.INV(L410)</f>
        <v>-0.227615593844737</v>
      </c>
    </row>
    <row r="411" customFormat="false" ht="14.4" hidden="false" customHeight="false" outlineLevel="0" collapsed="false">
      <c r="A411" s="0" t="n">
        <f aca="false">A410+1</f>
        <v>407</v>
      </c>
      <c r="C411" s="0" t="n">
        <v>1.031478889</v>
      </c>
      <c r="D411" s="0" t="n">
        <v>0.97525857275654</v>
      </c>
      <c r="E411" s="0" t="n">
        <v>0.0247414272434601</v>
      </c>
      <c r="F411" s="0" t="n">
        <f aca="false">$P$8*D410+$P$11*E410</f>
        <v>0.977614793046654</v>
      </c>
      <c r="G411" s="0" t="n">
        <f aca="false">$P$9*D410+$P$12*E410</f>
        <v>0.0223852069533463</v>
      </c>
      <c r="H411" s="0" t="n">
        <f aca="false">_xlfn.NORM.S.DIST((1/$P$5)*(C411-$P$3),1)</f>
        <v>0.585414277666829</v>
      </c>
      <c r="I411" s="3" t="n">
        <f aca="false">_xlfn.NORM.S.DIST((1/$P$6)*(C411-$P$4),1)</f>
        <v>0.999998839509821</v>
      </c>
      <c r="J411" s="0" t="n">
        <f aca="false">H411*F411</f>
        <v>0.572309657907814</v>
      </c>
      <c r="K411" s="0" t="n">
        <f aca="false">I411*G411</f>
        <v>0.0223851809755334</v>
      </c>
      <c r="L411" s="6" t="n">
        <f aca="false">SUM(J411:K411)</f>
        <v>0.594694838883347</v>
      </c>
      <c r="M411" s="7" t="n">
        <f aca="false">_xlfn.NORM.S.INV(L411)</f>
        <v>0.2396387493681</v>
      </c>
    </row>
    <row r="412" customFormat="false" ht="14.4" hidden="false" customHeight="false" outlineLevel="0" collapsed="false">
      <c r="A412" s="0" t="n">
        <f aca="false">A411+1</f>
        <v>408</v>
      </c>
      <c r="C412" s="0" t="n">
        <v>-0.128981796</v>
      </c>
      <c r="D412" s="0" t="n">
        <v>0.973092965363061</v>
      </c>
      <c r="E412" s="0" t="n">
        <v>0.0269070346369385</v>
      </c>
      <c r="F412" s="0" t="n">
        <f aca="false">$P$8*D411+$P$11*E411</f>
        <v>0.97762928637827</v>
      </c>
      <c r="G412" s="0" t="n">
        <f aca="false">$P$9*D411+$P$12*E411</f>
        <v>0.02237071362173</v>
      </c>
      <c r="H412" s="0" t="n">
        <f aca="false">_xlfn.NORM.S.DIST((1/$P$5)*(C412-$P$3),1)</f>
        <v>0.35793068522111</v>
      </c>
      <c r="I412" s="3" t="n">
        <f aca="false">_xlfn.NORM.S.DIST((1/$P$6)*(C412-$P$4),1)</f>
        <v>0.999982897482724</v>
      </c>
      <c r="J412" s="0" t="n">
        <f aca="false">H412*F412</f>
        <v>0.349923520365599</v>
      </c>
      <c r="K412" s="0" t="n">
        <f aca="false">I412*G412</f>
        <v>0.0223703310262139</v>
      </c>
      <c r="L412" s="6" t="n">
        <f aca="false">SUM(J412:K412)</f>
        <v>0.372293851391813</v>
      </c>
      <c r="M412" s="7" t="n">
        <f aca="false">_xlfn.NORM.S.INV(L412)</f>
        <v>-0.325784108719241</v>
      </c>
    </row>
    <row r="413" customFormat="false" ht="14.4" hidden="false" customHeight="false" outlineLevel="0" collapsed="false">
      <c r="A413" s="0" t="n">
        <f aca="false">A412+1</f>
        <v>409</v>
      </c>
      <c r="C413" s="0" t="n">
        <v>0.803789574</v>
      </c>
      <c r="D413" s="0" t="n">
        <v>0.975889357777189</v>
      </c>
      <c r="E413" s="0" t="n">
        <v>0.0241106422228114</v>
      </c>
      <c r="F413" s="0" t="n">
        <f aca="false">$P$8*D412+$P$11*E412</f>
        <v>0.97654648268153</v>
      </c>
      <c r="G413" s="0" t="n">
        <f aca="false">$P$9*D412+$P$12*E412</f>
        <v>0.0234535173184692</v>
      </c>
      <c r="H413" s="0" t="n">
        <f aca="false">_xlfn.NORM.S.DIST((1/$P$5)*(C413-$P$3),1)</f>
        <v>0.540626424764645</v>
      </c>
      <c r="I413" s="3" t="n">
        <f aca="false">_xlfn.NORM.S.DIST((1/$P$6)*(C413-$P$4),1)</f>
        <v>0.999997981845809</v>
      </c>
      <c r="J413" s="0" t="n">
        <f aca="false">H413*F413</f>
        <v>0.527946833548605</v>
      </c>
      <c r="K413" s="0" t="n">
        <f aca="false">I413*G413</f>
        <v>0.023453469985655</v>
      </c>
      <c r="L413" s="6" t="n">
        <f aca="false">SUM(J413:K413)</f>
        <v>0.55140030353426</v>
      </c>
      <c r="M413" s="7" t="n">
        <f aca="false">_xlfn.NORM.S.INV(L413)</f>
        <v>0.129200004144146</v>
      </c>
    </row>
    <row r="414" customFormat="false" ht="14.4" hidden="false" customHeight="false" outlineLevel="0" collapsed="false">
      <c r="A414" s="0" t="n">
        <f aca="false">A413+1</f>
        <v>410</v>
      </c>
      <c r="C414" s="0" t="n">
        <v>0.331600958</v>
      </c>
      <c r="D414" s="0" t="n">
        <v>0.976653244977192</v>
      </c>
      <c r="E414" s="0" t="n">
        <v>0.0233467550228078</v>
      </c>
      <c r="F414" s="0" t="n">
        <f aca="false">$P$8*D413+$P$11*E413</f>
        <v>0.977944678888595</v>
      </c>
      <c r="G414" s="0" t="n">
        <f aca="false">$P$9*D413+$P$12*E413</f>
        <v>0.0220553211114057</v>
      </c>
      <c r="H414" s="0" t="n">
        <f aca="false">_xlfn.NORM.S.DIST((1/$P$5)*(C414-$P$3),1)</f>
        <v>0.446744437968477</v>
      </c>
      <c r="I414" s="3" t="n">
        <f aca="false">_xlfn.NORM.S.DIST((1/$P$6)*(C414-$P$4),1)</f>
        <v>0.999993889319728</v>
      </c>
      <c r="J414" s="0" t="n">
        <f aca="false">H414*F414</f>
        <v>0.436891345934348</v>
      </c>
      <c r="K414" s="0" t="n">
        <f aca="false">I414*G414</f>
        <v>0.0220551863383901</v>
      </c>
      <c r="L414" s="6" t="n">
        <f aca="false">SUM(J414:K414)</f>
        <v>0.458946532272738</v>
      </c>
      <c r="M414" s="7" t="n">
        <f aca="false">_xlfn.NORM.S.INV(L414)</f>
        <v>-0.103088081077223</v>
      </c>
    </row>
    <row r="415" customFormat="false" ht="14.4" hidden="false" customHeight="false" outlineLevel="0" collapsed="false">
      <c r="A415" s="0" t="n">
        <f aca="false">A414+1</f>
        <v>411</v>
      </c>
      <c r="C415" s="0" t="n">
        <v>-0.335833447</v>
      </c>
      <c r="D415" s="0" t="n">
        <v>0.970636186440241</v>
      </c>
      <c r="E415" s="0" t="n">
        <v>0.0293638135597586</v>
      </c>
      <c r="F415" s="0" t="n">
        <f aca="false">$P$8*D414+$P$11*E414</f>
        <v>0.978326622488596</v>
      </c>
      <c r="G415" s="0" t="n">
        <f aca="false">$P$9*D414+$P$12*E414</f>
        <v>0.0216733775114039</v>
      </c>
      <c r="H415" s="0" t="n">
        <f aca="false">_xlfn.NORM.S.DIST((1/$P$5)*(C415-$P$3),1)</f>
        <v>0.320129230528399</v>
      </c>
      <c r="I415" s="3" t="n">
        <f aca="false">_xlfn.NORM.S.DIST((1/$P$6)*(C415-$P$4),1)</f>
        <v>0.999973292000018</v>
      </c>
      <c r="J415" s="0" t="n">
        <f aca="false">H415*F415</f>
        <v>0.313190948862721</v>
      </c>
      <c r="K415" s="0" t="n">
        <f aca="false">I415*G415</f>
        <v>0.0216727986588377</v>
      </c>
      <c r="L415" s="6" t="n">
        <f aca="false">SUM(J415:K415)</f>
        <v>0.334863747521559</v>
      </c>
      <c r="M415" s="7" t="n">
        <f aca="false">_xlfn.NORM.S.INV(L415)</f>
        <v>-0.426522035196495</v>
      </c>
    </row>
    <row r="416" customFormat="false" ht="14.4" hidden="false" customHeight="false" outlineLevel="0" collapsed="false">
      <c r="A416" s="0" t="n">
        <f aca="false">A415+1</f>
        <v>412</v>
      </c>
      <c r="C416" s="0" t="n">
        <v>0.211998658</v>
      </c>
      <c r="D416" s="0" t="n">
        <v>0.97467073742824</v>
      </c>
      <c r="E416" s="0" t="n">
        <v>0.0253292625717598</v>
      </c>
      <c r="F416" s="0" t="n">
        <f aca="false">$P$8*D415+$P$11*E415</f>
        <v>0.97531809322012</v>
      </c>
      <c r="G416" s="0" t="n">
        <f aca="false">$P$9*D415+$P$12*E415</f>
        <v>0.0246819067798793</v>
      </c>
      <c r="H416" s="0" t="n">
        <f aca="false">_xlfn.NORM.S.DIST((1/$P$5)*(C416-$P$3),1)</f>
        <v>0.423227509371081</v>
      </c>
      <c r="I416" s="3" t="n">
        <f aca="false">_xlfn.NORM.S.DIST((1/$P$6)*(C416-$P$4),1)</f>
        <v>0.999991978152421</v>
      </c>
      <c r="J416" s="0" t="n">
        <f aca="false">H416*F416</f>
        <v>0.412781447438103</v>
      </c>
      <c r="K416" s="0" t="n">
        <f aca="false">I416*G416</f>
        <v>0.0246817087853852</v>
      </c>
      <c r="L416" s="6" t="n">
        <f aca="false">SUM(J416:K416)</f>
        <v>0.437463156223489</v>
      </c>
      <c r="M416" s="7" t="n">
        <f aca="false">_xlfn.NORM.S.INV(L416)</f>
        <v>-0.15740418877064</v>
      </c>
    </row>
    <row r="417" customFormat="false" ht="14.4" hidden="false" customHeight="false" outlineLevel="0" collapsed="false">
      <c r="A417" s="0" t="n">
        <f aca="false">A416+1</f>
        <v>413</v>
      </c>
      <c r="C417" s="0" t="n">
        <v>0.487706573</v>
      </c>
      <c r="D417" s="0" t="n">
        <v>0.976685770630736</v>
      </c>
      <c r="E417" s="0" t="n">
        <v>0.0233142293692644</v>
      </c>
      <c r="F417" s="0" t="n">
        <f aca="false">$P$8*D416+$P$11*E416</f>
        <v>0.97733536871412</v>
      </c>
      <c r="G417" s="0" t="n">
        <f aca="false">$P$9*D416+$P$12*E416</f>
        <v>0.0226646312858799</v>
      </c>
      <c r="H417" s="0" t="n">
        <f aca="false">_xlfn.NORM.S.DIST((1/$P$5)*(C417-$P$3),1)</f>
        <v>0.477710198878528</v>
      </c>
      <c r="I417" s="3" t="n">
        <f aca="false">_xlfn.NORM.S.DIST((1/$P$6)*(C417-$P$4),1)</f>
        <v>0.999995738172538</v>
      </c>
      <c r="J417" s="0" t="n">
        <f aca="false">H417*F417</f>
        <v>0.466883073359441</v>
      </c>
      <c r="K417" s="0" t="n">
        <f aca="false">I417*G417</f>
        <v>0.0226645346931319</v>
      </c>
      <c r="L417" s="6" t="n">
        <f aca="false">SUM(J417:K417)</f>
        <v>0.489547608052573</v>
      </c>
      <c r="M417" s="7" t="n">
        <f aca="false">_xlfn.NORM.S.INV(L417)</f>
        <v>-0.0262032594576599</v>
      </c>
    </row>
    <row r="418" customFormat="false" ht="14.4" hidden="false" customHeight="false" outlineLevel="0" collapsed="false">
      <c r="A418" s="0" t="n">
        <f aca="false">A417+1</f>
        <v>414</v>
      </c>
      <c r="C418" s="0" t="n">
        <v>-0.96342179</v>
      </c>
      <c r="D418" s="0" t="n">
        <v>0.952884752839279</v>
      </c>
      <c r="E418" s="0" t="n">
        <v>0.0471152471607206</v>
      </c>
      <c r="F418" s="0" t="n">
        <f aca="false">$P$8*D417+$P$11*E417</f>
        <v>0.978342885315368</v>
      </c>
      <c r="G418" s="0" t="n">
        <f aca="false">$P$9*D417+$P$12*E417</f>
        <v>0.0216571146846322</v>
      </c>
      <c r="H418" s="0" t="n">
        <f aca="false">_xlfn.NORM.S.DIST((1/$P$5)*(C418-$P$3),1)</f>
        <v>0.217437368167839</v>
      </c>
      <c r="I418" s="3" t="n">
        <f aca="false">_xlfn.NORM.S.DIST((1/$P$6)*(C418-$P$4),1)</f>
        <v>0.999902965644166</v>
      </c>
      <c r="J418" s="0" t="n">
        <f aca="false">H418*F418</f>
        <v>0.212728302148704</v>
      </c>
      <c r="K418" s="0" t="n">
        <f aca="false">I418*G418</f>
        <v>0.0216550132004595</v>
      </c>
      <c r="L418" s="6" t="n">
        <f aca="false">SUM(J418:K418)</f>
        <v>0.234383315349163</v>
      </c>
      <c r="M418" s="7" t="n">
        <f aca="false">_xlfn.NORM.S.INV(L418)</f>
        <v>-0.724487284613243</v>
      </c>
    </row>
    <row r="419" customFormat="false" ht="14.4" hidden="false" customHeight="false" outlineLevel="0" collapsed="false">
      <c r="A419" s="0" t="n">
        <f aca="false">A418+1</f>
        <v>415</v>
      </c>
      <c r="C419" s="0" t="n">
        <v>-0.725948381</v>
      </c>
      <c r="D419" s="0" t="n">
        <v>0.95107400098727</v>
      </c>
      <c r="E419" s="0" t="n">
        <v>0.0489259990127305</v>
      </c>
      <c r="F419" s="0" t="n">
        <f aca="false">$P$8*D418+$P$11*E418</f>
        <v>0.966442376419639</v>
      </c>
      <c r="G419" s="0" t="n">
        <f aca="false">$P$9*D418+$P$12*E418</f>
        <v>0.0335576235803603</v>
      </c>
      <c r="H419" s="0" t="n">
        <f aca="false">_xlfn.NORM.S.DIST((1/$P$5)*(C419-$P$3),1)</f>
        <v>0.253909751006176</v>
      </c>
      <c r="I419" s="3" t="n">
        <f aca="false">_xlfn.NORM.S.DIST((1/$P$6)*(C419-$P$4),1)</f>
        <v>0.999939786482979</v>
      </c>
      <c r="J419" s="0" t="n">
        <f aca="false">H419*F419</f>
        <v>0.245389143158528</v>
      </c>
      <c r="K419" s="0" t="n">
        <f aca="false">I419*G419</f>
        <v>0.0335556029578217</v>
      </c>
      <c r="L419" s="6" t="n">
        <f aca="false">SUM(J419:K419)</f>
        <v>0.278944746116349</v>
      </c>
      <c r="M419" s="7" t="n">
        <f aca="false">_xlfn.NORM.S.INV(L419)</f>
        <v>-0.585979200596548</v>
      </c>
    </row>
    <row r="420" customFormat="false" ht="14.4" hidden="false" customHeight="false" outlineLevel="0" collapsed="false">
      <c r="A420" s="0" t="n">
        <f aca="false">A419+1</f>
        <v>416</v>
      </c>
      <c r="C420" s="0" t="n">
        <v>0.50861302</v>
      </c>
      <c r="D420" s="0" t="n">
        <v>0.970316349661703</v>
      </c>
      <c r="E420" s="0" t="n">
        <v>0.029683650338297</v>
      </c>
      <c r="F420" s="0" t="n">
        <f aca="false">$P$8*D419+$P$11*E419</f>
        <v>0.965537000493635</v>
      </c>
      <c r="G420" s="0" t="n">
        <f aca="false">$P$9*D419+$P$12*E419</f>
        <v>0.0344629995063653</v>
      </c>
      <c r="H420" s="0" t="n">
        <f aca="false">_xlfn.NORM.S.DIST((1/$P$5)*(C420-$P$3),1)</f>
        <v>0.481871683692161</v>
      </c>
      <c r="I420" s="3" t="n">
        <f aca="false">_xlfn.NORM.S.DIST((1/$P$6)*(C420-$P$4),1)</f>
        <v>0.99999594075883</v>
      </c>
      <c r="J420" s="0" t="n">
        <f aca="false">H420*F420</f>
        <v>0.465264940094947</v>
      </c>
      <c r="K420" s="0" t="n">
        <f aca="false">I420*G420</f>
        <v>0.0344628596127388</v>
      </c>
      <c r="L420" s="6" t="n">
        <f aca="false">SUM(J420:K420)</f>
        <v>0.499727799707686</v>
      </c>
      <c r="M420" s="7" t="n">
        <f aca="false">_xlfn.NORM.S.INV(L420)</f>
        <v>-0.000682305002017863</v>
      </c>
    </row>
    <row r="421" customFormat="false" ht="14.4" hidden="false" customHeight="false" outlineLevel="0" collapsed="false">
      <c r="A421" s="0" t="n">
        <f aca="false">A420+1</f>
        <v>417</v>
      </c>
      <c r="C421" s="0" t="n">
        <v>-0.167755648</v>
      </c>
      <c r="D421" s="0" t="n">
        <v>0.971063718954127</v>
      </c>
      <c r="E421" s="0" t="n">
        <v>0.0289362810458732</v>
      </c>
      <c r="F421" s="0" t="n">
        <f aca="false">$P$8*D420+$P$11*E420</f>
        <v>0.975158174830851</v>
      </c>
      <c r="G421" s="0" t="n">
        <f aca="false">$P$9*D420+$P$12*E420</f>
        <v>0.0248418251691485</v>
      </c>
      <c r="H421" s="0" t="n">
        <f aca="false">_xlfn.NORM.S.DIST((1/$P$5)*(C421-$P$3),1)</f>
        <v>0.350723943508683</v>
      </c>
      <c r="I421" s="3" t="n">
        <f aca="false">_xlfn.NORM.S.DIST((1/$P$6)*(C421-$P$4),1)</f>
        <v>0.999981392682943</v>
      </c>
      <c r="J421" s="0" t="n">
        <f aca="false">H421*F421</f>
        <v>0.342011320621406</v>
      </c>
      <c r="K421" s="0" t="n">
        <f aca="false">I421*G421</f>
        <v>0.0248413629294313</v>
      </c>
      <c r="L421" s="6" t="n">
        <f aca="false">SUM(J421:K421)</f>
        <v>0.366852683550837</v>
      </c>
      <c r="M421" s="7" t="n">
        <f aca="false">_xlfn.NORM.S.INV(L421)</f>
        <v>-0.34020073182801</v>
      </c>
    </row>
    <row r="422" customFormat="false" ht="14.4" hidden="false" customHeight="false" outlineLevel="0" collapsed="false">
      <c r="A422" s="0" t="n">
        <f aca="false">A421+1</f>
        <v>418</v>
      </c>
      <c r="C422" s="0" t="n">
        <v>0.26068082</v>
      </c>
      <c r="D422" s="0" t="n">
        <v>0.975043245424496</v>
      </c>
      <c r="E422" s="0" t="n">
        <v>0.0249567545755042</v>
      </c>
      <c r="F422" s="0" t="n">
        <f aca="false">$P$8*D421+$P$11*E421</f>
        <v>0.975531859477064</v>
      </c>
      <c r="G422" s="0" t="n">
        <f aca="false">$P$9*D421+$P$12*E421</f>
        <v>0.0244681405229366</v>
      </c>
      <c r="H422" s="0" t="n">
        <f aca="false">_xlfn.NORM.S.DIST((1/$P$5)*(C422-$P$3),1)</f>
        <v>0.432771616429449</v>
      </c>
      <c r="I422" s="3" t="n">
        <f aca="false">_xlfn.NORM.S.DIST((1/$P$6)*(C422-$P$4),1)</f>
        <v>0.999992816292654</v>
      </c>
      <c r="J422" s="0" t="n">
        <f aca="false">H422*F422</f>
        <v>0.422182499704315</v>
      </c>
      <c r="K422" s="0" t="n">
        <f aca="false">I422*G422</f>
        <v>0.0244679647509758</v>
      </c>
      <c r="L422" s="6" t="n">
        <f aca="false">SUM(J422:K422)</f>
        <v>0.446650464455291</v>
      </c>
      <c r="M422" s="7" t="n">
        <f aca="false">_xlfn.NORM.S.INV(L422)</f>
        <v>-0.134128543771234</v>
      </c>
    </row>
    <row r="423" customFormat="false" ht="14.4" hidden="false" customHeight="false" outlineLevel="0" collapsed="false">
      <c r="A423" s="0" t="n">
        <f aca="false">A422+1</f>
        <v>419</v>
      </c>
      <c r="C423" s="0" t="n">
        <v>0.925182095</v>
      </c>
      <c r="D423" s="0" t="n">
        <v>0.975877349407847</v>
      </c>
      <c r="E423" s="0" t="n">
        <v>0.0241226505921527</v>
      </c>
      <c r="F423" s="0" t="n">
        <f aca="false">$P$8*D422+$P$11*E422</f>
        <v>0.977521622712248</v>
      </c>
      <c r="G423" s="0" t="n">
        <f aca="false">$P$9*D422+$P$12*E422</f>
        <v>0.0224783772877521</v>
      </c>
      <c r="H423" s="0" t="n">
        <f aca="false">_xlfn.NORM.S.DIST((1/$P$5)*(C423-$P$3),1)</f>
        <v>0.564606551517377</v>
      </c>
      <c r="I423" s="3" t="n">
        <f aca="false">_xlfn.NORM.S.DIST((1/$P$6)*(C423-$P$4),1)</f>
        <v>0.999998495107972</v>
      </c>
      <c r="J423" s="0" t="n">
        <f aca="false">H423*F423</f>
        <v>0.551915112433233</v>
      </c>
      <c r="K423" s="0" t="n">
        <f aca="false">I423*G423</f>
        <v>0.0224783434602213</v>
      </c>
      <c r="L423" s="6" t="n">
        <f aca="false">SUM(J423:K423)</f>
        <v>0.574393455893454</v>
      </c>
      <c r="M423" s="7" t="n">
        <f aca="false">_xlfn.NORM.S.INV(L423)</f>
        <v>0.187570838180457</v>
      </c>
    </row>
    <row r="424" customFormat="false" ht="14.4" hidden="false" customHeight="false" outlineLevel="0" collapsed="false">
      <c r="A424" s="0" t="n">
        <f aca="false">A423+1</f>
        <v>420</v>
      </c>
      <c r="C424" s="0" t="n">
        <v>0.574733433</v>
      </c>
      <c r="D424" s="0" t="n">
        <v>0.977052874420496</v>
      </c>
      <c r="E424" s="0" t="n">
        <v>0.0229471255795045</v>
      </c>
      <c r="F424" s="0" t="n">
        <f aca="false">$P$8*D423+$P$11*E423</f>
        <v>0.977938674703923</v>
      </c>
      <c r="G424" s="0" t="n">
        <f aca="false">$P$9*D423+$P$12*E423</f>
        <v>0.0220613252960763</v>
      </c>
      <c r="H424" s="0" t="n">
        <f aca="false">_xlfn.NORM.S.DIST((1/$P$5)*(C424-$P$3),1)</f>
        <v>0.495043987144138</v>
      </c>
      <c r="I424" s="3" t="n">
        <f aca="false">_xlfn.NORM.S.DIST((1/$P$6)*(C424-$P$4),1)</f>
        <v>0.99999652262655</v>
      </c>
      <c r="J424" s="0" t="n">
        <f aca="false">H424*F424</f>
        <v>0.484122660707884</v>
      </c>
      <c r="K424" s="0" t="n">
        <f aca="false">I424*G424</f>
        <v>0.0220612485806095</v>
      </c>
      <c r="L424" s="6" t="n">
        <f aca="false">SUM(J424:K424)</f>
        <v>0.506183909288494</v>
      </c>
      <c r="M424" s="7" t="n">
        <f aca="false">_xlfn.NORM.S.INV(L424)</f>
        <v>0.0155013826598558</v>
      </c>
    </row>
    <row r="425" customFormat="false" ht="14.4" hidden="false" customHeight="false" outlineLevel="0" collapsed="false">
      <c r="A425" s="0" t="n">
        <f aca="false">A424+1</f>
        <v>421</v>
      </c>
      <c r="C425" s="0" t="n">
        <v>0.40552913</v>
      </c>
      <c r="D425" s="0" t="n">
        <v>0.977179728610811</v>
      </c>
      <c r="E425" s="0" t="n">
        <v>0.0228202713891887</v>
      </c>
      <c r="F425" s="0" t="n">
        <f aca="false">$P$8*D424+$P$11*E424</f>
        <v>0.978526437210248</v>
      </c>
      <c r="G425" s="0" t="n">
        <f aca="false">$P$9*D424+$P$12*E424</f>
        <v>0.0214735627897523</v>
      </c>
      <c r="H425" s="0" t="n">
        <f aca="false">_xlfn.NORM.S.DIST((1/$P$5)*(C425-$P$3),1)</f>
        <v>0.461380370466712</v>
      </c>
      <c r="I425" s="3" t="n">
        <f aca="false">_xlfn.NORM.S.DIST((1/$P$6)*(C425-$P$4),1)</f>
        <v>0.999994844228257</v>
      </c>
      <c r="J425" s="0" t="n">
        <f aca="false">H425*F425</f>
        <v>0.451472890111536</v>
      </c>
      <c r="K425" s="0" t="n">
        <f aca="false">I425*G425</f>
        <v>0.021473452076964</v>
      </c>
      <c r="L425" s="6" t="n">
        <f aca="false">SUM(J425:K425)</f>
        <v>0.4729463421885</v>
      </c>
      <c r="M425" s="7" t="n">
        <f aca="false">_xlfn.NORM.S.INV(L425)</f>
        <v>-0.0678655226680761</v>
      </c>
    </row>
    <row r="426" customFormat="false" ht="14.4" hidden="false" customHeight="false" outlineLevel="0" collapsed="false">
      <c r="A426" s="0" t="n">
        <f aca="false">A425+1</f>
        <v>422</v>
      </c>
      <c r="C426" s="0" t="n">
        <v>-1.801381326</v>
      </c>
      <c r="D426" s="0" t="n">
        <v>0.876631847097208</v>
      </c>
      <c r="E426" s="0" t="n">
        <v>0.123368152902792</v>
      </c>
      <c r="F426" s="0" t="n">
        <f aca="false">$P$8*D425+$P$11*E425</f>
        <v>0.978589864305405</v>
      </c>
      <c r="G426" s="0" t="n">
        <f aca="false">$P$9*D425+$P$12*E425</f>
        <v>0.0214101356945944</v>
      </c>
      <c r="H426" s="0" t="n">
        <f aca="false">_xlfn.NORM.S.DIST((1/$P$5)*(C426-$P$3),1)</f>
        <v>0.115163450413282</v>
      </c>
      <c r="I426" s="3" t="n">
        <f aca="false">_xlfn.NORM.S.DIST((1/$P$6)*(C426-$P$4),1)</f>
        <v>0.999530133613955</v>
      </c>
      <c r="J426" s="0" t="n">
        <f aca="false">H426*F426</f>
        <v>0.112697785312876</v>
      </c>
      <c r="K426" s="0" t="n">
        <f aca="false">I426*G426</f>
        <v>0.0214000757915108</v>
      </c>
      <c r="L426" s="6" t="n">
        <f aca="false">SUM(J426:K426)</f>
        <v>0.134097861104387</v>
      </c>
      <c r="M426" s="7" t="n">
        <f aca="false">_xlfn.NORM.S.INV(L426)</f>
        <v>-1.1072271726157</v>
      </c>
    </row>
    <row r="427" customFormat="false" ht="14.4" hidden="false" customHeight="false" outlineLevel="0" collapsed="false">
      <c r="A427" s="0" t="n">
        <f aca="false">A426+1</f>
        <v>423</v>
      </c>
      <c r="C427" s="0" t="n">
        <v>-1.043954996</v>
      </c>
      <c r="D427" s="0" t="n">
        <v>0.889600045858276</v>
      </c>
      <c r="E427" s="0" t="n">
        <v>0.110399954141725</v>
      </c>
      <c r="F427" s="0" t="n">
        <f aca="false">$P$8*D426+$P$11*E426</f>
        <v>0.928315923548604</v>
      </c>
      <c r="G427" s="0" t="n">
        <f aca="false">$P$9*D426+$P$12*E426</f>
        <v>0.071684076451396</v>
      </c>
      <c r="H427" s="0" t="n">
        <f aca="false">_xlfn.NORM.S.DIST((1/$P$5)*(C427-$P$3),1)</f>
        <v>0.205791485783321</v>
      </c>
      <c r="I427" s="3" t="n">
        <f aca="false">_xlfn.NORM.S.DIST((1/$P$6)*(C427-$P$4),1)</f>
        <v>0.999886267060854</v>
      </c>
      <c r="J427" s="0" t="n">
        <f aca="false">H427*F427</f>
        <v>0.191039513183383</v>
      </c>
      <c r="K427" s="0" t="n">
        <f aca="false">I427*G427</f>
        <v>0.0716759236106912</v>
      </c>
      <c r="L427" s="6" t="n">
        <f aca="false">SUM(J427:K427)</f>
        <v>0.262715436794074</v>
      </c>
      <c r="M427" s="7" t="n">
        <f aca="false">_xlfn.NORM.S.INV(L427)</f>
        <v>-0.634996230317995</v>
      </c>
    </row>
    <row r="428" customFormat="false" ht="14.4" hidden="false" customHeight="false" outlineLevel="0" collapsed="false">
      <c r="A428" s="0" t="n">
        <f aca="false">A427+1</f>
        <v>424</v>
      </c>
      <c r="C428" s="0" t="n">
        <v>-2.354570977</v>
      </c>
      <c r="D428" s="0" t="n">
        <v>0.563903434418803</v>
      </c>
      <c r="E428" s="0" t="n">
        <v>0.436096565581197</v>
      </c>
      <c r="F428" s="0" t="n">
        <f aca="false">$P$8*D427+$P$11*E427</f>
        <v>0.934800022929139</v>
      </c>
      <c r="G428" s="0" t="n">
        <f aca="false">$P$9*D427+$P$12*E427</f>
        <v>0.0651999770708625</v>
      </c>
      <c r="H428" s="0" t="n">
        <f aca="false">_xlfn.NORM.S.DIST((1/$P$5)*(C428-$P$3),1)</f>
        <v>0.0699870158795516</v>
      </c>
      <c r="I428" s="3" t="n">
        <f aca="false">_xlfn.NORM.S.DIST((1/$P$6)*(C428-$P$4),1)</f>
        <v>0.998783710385477</v>
      </c>
      <c r="J428" s="0" t="n">
        <f aca="false">H428*F428</f>
        <v>0.0654238640489468</v>
      </c>
      <c r="K428" s="0" t="n">
        <f aca="false">I428*G428</f>
        <v>0.0651206750158841</v>
      </c>
      <c r="L428" s="16" t="n">
        <f aca="false">SUM(J428:K428)</f>
        <v>0.130544539064831</v>
      </c>
      <c r="M428" s="17" t="n">
        <f aca="false">_xlfn.NORM.S.INV(L428)</f>
        <v>-1.12382074697424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27</v>
      </c>
    </row>
    <row r="2" customFormat="false" ht="14.4" hidden="false" customHeight="false" outlineLevel="0" collapsed="false">
      <c r="A2" s="18" t="n">
        <f aca="false">'z-score calc HMM_10(2) '!M5</f>
        <v>0.671606672685982</v>
      </c>
    </row>
    <row r="3" customFormat="false" ht="14.4" hidden="false" customHeight="false" outlineLevel="0" collapsed="false">
      <c r="A3" s="18" t="n">
        <f aca="false">'z-score calc HMM_10(2) '!M6</f>
        <v>-0.106831106681824</v>
      </c>
    </row>
    <row r="4" customFormat="false" ht="14.4" hidden="false" customHeight="false" outlineLevel="0" collapsed="false">
      <c r="A4" s="18" t="n">
        <f aca="false">'z-score calc HMM_10(2) '!M7</f>
        <v>-0.248758576525643</v>
      </c>
    </row>
    <row r="5" customFormat="false" ht="14.4" hidden="false" customHeight="false" outlineLevel="0" collapsed="false">
      <c r="A5" s="18" t="n">
        <f aca="false">'z-score calc HMM_10(2) '!M8</f>
        <v>-0.913678536231879</v>
      </c>
    </row>
    <row r="6" customFormat="false" ht="14.4" hidden="false" customHeight="false" outlineLevel="0" collapsed="false">
      <c r="A6" s="18" t="n">
        <f aca="false">'z-score calc HMM_10(2) '!M9</f>
        <v>1.09082974456051</v>
      </c>
    </row>
    <row r="7" customFormat="false" ht="14.4" hidden="false" customHeight="false" outlineLevel="0" collapsed="false">
      <c r="A7" s="18" t="n">
        <f aca="false">'z-score calc HMM_10(2) '!M10</f>
        <v>-0.795211936094054</v>
      </c>
    </row>
    <row r="8" customFormat="false" ht="14.4" hidden="false" customHeight="false" outlineLevel="0" collapsed="false">
      <c r="A8" s="18" t="n">
        <f aca="false">'z-score calc HMM_10(2) '!M11</f>
        <v>-0.726298702475199</v>
      </c>
    </row>
    <row r="9" customFormat="false" ht="14.4" hidden="false" customHeight="false" outlineLevel="0" collapsed="false">
      <c r="A9" s="18" t="n">
        <f aca="false">'z-score calc HMM_10(2) '!M12</f>
        <v>-0.715444868389361</v>
      </c>
    </row>
    <row r="10" customFormat="false" ht="14.4" hidden="false" customHeight="false" outlineLevel="0" collapsed="false">
      <c r="A10" s="18" t="n">
        <f aca="false">'z-score calc HMM_10(2) '!M13</f>
        <v>-0.565961859378947</v>
      </c>
    </row>
    <row r="11" customFormat="false" ht="14.4" hidden="false" customHeight="false" outlineLevel="0" collapsed="false">
      <c r="A11" s="18" t="n">
        <f aca="false">'z-score calc HMM_10(2) '!M14</f>
        <v>0.756003177578311</v>
      </c>
    </row>
    <row r="12" customFormat="false" ht="14.4" hidden="false" customHeight="false" outlineLevel="0" collapsed="false">
      <c r="A12" s="18" t="n">
        <f aca="false">'z-score calc HMM_10(2) '!M15</f>
        <v>0.789710459218788</v>
      </c>
    </row>
    <row r="13" customFormat="false" ht="14.4" hidden="false" customHeight="false" outlineLevel="0" collapsed="false">
      <c r="A13" s="18" t="n">
        <f aca="false">'z-score calc HMM_10(2) '!M16</f>
        <v>0.722132513978238</v>
      </c>
    </row>
    <row r="14" customFormat="false" ht="14.4" hidden="false" customHeight="false" outlineLevel="0" collapsed="false">
      <c r="A14" s="18" t="n">
        <f aca="false">'z-score calc HMM_10(2) '!M17</f>
        <v>0.518293372016663</v>
      </c>
    </row>
    <row r="15" customFormat="false" ht="14.4" hidden="false" customHeight="false" outlineLevel="0" collapsed="false">
      <c r="A15" s="18" t="n">
        <f aca="false">'z-score calc HMM_10(2) '!M18</f>
        <v>0.860477961283509</v>
      </c>
    </row>
    <row r="16" customFormat="false" ht="14.4" hidden="false" customHeight="false" outlineLevel="0" collapsed="false">
      <c r="A16" s="18" t="n">
        <f aca="false">'z-score calc HMM_10(2) '!M19</f>
        <v>-0.124747321397761</v>
      </c>
    </row>
    <row r="17" customFormat="false" ht="14.4" hidden="false" customHeight="false" outlineLevel="0" collapsed="false">
      <c r="A17" s="18" t="n">
        <f aca="false">'z-score calc HMM_10(2) '!M20</f>
        <v>-0.58930938548294</v>
      </c>
    </row>
    <row r="18" customFormat="false" ht="14.4" hidden="false" customHeight="false" outlineLevel="0" collapsed="false">
      <c r="A18" s="18" t="n">
        <f aca="false">'z-score calc HMM_10(2) '!M21</f>
        <v>1.25896519123249</v>
      </c>
    </row>
    <row r="19" customFormat="false" ht="14.4" hidden="false" customHeight="false" outlineLevel="0" collapsed="false">
      <c r="A19" s="18" t="n">
        <f aca="false">'z-score calc HMM_10(2) '!M22</f>
        <v>0.164838088391307</v>
      </c>
    </row>
    <row r="20" customFormat="false" ht="14.4" hidden="false" customHeight="false" outlineLevel="0" collapsed="false">
      <c r="A20" s="18" t="n">
        <f aca="false">'z-score calc HMM_10(2) '!M23</f>
        <v>-0.315079037375084</v>
      </c>
    </row>
    <row r="21" customFormat="false" ht="14.4" hidden="false" customHeight="false" outlineLevel="0" collapsed="false">
      <c r="A21" s="18" t="n">
        <f aca="false">'z-score calc HMM_10(2) '!M24</f>
        <v>0.279223843833972</v>
      </c>
    </row>
    <row r="22" customFormat="false" ht="14.4" hidden="false" customHeight="false" outlineLevel="0" collapsed="false">
      <c r="A22" s="18" t="n">
        <f aca="false">'z-score calc HMM_10(2) '!M25</f>
        <v>1.45657974346842</v>
      </c>
    </row>
    <row r="23" customFormat="false" ht="14.4" hidden="false" customHeight="false" outlineLevel="0" collapsed="false">
      <c r="A23" s="18" t="n">
        <f aca="false">'z-score calc HMM_10(2) '!M26</f>
        <v>0.237520437607226</v>
      </c>
    </row>
    <row r="24" customFormat="false" ht="14.4" hidden="false" customHeight="false" outlineLevel="0" collapsed="false">
      <c r="A24" s="18" t="n">
        <f aca="false">'z-score calc HMM_10(2) '!M27</f>
        <v>-0.0985568513203386</v>
      </c>
    </row>
    <row r="25" customFormat="false" ht="14.4" hidden="false" customHeight="false" outlineLevel="0" collapsed="false">
      <c r="A25" s="18" t="n">
        <f aca="false">'z-score calc HMM_10(2) '!M28</f>
        <v>0.45251380523879</v>
      </c>
    </row>
    <row r="26" customFormat="false" ht="14.4" hidden="false" customHeight="false" outlineLevel="0" collapsed="false">
      <c r="A26" s="18" t="n">
        <f aca="false">'z-score calc HMM_10(2) '!M29</f>
        <v>-0.0843616070481041</v>
      </c>
    </row>
    <row r="27" customFormat="false" ht="14.4" hidden="false" customHeight="false" outlineLevel="0" collapsed="false">
      <c r="A27" s="18" t="n">
        <f aca="false">'z-score calc HMM_10(2) '!M30</f>
        <v>-0.447868315279323</v>
      </c>
    </row>
    <row r="28" customFormat="false" ht="14.4" hidden="false" customHeight="false" outlineLevel="0" collapsed="false">
      <c r="A28" s="18" t="n">
        <f aca="false">'z-score calc HMM_10(2) '!M31</f>
        <v>0.644943640427153</v>
      </c>
    </row>
    <row r="29" customFormat="false" ht="14.4" hidden="false" customHeight="false" outlineLevel="0" collapsed="false">
      <c r="A29" s="18" t="n">
        <f aca="false">'z-score calc HMM_10(2) '!M32</f>
        <v>1.23789098169882</v>
      </c>
    </row>
    <row r="30" customFormat="false" ht="14.4" hidden="false" customHeight="false" outlineLevel="0" collapsed="false">
      <c r="A30" s="18" t="n">
        <f aca="false">'z-score calc HMM_10(2) '!M33</f>
        <v>0.187587369560028</v>
      </c>
    </row>
    <row r="31" customFormat="false" ht="14.4" hidden="false" customHeight="false" outlineLevel="0" collapsed="false">
      <c r="A31" s="18" t="n">
        <f aca="false">'z-score calc HMM_10(2) '!M34</f>
        <v>1.34635686615428</v>
      </c>
    </row>
    <row r="32" customFormat="false" ht="14.4" hidden="false" customHeight="false" outlineLevel="0" collapsed="false">
      <c r="A32" s="18" t="n">
        <f aca="false">'z-score calc HMM_10(2) '!M35</f>
        <v>1.37144185772911</v>
      </c>
    </row>
    <row r="33" customFormat="false" ht="14.4" hidden="false" customHeight="false" outlineLevel="0" collapsed="false">
      <c r="A33" s="18" t="n">
        <f aca="false">'z-score calc HMM_10(2) '!M36</f>
        <v>0.509448431208281</v>
      </c>
    </row>
    <row r="34" customFormat="false" ht="14.4" hidden="false" customHeight="false" outlineLevel="0" collapsed="false">
      <c r="A34" s="18" t="n">
        <f aca="false">'z-score calc HMM_10(2) '!M37</f>
        <v>0.145366228186642</v>
      </c>
    </row>
    <row r="35" customFormat="false" ht="14.4" hidden="false" customHeight="false" outlineLevel="0" collapsed="false">
      <c r="A35" s="18" t="n">
        <f aca="false">'z-score calc HMM_10(2) '!M38</f>
        <v>0.0551371317520475</v>
      </c>
    </row>
    <row r="36" customFormat="false" ht="14.4" hidden="false" customHeight="false" outlineLevel="0" collapsed="false">
      <c r="A36" s="18" t="n">
        <f aca="false">'z-score calc HMM_10(2) '!M39</f>
        <v>-0.958242667799153</v>
      </c>
    </row>
    <row r="37" customFormat="false" ht="14.4" hidden="false" customHeight="false" outlineLevel="0" collapsed="false">
      <c r="A37" s="18" t="n">
        <f aca="false">'z-score calc HMM_10(2) '!M40</f>
        <v>0.296917159711214</v>
      </c>
    </row>
    <row r="38" customFormat="false" ht="14.4" hidden="false" customHeight="false" outlineLevel="0" collapsed="false">
      <c r="A38" s="18" t="n">
        <f aca="false">'z-score calc HMM_10(2) '!M41</f>
        <v>0.111413152293494</v>
      </c>
    </row>
    <row r="39" customFormat="false" ht="14.4" hidden="false" customHeight="false" outlineLevel="0" collapsed="false">
      <c r="A39" s="18" t="n">
        <f aca="false">'z-score calc HMM_10(2) '!M42</f>
        <v>0.637233466424557</v>
      </c>
    </row>
    <row r="40" customFormat="false" ht="14.4" hidden="false" customHeight="false" outlineLevel="0" collapsed="false">
      <c r="A40" s="18" t="n">
        <f aca="false">'z-score calc HMM_10(2) '!M43</f>
        <v>-0.562422994874499</v>
      </c>
    </row>
    <row r="41" customFormat="false" ht="14.4" hidden="false" customHeight="false" outlineLevel="0" collapsed="false">
      <c r="A41" s="18" t="n">
        <f aca="false">'z-score calc HMM_10(2) '!M44</f>
        <v>-0.613835893389187</v>
      </c>
    </row>
    <row r="42" customFormat="false" ht="14.4" hidden="false" customHeight="false" outlineLevel="0" collapsed="false">
      <c r="A42" s="18" t="n">
        <f aca="false">'z-score calc HMM_10(2) '!M45</f>
        <v>1.53319209178867</v>
      </c>
    </row>
    <row r="43" customFormat="false" ht="14.4" hidden="false" customHeight="false" outlineLevel="0" collapsed="false">
      <c r="A43" s="18" t="n">
        <f aca="false">'z-score calc HMM_10(2) '!M46</f>
        <v>0.718657368779213</v>
      </c>
    </row>
    <row r="44" customFormat="false" ht="14.4" hidden="false" customHeight="false" outlineLevel="0" collapsed="false">
      <c r="A44" s="18" t="n">
        <f aca="false">'z-score calc HMM_10(2) '!M47</f>
        <v>-0.0293680828460109</v>
      </c>
    </row>
    <row r="45" customFormat="false" ht="14.4" hidden="false" customHeight="false" outlineLevel="0" collapsed="false">
      <c r="A45" s="18" t="n">
        <f aca="false">'z-score calc HMM_10(2) '!M48</f>
        <v>-1.55884183256696</v>
      </c>
    </row>
    <row r="46" customFormat="false" ht="14.4" hidden="false" customHeight="false" outlineLevel="0" collapsed="false">
      <c r="A46" s="18" t="n">
        <f aca="false">'z-score calc HMM_10(2) '!M49</f>
        <v>0.585056453776605</v>
      </c>
    </row>
    <row r="47" customFormat="false" ht="14.4" hidden="false" customHeight="false" outlineLevel="0" collapsed="false">
      <c r="A47" s="18" t="n">
        <f aca="false">'z-score calc HMM_10(2) '!M50</f>
        <v>0.481477396377678</v>
      </c>
    </row>
    <row r="48" customFormat="false" ht="14.4" hidden="false" customHeight="false" outlineLevel="0" collapsed="false">
      <c r="A48" s="18" t="n">
        <f aca="false">'z-score calc HMM_10(2) '!M51</f>
        <v>-0.147452520858192</v>
      </c>
    </row>
    <row r="49" customFormat="false" ht="14.4" hidden="false" customHeight="false" outlineLevel="0" collapsed="false">
      <c r="A49" s="18" t="n">
        <f aca="false">'z-score calc HMM_10(2) '!M52</f>
        <v>-0.122193719756275</v>
      </c>
    </row>
    <row r="50" customFormat="false" ht="14.4" hidden="false" customHeight="false" outlineLevel="0" collapsed="false">
      <c r="A50" s="18" t="n">
        <f aca="false">'z-score calc HMM_10(2) '!M53</f>
        <v>-1.62444450702314</v>
      </c>
    </row>
    <row r="51" customFormat="false" ht="14.4" hidden="false" customHeight="false" outlineLevel="0" collapsed="false">
      <c r="A51" s="18" t="n">
        <f aca="false">'z-score calc HMM_10(2) '!M54</f>
        <v>-0.0908117937672438</v>
      </c>
    </row>
    <row r="52" customFormat="false" ht="14.4" hidden="false" customHeight="false" outlineLevel="0" collapsed="false">
      <c r="A52" s="18" t="n">
        <f aca="false">'z-score calc HMM_10(2) '!M55</f>
        <v>1.37398700955683</v>
      </c>
    </row>
    <row r="53" customFormat="false" ht="14.4" hidden="false" customHeight="false" outlineLevel="0" collapsed="false">
      <c r="A53" s="18" t="n">
        <f aca="false">'z-score calc HMM_10(2) '!M56</f>
        <v>1.09723073761631</v>
      </c>
    </row>
    <row r="54" customFormat="false" ht="14.4" hidden="false" customHeight="false" outlineLevel="0" collapsed="false">
      <c r="A54" s="18" t="n">
        <f aca="false">'z-score calc HMM_10(2) '!M57</f>
        <v>1.42270840603216</v>
      </c>
    </row>
    <row r="55" customFormat="false" ht="14.4" hidden="false" customHeight="false" outlineLevel="0" collapsed="false">
      <c r="A55" s="18" t="n">
        <f aca="false">'z-score calc HMM_10(2) '!M58</f>
        <v>1.33826619697681</v>
      </c>
    </row>
    <row r="56" customFormat="false" ht="14.4" hidden="false" customHeight="false" outlineLevel="0" collapsed="false">
      <c r="A56" s="18" t="n">
        <f aca="false">'z-score calc HMM_10(2) '!M59</f>
        <v>-0.107128553111875</v>
      </c>
    </row>
    <row r="57" customFormat="false" ht="14.4" hidden="false" customHeight="false" outlineLevel="0" collapsed="false">
      <c r="A57" s="18" t="n">
        <f aca="false">'z-score calc HMM_10(2) '!M60</f>
        <v>0.332786914988902</v>
      </c>
    </row>
    <row r="58" customFormat="false" ht="14.4" hidden="false" customHeight="false" outlineLevel="0" collapsed="false">
      <c r="A58" s="18" t="n">
        <f aca="false">'z-score calc HMM_10(2) '!M61</f>
        <v>-0.186375341728224</v>
      </c>
    </row>
    <row r="59" customFormat="false" ht="14.4" hidden="false" customHeight="false" outlineLevel="0" collapsed="false">
      <c r="A59" s="18" t="n">
        <f aca="false">'z-score calc HMM_10(2) '!M62</f>
        <v>0.269162498562879</v>
      </c>
    </row>
    <row r="60" customFormat="false" ht="14.4" hidden="false" customHeight="false" outlineLevel="0" collapsed="false">
      <c r="A60" s="18" t="n">
        <f aca="false">'z-score calc HMM_10(2) '!M63</f>
        <v>-0.167710726564358</v>
      </c>
    </row>
    <row r="61" customFormat="false" ht="14.4" hidden="false" customHeight="false" outlineLevel="0" collapsed="false">
      <c r="A61" s="18" t="n">
        <f aca="false">'z-score calc HMM_10(2) '!M64</f>
        <v>-0.605331170593774</v>
      </c>
    </row>
    <row r="62" customFormat="false" ht="14.4" hidden="false" customHeight="false" outlineLevel="0" collapsed="false">
      <c r="A62" s="18" t="n">
        <f aca="false">'z-score calc HMM_10(2) '!M65</f>
        <v>0.0545214648119662</v>
      </c>
    </row>
    <row r="63" customFormat="false" ht="14.4" hidden="false" customHeight="false" outlineLevel="0" collapsed="false">
      <c r="A63" s="18" t="n">
        <f aca="false">'z-score calc HMM_10(2) '!M66</f>
        <v>0.0272915462681617</v>
      </c>
    </row>
    <row r="64" customFormat="false" ht="14.4" hidden="false" customHeight="false" outlineLevel="0" collapsed="false">
      <c r="A64" s="18" t="n">
        <f aca="false">'z-score calc HMM_10(2) '!M67</f>
        <v>-0.255003463742978</v>
      </c>
    </row>
    <row r="65" customFormat="false" ht="14.4" hidden="false" customHeight="false" outlineLevel="0" collapsed="false">
      <c r="A65" s="18" t="n">
        <f aca="false">'z-score calc HMM_10(2) '!M68</f>
        <v>-0.341056227123188</v>
      </c>
    </row>
    <row r="66" customFormat="false" ht="14.4" hidden="false" customHeight="false" outlineLevel="0" collapsed="false">
      <c r="A66" s="18" t="n">
        <f aca="false">'z-score calc HMM_10(2) '!M69</f>
        <v>0.322622454784885</v>
      </c>
    </row>
    <row r="67" customFormat="false" ht="14.4" hidden="false" customHeight="false" outlineLevel="0" collapsed="false">
      <c r="A67" s="18" t="n">
        <f aca="false">'z-score calc HMM_10(2) '!M70</f>
        <v>-0.449275365417369</v>
      </c>
    </row>
    <row r="68" customFormat="false" ht="14.4" hidden="false" customHeight="false" outlineLevel="0" collapsed="false">
      <c r="A68" s="18" t="n">
        <f aca="false">'z-score calc HMM_10(2) '!M71</f>
        <v>-0.937779994667098</v>
      </c>
    </row>
    <row r="69" customFormat="false" ht="14.4" hidden="false" customHeight="false" outlineLevel="0" collapsed="false">
      <c r="A69" s="18" t="n">
        <f aca="false">'z-score calc HMM_10(2) '!M72</f>
        <v>-0.328269428504561</v>
      </c>
    </row>
    <row r="70" customFormat="false" ht="14.4" hidden="false" customHeight="false" outlineLevel="0" collapsed="false">
      <c r="A70" s="18" t="n">
        <f aca="false">'z-score calc HMM_10(2) '!M73</f>
        <v>0.30152912634995</v>
      </c>
    </row>
    <row r="71" customFormat="false" ht="14.4" hidden="false" customHeight="false" outlineLevel="0" collapsed="false">
      <c r="A71" s="18" t="n">
        <f aca="false">'z-score calc HMM_10(2) '!M74</f>
        <v>-0.00395684895469185</v>
      </c>
    </row>
    <row r="72" customFormat="false" ht="14.4" hidden="false" customHeight="false" outlineLevel="0" collapsed="false">
      <c r="A72" s="18" t="n">
        <f aca="false">'z-score calc HMM_10(2) '!M75</f>
        <v>-0.659807758321566</v>
      </c>
    </row>
    <row r="73" customFormat="false" ht="14.4" hidden="false" customHeight="false" outlineLevel="0" collapsed="false">
      <c r="A73" s="18" t="n">
        <f aca="false">'z-score calc HMM_10(2) '!M76</f>
        <v>-0.439157385695512</v>
      </c>
    </row>
    <row r="74" customFormat="false" ht="14.4" hidden="false" customHeight="false" outlineLevel="0" collapsed="false">
      <c r="A74" s="18" t="n">
        <f aca="false">'z-score calc HMM_10(2) '!M77</f>
        <v>-1.29777268998629</v>
      </c>
    </row>
    <row r="75" customFormat="false" ht="14.4" hidden="false" customHeight="false" outlineLevel="0" collapsed="false">
      <c r="A75" s="18" t="n">
        <f aca="false">'z-score calc HMM_10(2) '!M78</f>
        <v>-0.896686444327639</v>
      </c>
    </row>
    <row r="76" customFormat="false" ht="14.4" hidden="false" customHeight="false" outlineLevel="0" collapsed="false">
      <c r="A76" s="18" t="n">
        <f aca="false">'z-score calc HMM_10(2) '!M79</f>
        <v>0.209681962058901</v>
      </c>
    </row>
    <row r="77" customFormat="false" ht="14.4" hidden="false" customHeight="false" outlineLevel="0" collapsed="false">
      <c r="A77" s="18" t="n">
        <f aca="false">'z-score calc HMM_10(2) '!M80</f>
        <v>0.112239603362065</v>
      </c>
    </row>
    <row r="78" customFormat="false" ht="14.4" hidden="false" customHeight="false" outlineLevel="0" collapsed="false">
      <c r="A78" s="18" t="n">
        <f aca="false">'z-score calc HMM_10(2) '!M81</f>
        <v>-0.69962553959258</v>
      </c>
    </row>
    <row r="79" customFormat="false" ht="14.4" hidden="false" customHeight="false" outlineLevel="0" collapsed="false">
      <c r="A79" s="18" t="n">
        <f aca="false">'z-score calc HMM_10(2) '!M82</f>
        <v>-0.0865200993223886</v>
      </c>
    </row>
    <row r="80" customFormat="false" ht="14.4" hidden="false" customHeight="false" outlineLevel="0" collapsed="false">
      <c r="A80" s="18" t="n">
        <f aca="false">'z-score calc HMM_10(2) '!M83</f>
        <v>1.13920784018796</v>
      </c>
    </row>
    <row r="81" customFormat="false" ht="14.4" hidden="false" customHeight="false" outlineLevel="0" collapsed="false">
      <c r="A81" s="18" t="n">
        <f aca="false">'z-score calc HMM_10(2) '!M84</f>
        <v>0.0577050783413127</v>
      </c>
    </row>
    <row r="82" customFormat="false" ht="14.4" hidden="false" customHeight="false" outlineLevel="0" collapsed="false">
      <c r="A82" s="18" t="n">
        <f aca="false">'z-score calc HMM_10(2) '!M85</f>
        <v>0.596808829765813</v>
      </c>
    </row>
    <row r="83" customFormat="false" ht="14.4" hidden="false" customHeight="false" outlineLevel="0" collapsed="false">
      <c r="A83" s="18" t="n">
        <f aca="false">'z-score calc HMM_10(2) '!M86</f>
        <v>0.688312520790355</v>
      </c>
    </row>
    <row r="84" customFormat="false" ht="14.4" hidden="false" customHeight="false" outlineLevel="0" collapsed="false">
      <c r="A84" s="18" t="n">
        <f aca="false">'z-score calc HMM_10(2) '!M87</f>
        <v>0.74888525927495</v>
      </c>
    </row>
    <row r="85" customFormat="false" ht="14.4" hidden="false" customHeight="false" outlineLevel="0" collapsed="false">
      <c r="A85" s="18" t="n">
        <f aca="false">'z-score calc HMM_10(2) '!M88</f>
        <v>-1.65925423142514</v>
      </c>
    </row>
    <row r="86" customFormat="false" ht="14.4" hidden="false" customHeight="false" outlineLevel="0" collapsed="false">
      <c r="A86" s="18" t="n">
        <f aca="false">'z-score calc HMM_10(2) '!M89</f>
        <v>-0.583762221877665</v>
      </c>
    </row>
    <row r="87" customFormat="false" ht="14.4" hidden="false" customHeight="false" outlineLevel="0" collapsed="false">
      <c r="A87" s="18" t="n">
        <f aca="false">'z-score calc HMM_10(2) '!M90</f>
        <v>-0.12856699665674</v>
      </c>
    </row>
    <row r="88" customFormat="false" ht="14.4" hidden="false" customHeight="false" outlineLevel="0" collapsed="false">
      <c r="A88" s="18" t="n">
        <f aca="false">'z-score calc HMM_10(2) '!M91</f>
        <v>1.38057821639758</v>
      </c>
    </row>
    <row r="89" customFormat="false" ht="14.4" hidden="false" customHeight="false" outlineLevel="0" collapsed="false">
      <c r="A89" s="18" t="n">
        <f aca="false">'z-score calc HMM_10(2) '!M92</f>
        <v>0.389674715791956</v>
      </c>
    </row>
    <row r="90" customFormat="false" ht="14.4" hidden="false" customHeight="false" outlineLevel="0" collapsed="false">
      <c r="A90" s="18" t="n">
        <f aca="false">'z-score calc HMM_10(2) '!M93</f>
        <v>1.00792097550626</v>
      </c>
    </row>
    <row r="91" customFormat="false" ht="14.4" hidden="false" customHeight="false" outlineLevel="0" collapsed="false">
      <c r="A91" s="18" t="n">
        <f aca="false">'z-score calc HMM_10(2) '!M94</f>
        <v>4.69302834586108</v>
      </c>
    </row>
    <row r="92" customFormat="false" ht="14.4" hidden="false" customHeight="false" outlineLevel="0" collapsed="false">
      <c r="A92" s="18" t="n">
        <f aca="false">'z-score calc HMM_10(2) '!M95</f>
        <v>2.59576241463306</v>
      </c>
    </row>
    <row r="93" customFormat="false" ht="14.4" hidden="false" customHeight="false" outlineLevel="0" collapsed="false">
      <c r="A93" s="18" t="n">
        <f aca="false">'z-score calc HMM_10(2) '!M96</f>
        <v>1.79258537138335</v>
      </c>
    </row>
    <row r="94" customFormat="false" ht="14.4" hidden="false" customHeight="false" outlineLevel="0" collapsed="false">
      <c r="A94" s="18" t="n">
        <f aca="false">'z-score calc HMM_10(2) '!M97</f>
        <v>0.4131451913198</v>
      </c>
    </row>
    <row r="95" customFormat="false" ht="14.4" hidden="false" customHeight="false" outlineLevel="0" collapsed="false">
      <c r="A95" s="18" t="n">
        <f aca="false">'z-score calc HMM_10(2) '!M98</f>
        <v>1.21047444789301</v>
      </c>
    </row>
    <row r="96" customFormat="false" ht="14.4" hidden="false" customHeight="false" outlineLevel="0" collapsed="false">
      <c r="A96" s="18" t="n">
        <f aca="false">'z-score calc HMM_10(2) '!M99</f>
        <v>1.2503517346224</v>
      </c>
    </row>
    <row r="97" customFormat="false" ht="14.4" hidden="false" customHeight="false" outlineLevel="0" collapsed="false">
      <c r="A97" s="18" t="n">
        <f aca="false">'z-score calc HMM_10(2) '!M100</f>
        <v>0.875805454344517</v>
      </c>
    </row>
    <row r="98" customFormat="false" ht="14.4" hidden="false" customHeight="false" outlineLevel="0" collapsed="false">
      <c r="A98" s="18" t="n">
        <f aca="false">'z-score calc HMM_10(2) '!M101</f>
        <v>0.371126304704701</v>
      </c>
    </row>
    <row r="99" customFormat="false" ht="14.4" hidden="false" customHeight="false" outlineLevel="0" collapsed="false">
      <c r="A99" s="18" t="n">
        <f aca="false">'z-score calc HMM_10(2) '!M102</f>
        <v>1.18014488173011</v>
      </c>
    </row>
    <row r="100" customFormat="false" ht="14.4" hidden="false" customHeight="false" outlineLevel="0" collapsed="false">
      <c r="A100" s="18" t="n">
        <f aca="false">'z-score calc HMM_10(2) '!M103</f>
        <v>-0.0391520914404895</v>
      </c>
    </row>
    <row r="101" customFormat="false" ht="14.4" hidden="false" customHeight="false" outlineLevel="0" collapsed="false">
      <c r="A101" s="18" t="n">
        <f aca="false">'z-score calc HMM_10(2) '!M104</f>
        <v>0.285105778002</v>
      </c>
    </row>
    <row r="102" customFormat="false" ht="14.4" hidden="false" customHeight="false" outlineLevel="0" collapsed="false">
      <c r="A102" s="18" t="n">
        <f aca="false">'z-score calc HMM_10(2) '!M105</f>
        <v>1.27926159821158</v>
      </c>
    </row>
    <row r="103" customFormat="false" ht="14.4" hidden="false" customHeight="false" outlineLevel="0" collapsed="false">
      <c r="A103" s="18" t="n">
        <f aca="false">'z-score calc HMM_10(2) '!M106</f>
        <v>0.860502670137468</v>
      </c>
    </row>
    <row r="104" customFormat="false" ht="14.4" hidden="false" customHeight="false" outlineLevel="0" collapsed="false">
      <c r="A104" s="18" t="n">
        <f aca="false">'z-score calc HMM_10(2) '!M107</f>
        <v>0.243489858748082</v>
      </c>
    </row>
    <row r="105" customFormat="false" ht="14.4" hidden="false" customHeight="false" outlineLevel="0" collapsed="false">
      <c r="A105" s="18" t="n">
        <f aca="false">'z-score calc HMM_10(2) '!M108</f>
        <v>-0.205980434126781</v>
      </c>
    </row>
    <row r="106" customFormat="false" ht="14.4" hidden="false" customHeight="false" outlineLevel="0" collapsed="false">
      <c r="A106" s="18" t="n">
        <f aca="false">'z-score calc HMM_10(2) '!M109</f>
        <v>0.289539528669384</v>
      </c>
    </row>
    <row r="107" customFormat="false" ht="14.4" hidden="false" customHeight="false" outlineLevel="0" collapsed="false">
      <c r="A107" s="18" t="n">
        <f aca="false">'z-score calc HMM_10(2) '!M110</f>
        <v>0.0391285333884204</v>
      </c>
    </row>
    <row r="108" customFormat="false" ht="14.4" hidden="false" customHeight="false" outlineLevel="0" collapsed="false">
      <c r="A108" s="18" t="n">
        <f aca="false">'z-score calc HMM_10(2) '!M111</f>
        <v>0.316483733768883</v>
      </c>
    </row>
    <row r="109" customFormat="false" ht="14.4" hidden="false" customHeight="false" outlineLevel="0" collapsed="false">
      <c r="A109" s="18" t="n">
        <f aca="false">'z-score calc HMM_10(2) '!M112</f>
        <v>0.245312478808073</v>
      </c>
    </row>
    <row r="110" customFormat="false" ht="14.4" hidden="false" customHeight="false" outlineLevel="0" collapsed="false">
      <c r="A110" s="18" t="n">
        <f aca="false">'z-score calc HMM_10(2) '!M113</f>
        <v>0.103176484681376</v>
      </c>
    </row>
    <row r="111" customFormat="false" ht="14.4" hidden="false" customHeight="false" outlineLevel="0" collapsed="false">
      <c r="A111" s="18" t="n">
        <f aca="false">'z-score calc HMM_10(2) '!M114</f>
        <v>-1.03892987164741</v>
      </c>
    </row>
    <row r="112" customFormat="false" ht="14.4" hidden="false" customHeight="false" outlineLevel="0" collapsed="false">
      <c r="A112" s="18" t="n">
        <f aca="false">'z-score calc HMM_10(2) '!M115</f>
        <v>0.275753057068781</v>
      </c>
    </row>
    <row r="113" customFormat="false" ht="14.4" hidden="false" customHeight="false" outlineLevel="0" collapsed="false">
      <c r="A113" s="18" t="n">
        <f aca="false">'z-score calc HMM_10(2) '!M116</f>
        <v>0.166595056644465</v>
      </c>
    </row>
    <row r="114" customFormat="false" ht="14.4" hidden="false" customHeight="false" outlineLevel="0" collapsed="false">
      <c r="A114" s="18" t="n">
        <f aca="false">'z-score calc HMM_10(2) '!M117</f>
        <v>1.03410132118288</v>
      </c>
    </row>
    <row r="115" customFormat="false" ht="14.4" hidden="false" customHeight="false" outlineLevel="0" collapsed="false">
      <c r="A115" s="18" t="n">
        <f aca="false">'z-score calc HMM_10(2) '!M118</f>
        <v>0.514163829477036</v>
      </c>
    </row>
    <row r="116" customFormat="false" ht="14.4" hidden="false" customHeight="false" outlineLevel="0" collapsed="false">
      <c r="A116" s="18" t="n">
        <f aca="false">'z-score calc HMM_10(2) '!M119</f>
        <v>0.254200847939699</v>
      </c>
    </row>
    <row r="117" customFormat="false" ht="14.4" hidden="false" customHeight="false" outlineLevel="0" collapsed="false">
      <c r="A117" s="18" t="n">
        <f aca="false">'z-score calc HMM_10(2) '!M120</f>
        <v>0.0476910859068375</v>
      </c>
    </row>
    <row r="118" customFormat="false" ht="14.4" hidden="false" customHeight="false" outlineLevel="0" collapsed="false">
      <c r="A118" s="18" t="n">
        <f aca="false">'z-score calc HMM_10(2) '!M121</f>
        <v>0.205511786718708</v>
      </c>
    </row>
    <row r="119" customFormat="false" ht="14.4" hidden="false" customHeight="false" outlineLevel="0" collapsed="false">
      <c r="A119" s="18" t="n">
        <f aca="false">'z-score calc HMM_10(2) '!M122</f>
        <v>0.631589289031268</v>
      </c>
    </row>
    <row r="120" customFormat="false" ht="14.4" hidden="false" customHeight="false" outlineLevel="0" collapsed="false">
      <c r="A120" s="18" t="n">
        <f aca="false">'z-score calc HMM_10(2) '!M123</f>
        <v>0.0951147026945183</v>
      </c>
    </row>
    <row r="121" customFormat="false" ht="14.4" hidden="false" customHeight="false" outlineLevel="0" collapsed="false">
      <c r="A121" s="18" t="n">
        <f aca="false">'z-score calc HMM_10(2) '!M124</f>
        <v>0.0248785952419541</v>
      </c>
    </row>
    <row r="122" customFormat="false" ht="14.4" hidden="false" customHeight="false" outlineLevel="0" collapsed="false">
      <c r="A122" s="18" t="n">
        <f aca="false">'z-score calc HMM_10(2) '!M125</f>
        <v>-0.265735801787099</v>
      </c>
    </row>
    <row r="123" customFormat="false" ht="14.4" hidden="false" customHeight="false" outlineLevel="0" collapsed="false">
      <c r="A123" s="18" t="n">
        <f aca="false">'z-score calc HMM_10(2) '!M126</f>
        <v>0.611236931672224</v>
      </c>
    </row>
    <row r="124" customFormat="false" ht="14.4" hidden="false" customHeight="false" outlineLevel="0" collapsed="false">
      <c r="A124" s="18" t="n">
        <f aca="false">'z-score calc HMM_10(2) '!M127</f>
        <v>-0.1434140246529</v>
      </c>
    </row>
    <row r="125" customFormat="false" ht="14.4" hidden="false" customHeight="false" outlineLevel="0" collapsed="false">
      <c r="A125" s="18" t="n">
        <f aca="false">'z-score calc HMM_10(2) '!M128</f>
        <v>0.228779932838687</v>
      </c>
    </row>
    <row r="126" customFormat="false" ht="14.4" hidden="false" customHeight="false" outlineLevel="0" collapsed="false">
      <c r="A126" s="18" t="n">
        <f aca="false">'z-score calc HMM_10(2) '!M129</f>
        <v>0.666754100512625</v>
      </c>
    </row>
    <row r="127" customFormat="false" ht="14.4" hidden="false" customHeight="false" outlineLevel="0" collapsed="false">
      <c r="A127" s="18" t="n">
        <f aca="false">'z-score calc HMM_10(2) '!M130</f>
        <v>-0.474733686182889</v>
      </c>
    </row>
    <row r="128" customFormat="false" ht="14.4" hidden="false" customHeight="false" outlineLevel="0" collapsed="false">
      <c r="A128" s="18" t="n">
        <f aca="false">'z-score calc HMM_10(2) '!M131</f>
        <v>-1.77958412308303</v>
      </c>
    </row>
    <row r="129" customFormat="false" ht="14.4" hidden="false" customHeight="false" outlineLevel="0" collapsed="false">
      <c r="A129" s="18" t="n">
        <f aca="false">'z-score calc HMM_10(2) '!M132</f>
        <v>0.266944598840737</v>
      </c>
    </row>
    <row r="130" customFormat="false" ht="14.4" hidden="false" customHeight="false" outlineLevel="0" collapsed="false">
      <c r="A130" s="18" t="n">
        <f aca="false">'z-score calc HMM_10(2) '!M133</f>
        <v>0.246534131158988</v>
      </c>
    </row>
    <row r="131" customFormat="false" ht="14.4" hidden="false" customHeight="false" outlineLevel="0" collapsed="false">
      <c r="A131" s="18" t="n">
        <f aca="false">'z-score calc HMM_10(2) '!M134</f>
        <v>0.0597874885069841</v>
      </c>
    </row>
    <row r="132" customFormat="false" ht="14.4" hidden="false" customHeight="false" outlineLevel="0" collapsed="false">
      <c r="A132" s="18" t="n">
        <f aca="false">'z-score calc HMM_10(2) '!M135</f>
        <v>0.11385865756407</v>
      </c>
    </row>
    <row r="133" customFormat="false" ht="14.4" hidden="false" customHeight="false" outlineLevel="0" collapsed="false">
      <c r="A133" s="18" t="n">
        <f aca="false">'z-score calc HMM_10(2) '!M136</f>
        <v>-0.0690060550169452</v>
      </c>
    </row>
    <row r="134" customFormat="false" ht="14.4" hidden="false" customHeight="false" outlineLevel="0" collapsed="false">
      <c r="A134" s="18" t="n">
        <f aca="false">'z-score calc HMM_10(2) '!M137</f>
        <v>-0.427966732362183</v>
      </c>
    </row>
    <row r="135" customFormat="false" ht="14.4" hidden="false" customHeight="false" outlineLevel="0" collapsed="false">
      <c r="A135" s="18" t="n">
        <f aca="false">'z-score calc HMM_10(2) '!M138</f>
        <v>-0.324000730112154</v>
      </c>
    </row>
    <row r="136" customFormat="false" ht="14.4" hidden="false" customHeight="false" outlineLevel="0" collapsed="false">
      <c r="A136" s="18" t="n">
        <f aca="false">'z-score calc HMM_10(2) '!M139</f>
        <v>-1.02161108705706</v>
      </c>
    </row>
    <row r="137" customFormat="false" ht="14.4" hidden="false" customHeight="false" outlineLevel="0" collapsed="false">
      <c r="A137" s="18" t="n">
        <f aca="false">'z-score calc HMM_10(2) '!M140</f>
        <v>-0.0630357362020629</v>
      </c>
    </row>
    <row r="138" customFormat="false" ht="14.4" hidden="false" customHeight="false" outlineLevel="0" collapsed="false">
      <c r="A138" s="18" t="n">
        <f aca="false">'z-score calc HMM_10(2) '!M141</f>
        <v>0.200570654826154</v>
      </c>
    </row>
    <row r="139" customFormat="false" ht="14.4" hidden="false" customHeight="false" outlineLevel="0" collapsed="false">
      <c r="A139" s="18" t="n">
        <f aca="false">'z-score calc HMM_10(2) '!M142</f>
        <v>1.19997621761803</v>
      </c>
    </row>
    <row r="140" customFormat="false" ht="14.4" hidden="false" customHeight="false" outlineLevel="0" collapsed="false">
      <c r="A140" s="18" t="n">
        <f aca="false">'z-score calc HMM_10(2) '!M143</f>
        <v>0.105203982713255</v>
      </c>
    </row>
    <row r="141" customFormat="false" ht="14.4" hidden="false" customHeight="false" outlineLevel="0" collapsed="false">
      <c r="A141" s="18" t="n">
        <f aca="false">'z-score calc HMM_10(2) '!M144</f>
        <v>0.765280902058389</v>
      </c>
    </row>
    <row r="142" customFormat="false" ht="14.4" hidden="false" customHeight="false" outlineLevel="0" collapsed="false">
      <c r="A142" s="18" t="n">
        <f aca="false">'z-score calc HMM_10(2) '!M145</f>
        <v>0.842632686324286</v>
      </c>
    </row>
    <row r="143" customFormat="false" ht="14.4" hidden="false" customHeight="false" outlineLevel="0" collapsed="false">
      <c r="A143" s="18" t="n">
        <f aca="false">'z-score calc HMM_10(2) '!M146</f>
        <v>-0.144554118274378</v>
      </c>
    </row>
    <row r="144" customFormat="false" ht="14.4" hidden="false" customHeight="false" outlineLevel="0" collapsed="false">
      <c r="A144" s="18" t="n">
        <f aca="false">'z-score calc HMM_10(2) '!M147</f>
        <v>0.137660558685511</v>
      </c>
    </row>
    <row r="145" customFormat="false" ht="14.4" hidden="false" customHeight="false" outlineLevel="0" collapsed="false">
      <c r="A145" s="18" t="n">
        <f aca="false">'z-score calc HMM_10(2) '!M148</f>
        <v>-0.337518093777653</v>
      </c>
    </row>
    <row r="146" customFormat="false" ht="14.4" hidden="false" customHeight="false" outlineLevel="0" collapsed="false">
      <c r="A146" s="18" t="n">
        <f aca="false">'z-score calc HMM_10(2) '!M149</f>
        <v>0.124046409748915</v>
      </c>
    </row>
    <row r="147" customFormat="false" ht="14.4" hidden="false" customHeight="false" outlineLevel="0" collapsed="false">
      <c r="A147" s="18" t="n">
        <f aca="false">'z-score calc HMM_10(2) '!M150</f>
        <v>-0.193501766510742</v>
      </c>
    </row>
    <row r="148" customFormat="false" ht="14.4" hidden="false" customHeight="false" outlineLevel="0" collapsed="false">
      <c r="A148" s="18" t="n">
        <f aca="false">'z-score calc HMM_10(2) '!M151</f>
        <v>-0.0412962688187286</v>
      </c>
    </row>
    <row r="149" customFormat="false" ht="14.4" hidden="false" customHeight="false" outlineLevel="0" collapsed="false">
      <c r="A149" s="18" t="n">
        <f aca="false">'z-score calc HMM_10(2) '!M152</f>
        <v>0.257414324733024</v>
      </c>
    </row>
    <row r="150" customFormat="false" ht="14.4" hidden="false" customHeight="false" outlineLevel="0" collapsed="false">
      <c r="A150" s="18" t="n">
        <f aca="false">'z-score calc HMM_10(2) '!M153</f>
        <v>0.378583285581055</v>
      </c>
    </row>
    <row r="151" customFormat="false" ht="14.4" hidden="false" customHeight="false" outlineLevel="0" collapsed="false">
      <c r="A151" s="18" t="n">
        <f aca="false">'z-score calc HMM_10(2) '!M154</f>
        <v>-0.410490263349148</v>
      </c>
    </row>
    <row r="152" customFormat="false" ht="14.4" hidden="false" customHeight="false" outlineLevel="0" collapsed="false">
      <c r="A152" s="18" t="n">
        <f aca="false">'z-score calc HMM_10(2) '!M155</f>
        <v>-0.478101075530369</v>
      </c>
    </row>
    <row r="153" customFormat="false" ht="14.4" hidden="false" customHeight="false" outlineLevel="0" collapsed="false">
      <c r="A153" s="18" t="n">
        <f aca="false">'z-score calc HMM_10(2) '!M156</f>
        <v>-0.370829666495829</v>
      </c>
    </row>
    <row r="154" customFormat="false" ht="14.4" hidden="false" customHeight="false" outlineLevel="0" collapsed="false">
      <c r="A154" s="18" t="n">
        <f aca="false">'z-score calc HMM_10(2) '!M157</f>
        <v>-0.171857649670802</v>
      </c>
    </row>
    <row r="155" customFormat="false" ht="14.4" hidden="false" customHeight="false" outlineLevel="0" collapsed="false">
      <c r="A155" s="18" t="n">
        <f aca="false">'z-score calc HMM_10(2) '!M158</f>
        <v>-0.0568259847630727</v>
      </c>
    </row>
    <row r="156" customFormat="false" ht="14.4" hidden="false" customHeight="false" outlineLevel="0" collapsed="false">
      <c r="A156" s="18" t="n">
        <f aca="false">'z-score calc HMM_10(2) '!M159</f>
        <v>-0.257418713951781</v>
      </c>
    </row>
    <row r="157" customFormat="false" ht="14.4" hidden="false" customHeight="false" outlineLevel="0" collapsed="false">
      <c r="A157" s="18" t="n">
        <f aca="false">'z-score calc HMM_10(2) '!M160</f>
        <v>0.0600555316088766</v>
      </c>
    </row>
    <row r="158" customFormat="false" ht="14.4" hidden="false" customHeight="false" outlineLevel="0" collapsed="false">
      <c r="A158" s="18" t="n">
        <f aca="false">'z-score calc HMM_10(2) '!M161</f>
        <v>0.687567347610039</v>
      </c>
    </row>
    <row r="159" customFormat="false" ht="14.4" hidden="false" customHeight="false" outlineLevel="0" collapsed="false">
      <c r="A159" s="18" t="n">
        <f aca="false">'z-score calc HMM_10(2) '!M162</f>
        <v>-0.0844004655216853</v>
      </c>
    </row>
    <row r="160" customFormat="false" ht="14.4" hidden="false" customHeight="false" outlineLevel="0" collapsed="false">
      <c r="A160" s="18" t="n">
        <f aca="false">'z-score calc HMM_10(2) '!M163</f>
        <v>0.492983351883978</v>
      </c>
    </row>
    <row r="161" customFormat="false" ht="14.4" hidden="false" customHeight="false" outlineLevel="0" collapsed="false">
      <c r="A161" s="18" t="n">
        <f aca="false">'z-score calc HMM_10(2) '!M164</f>
        <v>-0.135242653627989</v>
      </c>
    </row>
    <row r="162" customFormat="false" ht="14.4" hidden="false" customHeight="false" outlineLevel="0" collapsed="false">
      <c r="A162" s="18" t="n">
        <f aca="false">'z-score calc HMM_10(2) '!M165</f>
        <v>-0.00926668206544603</v>
      </c>
    </row>
    <row r="163" customFormat="false" ht="14.4" hidden="false" customHeight="false" outlineLevel="0" collapsed="false">
      <c r="A163" s="18" t="n">
        <f aca="false">'z-score calc HMM_10(2) '!M166</f>
        <v>0.346620578564529</v>
      </c>
    </row>
    <row r="164" customFormat="false" ht="14.4" hidden="false" customHeight="false" outlineLevel="0" collapsed="false">
      <c r="A164" s="18" t="n">
        <f aca="false">'z-score calc HMM_10(2) '!M167</f>
        <v>-1.15580830622031</v>
      </c>
    </row>
    <row r="165" customFormat="false" ht="14.4" hidden="false" customHeight="false" outlineLevel="0" collapsed="false">
      <c r="A165" s="18" t="n">
        <f aca="false">'z-score calc HMM_10(2) '!M168</f>
        <v>0.11710559344936</v>
      </c>
    </row>
    <row r="166" customFormat="false" ht="14.4" hidden="false" customHeight="false" outlineLevel="0" collapsed="false">
      <c r="A166" s="18" t="n">
        <f aca="false">'z-score calc HMM_10(2) '!M169</f>
        <v>0.548299418133318</v>
      </c>
    </row>
    <row r="167" customFormat="false" ht="14.4" hidden="false" customHeight="false" outlineLevel="0" collapsed="false">
      <c r="A167" s="18" t="n">
        <f aca="false">'z-score calc HMM_10(2) '!M170</f>
        <v>0.239403468480716</v>
      </c>
    </row>
    <row r="168" customFormat="false" ht="14.4" hidden="false" customHeight="false" outlineLevel="0" collapsed="false">
      <c r="A168" s="18" t="n">
        <f aca="false">'z-score calc HMM_10(2) '!M171</f>
        <v>0.857226480168236</v>
      </c>
    </row>
    <row r="169" customFormat="false" ht="14.4" hidden="false" customHeight="false" outlineLevel="0" collapsed="false">
      <c r="A169" s="18" t="n">
        <f aca="false">'z-score calc HMM_10(2) '!M172</f>
        <v>-0.529952789266222</v>
      </c>
    </row>
    <row r="170" customFormat="false" ht="14.4" hidden="false" customHeight="false" outlineLevel="0" collapsed="false">
      <c r="A170" s="18" t="n">
        <f aca="false">'z-score calc HMM_10(2) '!M173</f>
        <v>0.493457714690845</v>
      </c>
    </row>
    <row r="171" customFormat="false" ht="14.4" hidden="false" customHeight="false" outlineLevel="0" collapsed="false">
      <c r="A171" s="18" t="n">
        <f aca="false">'z-score calc HMM_10(2) '!M174</f>
        <v>-0.408410051817733</v>
      </c>
    </row>
    <row r="172" customFormat="false" ht="14.4" hidden="false" customHeight="false" outlineLevel="0" collapsed="false">
      <c r="A172" s="18" t="n">
        <f aca="false">'z-score calc HMM_10(2) '!M175</f>
        <v>0.0156772329355026</v>
      </c>
    </row>
    <row r="173" customFormat="false" ht="14.4" hidden="false" customHeight="false" outlineLevel="0" collapsed="false">
      <c r="A173" s="18" t="n">
        <f aca="false">'z-score calc HMM_10(2) '!M176</f>
        <v>-0.0717415340976016</v>
      </c>
    </row>
    <row r="174" customFormat="false" ht="14.4" hidden="false" customHeight="false" outlineLevel="0" collapsed="false">
      <c r="A174" s="18" t="n">
        <f aca="false">'z-score calc HMM_10(2) '!M177</f>
        <v>0.397754068880123</v>
      </c>
    </row>
    <row r="175" customFormat="false" ht="14.4" hidden="false" customHeight="false" outlineLevel="0" collapsed="false">
      <c r="A175" s="18" t="n">
        <f aca="false">'z-score calc HMM_10(2) '!M178</f>
        <v>-0.167340549150118</v>
      </c>
    </row>
    <row r="176" customFormat="false" ht="14.4" hidden="false" customHeight="false" outlineLevel="0" collapsed="false">
      <c r="A176" s="18" t="n">
        <f aca="false">'z-score calc HMM_10(2) '!M179</f>
        <v>0.00100814553590502</v>
      </c>
    </row>
    <row r="177" customFormat="false" ht="14.4" hidden="false" customHeight="false" outlineLevel="0" collapsed="false">
      <c r="A177" s="18" t="n">
        <f aca="false">'z-score calc HMM_10(2) '!M180</f>
        <v>-0.282086298936669</v>
      </c>
    </row>
    <row r="178" customFormat="false" ht="14.4" hidden="false" customHeight="false" outlineLevel="0" collapsed="false">
      <c r="A178" s="18" t="n">
        <f aca="false">'z-score calc HMM_10(2) '!M181</f>
        <v>-0.288512089525988</v>
      </c>
    </row>
    <row r="179" customFormat="false" ht="14.4" hidden="false" customHeight="false" outlineLevel="0" collapsed="false">
      <c r="A179" s="18" t="n">
        <f aca="false">'z-score calc HMM_10(2) '!M182</f>
        <v>-0.287085555685994</v>
      </c>
    </row>
    <row r="180" customFormat="false" ht="14.4" hidden="false" customHeight="false" outlineLevel="0" collapsed="false">
      <c r="A180" s="18" t="n">
        <f aca="false">'z-score calc HMM_10(2) '!M183</f>
        <v>-0.181237684553628</v>
      </c>
    </row>
    <row r="181" customFormat="false" ht="14.4" hidden="false" customHeight="false" outlineLevel="0" collapsed="false">
      <c r="A181" s="18" t="n">
        <f aca="false">'z-score calc HMM_10(2) '!M184</f>
        <v>-2.05316696891101</v>
      </c>
    </row>
    <row r="182" customFormat="false" ht="14.4" hidden="false" customHeight="false" outlineLevel="0" collapsed="false">
      <c r="A182" s="18" t="n">
        <f aca="false">'z-score calc HMM_10(2) '!M185</f>
        <v>0.51403293414329</v>
      </c>
    </row>
    <row r="183" customFormat="false" ht="14.4" hidden="false" customHeight="false" outlineLevel="0" collapsed="false">
      <c r="A183" s="18" t="n">
        <f aca="false">'z-score calc HMM_10(2) '!M186</f>
        <v>-0.266491698418144</v>
      </c>
    </row>
    <row r="184" customFormat="false" ht="14.4" hidden="false" customHeight="false" outlineLevel="0" collapsed="false">
      <c r="A184" s="18" t="n">
        <f aca="false">'z-score calc HMM_10(2) '!M187</f>
        <v>1.85992184532201</v>
      </c>
    </row>
    <row r="185" customFormat="false" ht="14.4" hidden="false" customHeight="false" outlineLevel="0" collapsed="false">
      <c r="A185" s="18" t="n">
        <f aca="false">'z-score calc HMM_10(2) '!M188</f>
        <v>0.414055483450359</v>
      </c>
    </row>
    <row r="186" customFormat="false" ht="14.4" hidden="false" customHeight="false" outlineLevel="0" collapsed="false">
      <c r="A186" s="18" t="n">
        <f aca="false">'z-score calc HMM_10(2) '!M189</f>
        <v>0.63556974199824</v>
      </c>
    </row>
    <row r="187" customFormat="false" ht="14.4" hidden="false" customHeight="false" outlineLevel="0" collapsed="false">
      <c r="A187" s="18" t="n">
        <f aca="false">'z-score calc HMM_10(2) '!M190</f>
        <v>-0.378699438006976</v>
      </c>
    </row>
    <row r="188" customFormat="false" ht="14.4" hidden="false" customHeight="false" outlineLevel="0" collapsed="false">
      <c r="A188" s="18" t="n">
        <f aca="false">'z-score calc HMM_10(2) '!M191</f>
        <v>0.113498231515113</v>
      </c>
    </row>
    <row r="189" customFormat="false" ht="14.4" hidden="false" customHeight="false" outlineLevel="0" collapsed="false">
      <c r="A189" s="18" t="n">
        <f aca="false">'z-score calc HMM_10(2) '!M192</f>
        <v>0.52026234362306</v>
      </c>
    </row>
    <row r="190" customFormat="false" ht="14.4" hidden="false" customHeight="false" outlineLevel="0" collapsed="false">
      <c r="A190" s="18" t="n">
        <f aca="false">'z-score calc HMM_10(2) '!M193</f>
        <v>-1.0088144512649</v>
      </c>
    </row>
    <row r="191" customFormat="false" ht="14.4" hidden="false" customHeight="false" outlineLevel="0" collapsed="false">
      <c r="A191" s="18" t="n">
        <f aca="false">'z-score calc HMM_10(2) '!M194</f>
        <v>-0.436548099895193</v>
      </c>
    </row>
    <row r="192" customFormat="false" ht="14.4" hidden="false" customHeight="false" outlineLevel="0" collapsed="false">
      <c r="A192" s="18" t="n">
        <f aca="false">'z-score calc HMM_10(2) '!M195</f>
        <v>-0.205168616446248</v>
      </c>
    </row>
    <row r="193" customFormat="false" ht="14.4" hidden="false" customHeight="false" outlineLevel="0" collapsed="false">
      <c r="A193" s="18" t="n">
        <f aca="false">'z-score calc HMM_10(2) '!M196</f>
        <v>-0.937331707964908</v>
      </c>
    </row>
    <row r="194" customFormat="false" ht="14.4" hidden="false" customHeight="false" outlineLevel="0" collapsed="false">
      <c r="A194" s="18" t="n">
        <f aca="false">'z-score calc HMM_10(2) '!M197</f>
        <v>-0.687944939665819</v>
      </c>
    </row>
    <row r="195" customFormat="false" ht="14.4" hidden="false" customHeight="false" outlineLevel="0" collapsed="false">
      <c r="A195" s="18" t="n">
        <f aca="false">'z-score calc HMM_10(2) '!M198</f>
        <v>-0.66281452828187</v>
      </c>
    </row>
    <row r="196" customFormat="false" ht="14.4" hidden="false" customHeight="false" outlineLevel="0" collapsed="false">
      <c r="A196" s="18" t="n">
        <f aca="false">'z-score calc HMM_10(2) '!M199</f>
        <v>0.174181170676459</v>
      </c>
    </row>
    <row r="197" customFormat="false" ht="14.4" hidden="false" customHeight="false" outlineLevel="0" collapsed="false">
      <c r="A197" s="18" t="n">
        <f aca="false">'z-score calc HMM_10(2) '!M200</f>
        <v>0.0789864967928707</v>
      </c>
    </row>
    <row r="198" customFormat="false" ht="14.4" hidden="false" customHeight="false" outlineLevel="0" collapsed="false">
      <c r="A198" s="18" t="n">
        <f aca="false">'z-score calc HMM_10(2) '!M201</f>
        <v>-0.661190846044356</v>
      </c>
    </row>
    <row r="199" customFormat="false" ht="14.4" hidden="false" customHeight="false" outlineLevel="0" collapsed="false">
      <c r="A199" s="18" t="n">
        <f aca="false">'z-score calc HMM_10(2) '!M202</f>
        <v>-0.359634088931873</v>
      </c>
    </row>
    <row r="200" customFormat="false" ht="14.4" hidden="false" customHeight="false" outlineLevel="0" collapsed="false">
      <c r="A200" s="18" t="n">
        <f aca="false">'z-score calc HMM_10(2) '!M203</f>
        <v>-1.39741081027256</v>
      </c>
    </row>
    <row r="201" customFormat="false" ht="14.4" hidden="false" customHeight="false" outlineLevel="0" collapsed="false">
      <c r="A201" s="18" t="n">
        <f aca="false">'z-score calc HMM_10(2) '!M204</f>
        <v>-0.0815062807680999</v>
      </c>
    </row>
    <row r="202" customFormat="false" ht="14.4" hidden="false" customHeight="false" outlineLevel="0" collapsed="false">
      <c r="A202" s="18" t="n">
        <f aca="false">'z-score calc HMM_10(2) '!M205</f>
        <v>-0.733295373247379</v>
      </c>
    </row>
    <row r="203" customFormat="false" ht="14.4" hidden="false" customHeight="false" outlineLevel="0" collapsed="false">
      <c r="A203" s="18" t="n">
        <f aca="false">'z-score calc HMM_10(2) '!M206</f>
        <v>0.624208116073072</v>
      </c>
    </row>
    <row r="204" customFormat="false" ht="14.4" hidden="false" customHeight="false" outlineLevel="0" collapsed="false">
      <c r="A204" s="18" t="n">
        <f aca="false">'z-score calc HMM_10(2) '!M207</f>
        <v>-0.0589184485965098</v>
      </c>
    </row>
    <row r="205" customFormat="false" ht="14.4" hidden="false" customHeight="false" outlineLevel="0" collapsed="false">
      <c r="A205" s="18" t="n">
        <f aca="false">'z-score calc HMM_10(2) '!M208</f>
        <v>-0.155431042478706</v>
      </c>
    </row>
    <row r="206" customFormat="false" ht="14.4" hidden="false" customHeight="false" outlineLevel="0" collapsed="false">
      <c r="A206" s="18" t="n">
        <f aca="false">'z-score calc HMM_10(2) '!M209</f>
        <v>-0.907029368253602</v>
      </c>
    </row>
    <row r="207" customFormat="false" ht="14.4" hidden="false" customHeight="false" outlineLevel="0" collapsed="false">
      <c r="A207" s="18" t="n">
        <f aca="false">'z-score calc HMM_10(2) '!M210</f>
        <v>-1.5313574472294</v>
      </c>
    </row>
    <row r="208" customFormat="false" ht="14.4" hidden="false" customHeight="false" outlineLevel="0" collapsed="false">
      <c r="A208" s="18" t="n">
        <f aca="false">'z-score calc HMM_10(2) '!M211</f>
        <v>-0.0620605362557138</v>
      </c>
    </row>
    <row r="209" customFormat="false" ht="14.4" hidden="false" customHeight="false" outlineLevel="0" collapsed="false">
      <c r="A209" s="18" t="n">
        <f aca="false">'z-score calc HMM_10(2) '!M212</f>
        <v>0.963314428346669</v>
      </c>
    </row>
    <row r="210" customFormat="false" ht="14.4" hidden="false" customHeight="false" outlineLevel="0" collapsed="false">
      <c r="A210" s="18" t="n">
        <f aca="false">'z-score calc HMM_10(2) '!M213</f>
        <v>3.17381900416543</v>
      </c>
    </row>
    <row r="211" customFormat="false" ht="14.4" hidden="false" customHeight="false" outlineLevel="0" collapsed="false">
      <c r="A211" s="18" t="n">
        <f aca="false">'z-score calc HMM_10(2) '!M214</f>
        <v>0.80060760793125</v>
      </c>
    </row>
    <row r="212" customFormat="false" ht="14.4" hidden="false" customHeight="false" outlineLevel="0" collapsed="false">
      <c r="A212" s="18" t="n">
        <f aca="false">'z-score calc HMM_10(2) '!M215</f>
        <v>-0.323570621750122</v>
      </c>
    </row>
    <row r="213" customFormat="false" ht="14.4" hidden="false" customHeight="false" outlineLevel="0" collapsed="false">
      <c r="A213" s="18" t="n">
        <f aca="false">'z-score calc HMM_10(2) '!M216</f>
        <v>0.125665773842813</v>
      </c>
    </row>
    <row r="214" customFormat="false" ht="14.4" hidden="false" customHeight="false" outlineLevel="0" collapsed="false">
      <c r="A214" s="18" t="n">
        <f aca="false">'z-score calc HMM_10(2) '!M217</f>
        <v>0.896420889045723</v>
      </c>
    </row>
    <row r="215" customFormat="false" ht="14.4" hidden="false" customHeight="false" outlineLevel="0" collapsed="false">
      <c r="A215" s="18" t="n">
        <f aca="false">'z-score calc HMM_10(2) '!M218</f>
        <v>-0.509114603565651</v>
      </c>
    </row>
    <row r="216" customFormat="false" ht="14.4" hidden="false" customHeight="false" outlineLevel="0" collapsed="false">
      <c r="A216" s="18" t="n">
        <f aca="false">'z-score calc HMM_10(2) '!M219</f>
        <v>0.846086484832394</v>
      </c>
    </row>
    <row r="217" customFormat="false" ht="14.4" hidden="false" customHeight="false" outlineLevel="0" collapsed="false">
      <c r="A217" s="18" t="n">
        <f aca="false">'z-score calc HMM_10(2) '!M220</f>
        <v>0.514951186455156</v>
      </c>
    </row>
    <row r="218" customFormat="false" ht="14.4" hidden="false" customHeight="false" outlineLevel="0" collapsed="false">
      <c r="A218" s="18" t="n">
        <f aca="false">'z-score calc HMM_10(2) '!M221</f>
        <v>-1.23330082649923</v>
      </c>
    </row>
    <row r="219" customFormat="false" ht="14.4" hidden="false" customHeight="false" outlineLevel="0" collapsed="false">
      <c r="A219" s="18" t="n">
        <f aca="false">'z-score calc HMM_10(2) '!M222</f>
        <v>1.26895559704117</v>
      </c>
    </row>
    <row r="220" customFormat="false" ht="14.4" hidden="false" customHeight="false" outlineLevel="0" collapsed="false">
      <c r="A220" s="18" t="n">
        <f aca="false">'z-score calc HMM_10(2) '!M223</f>
        <v>1.68293592307943</v>
      </c>
    </row>
    <row r="221" customFormat="false" ht="14.4" hidden="false" customHeight="false" outlineLevel="0" collapsed="false">
      <c r="A221" s="18" t="n">
        <f aca="false">'z-score calc HMM_10(2) '!M224</f>
        <v>0.296736324729311</v>
      </c>
    </row>
    <row r="222" customFormat="false" ht="14.4" hidden="false" customHeight="false" outlineLevel="0" collapsed="false">
      <c r="A222" s="18" t="n">
        <f aca="false">'z-score calc HMM_10(2) '!M225</f>
        <v>0.406066530112199</v>
      </c>
    </row>
    <row r="223" customFormat="false" ht="14.4" hidden="false" customHeight="false" outlineLevel="0" collapsed="false">
      <c r="A223" s="18" t="n">
        <f aca="false">'z-score calc HMM_10(2) '!M226</f>
        <v>-0.606175446557172</v>
      </c>
    </row>
    <row r="224" customFormat="false" ht="14.4" hidden="false" customHeight="false" outlineLevel="0" collapsed="false">
      <c r="A224" s="18" t="n">
        <f aca="false">'z-score calc HMM_10(2) '!M227</f>
        <v>0.955540257602136</v>
      </c>
    </row>
    <row r="225" customFormat="false" ht="14.4" hidden="false" customHeight="false" outlineLevel="0" collapsed="false">
      <c r="A225" s="18" t="n">
        <f aca="false">'z-score calc HMM_10(2) '!M228</f>
        <v>0.530979244888379</v>
      </c>
    </row>
    <row r="226" customFormat="false" ht="14.4" hidden="false" customHeight="false" outlineLevel="0" collapsed="false">
      <c r="A226" s="18" t="n">
        <f aca="false">'z-score calc HMM_10(2) '!M229</f>
        <v>-0.482509621150842</v>
      </c>
    </row>
    <row r="227" customFormat="false" ht="14.4" hidden="false" customHeight="false" outlineLevel="0" collapsed="false">
      <c r="A227" s="18" t="n">
        <f aca="false">'z-score calc HMM_10(2) '!M230</f>
        <v>-1.87912057704039</v>
      </c>
    </row>
    <row r="228" customFormat="false" ht="14.4" hidden="false" customHeight="false" outlineLevel="0" collapsed="false">
      <c r="A228" s="18" t="n">
        <f aca="false">'z-score calc HMM_10(2) '!M231</f>
        <v>-0.00588717960478259</v>
      </c>
    </row>
    <row r="229" customFormat="false" ht="14.4" hidden="false" customHeight="false" outlineLevel="0" collapsed="false">
      <c r="A229" s="18" t="n">
        <f aca="false">'z-score calc HMM_10(2) '!M232</f>
        <v>1.44934417088231</v>
      </c>
    </row>
    <row r="230" customFormat="false" ht="14.4" hidden="false" customHeight="false" outlineLevel="0" collapsed="false">
      <c r="A230" s="18" t="n">
        <f aca="false">'z-score calc HMM_10(2) '!M233</f>
        <v>0.0937163771891144</v>
      </c>
    </row>
    <row r="231" customFormat="false" ht="14.4" hidden="false" customHeight="false" outlineLevel="0" collapsed="false">
      <c r="A231" s="18" t="n">
        <f aca="false">'z-score calc HMM_10(2) '!M234</f>
        <v>0.0797459766272609</v>
      </c>
    </row>
    <row r="232" customFormat="false" ht="14.4" hidden="false" customHeight="false" outlineLevel="0" collapsed="false">
      <c r="A232" s="18" t="n">
        <f aca="false">'z-score calc HMM_10(2) '!M235</f>
        <v>2.76841678328204</v>
      </c>
    </row>
    <row r="233" customFormat="false" ht="14.4" hidden="false" customHeight="false" outlineLevel="0" collapsed="false">
      <c r="A233" s="18" t="n">
        <f aca="false">'z-score calc HMM_10(2) '!M236</f>
        <v>0.915258806074974</v>
      </c>
    </row>
    <row r="234" customFormat="false" ht="14.4" hidden="false" customHeight="false" outlineLevel="0" collapsed="false">
      <c r="A234" s="18" t="n">
        <f aca="false">'z-score calc HMM_10(2) '!M237</f>
        <v>1.52445160470366</v>
      </c>
    </row>
    <row r="235" customFormat="false" ht="14.4" hidden="false" customHeight="false" outlineLevel="0" collapsed="false">
      <c r="A235" s="18" t="n">
        <f aca="false">'z-score calc HMM_10(2) '!M238</f>
        <v>0.736787756238657</v>
      </c>
    </row>
    <row r="236" customFormat="false" ht="14.4" hidden="false" customHeight="false" outlineLevel="0" collapsed="false">
      <c r="A236" s="18" t="n">
        <f aca="false">'z-score calc HMM_10(2) '!M239</f>
        <v>1.2295708291731</v>
      </c>
    </row>
    <row r="237" customFormat="false" ht="14.4" hidden="false" customHeight="false" outlineLevel="0" collapsed="false">
      <c r="A237" s="18" t="n">
        <f aca="false">'z-score calc HMM_10(2) '!M240</f>
        <v>2.63192028725778</v>
      </c>
    </row>
    <row r="238" customFormat="false" ht="14.4" hidden="false" customHeight="false" outlineLevel="0" collapsed="false">
      <c r="A238" s="18" t="n">
        <f aca="false">'z-score calc HMM_10(2) '!M241</f>
        <v>0.798271392234037</v>
      </c>
    </row>
    <row r="239" customFormat="false" ht="14.4" hidden="false" customHeight="false" outlineLevel="0" collapsed="false">
      <c r="A239" s="18" t="n">
        <f aca="false">'z-score calc HMM_10(2) '!M242</f>
        <v>1.31768717660341</v>
      </c>
    </row>
    <row r="240" customFormat="false" ht="14.4" hidden="false" customHeight="false" outlineLevel="0" collapsed="false">
      <c r="A240" s="18" t="n">
        <f aca="false">'z-score calc HMM_10(2) '!M243</f>
        <v>-0.0857053972043914</v>
      </c>
    </row>
    <row r="241" customFormat="false" ht="14.4" hidden="false" customHeight="false" outlineLevel="0" collapsed="false">
      <c r="A241" s="18" t="n">
        <f aca="false">'z-score calc HMM_10(2) '!M244</f>
        <v>0.542497156707439</v>
      </c>
    </row>
    <row r="242" customFormat="false" ht="14.4" hidden="false" customHeight="false" outlineLevel="0" collapsed="false">
      <c r="A242" s="18" t="n">
        <f aca="false">'z-score calc HMM_10(2) '!M245</f>
        <v>1.09456989763322</v>
      </c>
    </row>
    <row r="243" customFormat="false" ht="14.4" hidden="false" customHeight="false" outlineLevel="0" collapsed="false">
      <c r="A243" s="18" t="n">
        <f aca="false">'z-score calc HMM_10(2) '!M246</f>
        <v>0.78388344688069</v>
      </c>
    </row>
    <row r="244" customFormat="false" ht="14.4" hidden="false" customHeight="false" outlineLevel="0" collapsed="false">
      <c r="A244" s="18" t="n">
        <f aca="false">'z-score calc HMM_10(2) '!M247</f>
        <v>0.505774520080877</v>
      </c>
    </row>
    <row r="245" customFormat="false" ht="14.4" hidden="false" customHeight="false" outlineLevel="0" collapsed="false">
      <c r="A245" s="18" t="n">
        <f aca="false">'z-score calc HMM_10(2) '!M248</f>
        <v>0.817250107521113</v>
      </c>
    </row>
    <row r="246" customFormat="false" ht="14.4" hidden="false" customHeight="false" outlineLevel="0" collapsed="false">
      <c r="A246" s="18" t="n">
        <f aca="false">'z-score calc HMM_10(2) '!M249</f>
        <v>0.652714940353405</v>
      </c>
    </row>
    <row r="247" customFormat="false" ht="14.4" hidden="false" customHeight="false" outlineLevel="0" collapsed="false">
      <c r="A247" s="18" t="n">
        <f aca="false">'z-score calc HMM_10(2) '!M250</f>
        <v>-0.377865437793685</v>
      </c>
    </row>
    <row r="248" customFormat="false" ht="14.4" hidden="false" customHeight="false" outlineLevel="0" collapsed="false">
      <c r="A248" s="18" t="n">
        <f aca="false">'z-score calc HMM_10(2) '!M251</f>
        <v>0.0332502440829064</v>
      </c>
    </row>
    <row r="249" customFormat="false" ht="14.4" hidden="false" customHeight="false" outlineLevel="0" collapsed="false">
      <c r="A249" s="18" t="n">
        <f aca="false">'z-score calc HMM_10(2) '!M252</f>
        <v>-0.62462685641683</v>
      </c>
    </row>
    <row r="250" customFormat="false" ht="14.4" hidden="false" customHeight="false" outlineLevel="0" collapsed="false">
      <c r="A250" s="18" t="n">
        <f aca="false">'z-score calc HMM_10(2) '!M253</f>
        <v>-1.05581931911279</v>
      </c>
    </row>
    <row r="251" customFormat="false" ht="14.4" hidden="false" customHeight="false" outlineLevel="0" collapsed="false">
      <c r="A251" s="18" t="n">
        <f aca="false">'z-score calc HMM_10(2) '!M254</f>
        <v>0.449985175912614</v>
      </c>
    </row>
    <row r="252" customFormat="false" ht="14.4" hidden="false" customHeight="false" outlineLevel="0" collapsed="false">
      <c r="A252" s="18" t="n">
        <f aca="false">'z-score calc HMM_10(2) '!M255</f>
        <v>0.368746691537008</v>
      </c>
    </row>
    <row r="253" customFormat="false" ht="14.4" hidden="false" customHeight="false" outlineLevel="0" collapsed="false">
      <c r="A253" s="18" t="n">
        <f aca="false">'z-score calc HMM_10(2) '!M256</f>
        <v>0.640727264214211</v>
      </c>
    </row>
    <row r="254" customFormat="false" ht="14.4" hidden="false" customHeight="false" outlineLevel="0" collapsed="false">
      <c r="A254" s="18" t="n">
        <f aca="false">'z-score calc HMM_10(2) '!M257</f>
        <v>0.396998837983972</v>
      </c>
    </row>
    <row r="255" customFormat="false" ht="14.4" hidden="false" customHeight="false" outlineLevel="0" collapsed="false">
      <c r="A255" s="18" t="n">
        <f aca="false">'z-score calc HMM_10(2) '!M258</f>
        <v>0.563276746200653</v>
      </c>
    </row>
    <row r="256" customFormat="false" ht="14.4" hidden="false" customHeight="false" outlineLevel="0" collapsed="false">
      <c r="A256" s="18" t="n">
        <f aca="false">'z-score calc HMM_10(2) '!M259</f>
        <v>0.254892057318523</v>
      </c>
    </row>
    <row r="257" customFormat="false" ht="14.4" hidden="false" customHeight="false" outlineLevel="0" collapsed="false">
      <c r="A257" s="18" t="n">
        <f aca="false">'z-score calc HMM_10(2) '!M260</f>
        <v>0.383260136765922</v>
      </c>
    </row>
    <row r="258" customFormat="false" ht="14.4" hidden="false" customHeight="false" outlineLevel="0" collapsed="false">
      <c r="A258" s="18" t="n">
        <f aca="false">'z-score calc HMM_10(2) '!M261</f>
        <v>-0.399531644185296</v>
      </c>
    </row>
    <row r="259" customFormat="false" ht="14.4" hidden="false" customHeight="false" outlineLevel="0" collapsed="false">
      <c r="A259" s="18" t="n">
        <f aca="false">'z-score calc HMM_10(2) '!M262</f>
        <v>0.37448096432853</v>
      </c>
    </row>
    <row r="260" customFormat="false" ht="14.4" hidden="false" customHeight="false" outlineLevel="0" collapsed="false">
      <c r="A260" s="18" t="n">
        <f aca="false">'z-score calc HMM_10(2) '!M263</f>
        <v>-1.60841473266424</v>
      </c>
    </row>
    <row r="261" customFormat="false" ht="14.4" hidden="false" customHeight="false" outlineLevel="0" collapsed="false">
      <c r="A261" s="18" t="n">
        <f aca="false">'z-score calc HMM_10(2) '!M264</f>
        <v>-0.0674485046437025</v>
      </c>
    </row>
    <row r="262" customFormat="false" ht="14.4" hidden="false" customHeight="false" outlineLevel="0" collapsed="false">
      <c r="A262" s="18" t="n">
        <f aca="false">'z-score calc HMM_10(2) '!M265</f>
        <v>0.739806765655376</v>
      </c>
    </row>
    <row r="263" customFormat="false" ht="14.4" hidden="false" customHeight="false" outlineLevel="0" collapsed="false">
      <c r="A263" s="18" t="n">
        <f aca="false">'z-score calc HMM_10(2) '!M266</f>
        <v>0.692305823706203</v>
      </c>
    </row>
    <row r="264" customFormat="false" ht="14.4" hidden="false" customHeight="false" outlineLevel="0" collapsed="false">
      <c r="A264" s="18" t="n">
        <f aca="false">'z-score calc HMM_10(2) '!M267</f>
        <v>0.527149527453311</v>
      </c>
    </row>
    <row r="265" customFormat="false" ht="14.4" hidden="false" customHeight="false" outlineLevel="0" collapsed="false">
      <c r="A265" s="18" t="n">
        <f aca="false">'z-score calc HMM_10(2) '!M268</f>
        <v>-0.271510495442609</v>
      </c>
    </row>
    <row r="266" customFormat="false" ht="14.4" hidden="false" customHeight="false" outlineLevel="0" collapsed="false">
      <c r="A266" s="18" t="n">
        <f aca="false">'z-score calc HMM_10(2) '!M269</f>
        <v>-0.846695036835852</v>
      </c>
    </row>
    <row r="267" customFormat="false" ht="14.4" hidden="false" customHeight="false" outlineLevel="0" collapsed="false">
      <c r="A267" s="18" t="n">
        <f aca="false">'z-score calc HMM_10(2) '!M270</f>
        <v>-0.655602433958342</v>
      </c>
    </row>
    <row r="268" customFormat="false" ht="14.4" hidden="false" customHeight="false" outlineLevel="0" collapsed="false">
      <c r="A268" s="18" t="n">
        <f aca="false">'z-score calc HMM_10(2) '!M271</f>
        <v>-0.121532676435187</v>
      </c>
    </row>
    <row r="269" customFormat="false" ht="14.4" hidden="false" customHeight="false" outlineLevel="0" collapsed="false">
      <c r="A269" s="18" t="n">
        <f aca="false">'z-score calc HMM_10(2) '!M272</f>
        <v>0.00617500418573221</v>
      </c>
    </row>
    <row r="270" customFormat="false" ht="14.4" hidden="false" customHeight="false" outlineLevel="0" collapsed="false">
      <c r="A270" s="18" t="n">
        <f aca="false">'z-score calc HMM_10(2) '!M273</f>
        <v>0.339826965478882</v>
      </c>
    </row>
    <row r="271" customFormat="false" ht="14.4" hidden="false" customHeight="false" outlineLevel="0" collapsed="false">
      <c r="A271" s="18" t="n">
        <f aca="false">'z-score calc HMM_10(2) '!M274</f>
        <v>-0.103922786589118</v>
      </c>
    </row>
    <row r="272" customFormat="false" ht="14.4" hidden="false" customHeight="false" outlineLevel="0" collapsed="false">
      <c r="A272" s="18" t="n">
        <f aca="false">'z-score calc HMM_10(2) '!M275</f>
        <v>-0.153878002131052</v>
      </c>
    </row>
    <row r="273" customFormat="false" ht="14.4" hidden="false" customHeight="false" outlineLevel="0" collapsed="false">
      <c r="A273" s="18" t="n">
        <f aca="false">'z-score calc HMM_10(2) '!M276</f>
        <v>-0.140933965466973</v>
      </c>
    </row>
    <row r="274" customFormat="false" ht="14.4" hidden="false" customHeight="false" outlineLevel="0" collapsed="false">
      <c r="A274" s="18" t="n">
        <f aca="false">'z-score calc HMM_10(2) '!M277</f>
        <v>-0.477855176939645</v>
      </c>
    </row>
    <row r="275" customFormat="false" ht="14.4" hidden="false" customHeight="false" outlineLevel="0" collapsed="false">
      <c r="A275" s="18" t="n">
        <f aca="false">'z-score calc HMM_10(2) '!M278</f>
        <v>-0.615468969757965</v>
      </c>
    </row>
    <row r="276" customFormat="false" ht="14.4" hidden="false" customHeight="false" outlineLevel="0" collapsed="false">
      <c r="A276" s="18" t="n">
        <f aca="false">'z-score calc HMM_10(2) '!M279</f>
        <v>0.0270219018218687</v>
      </c>
    </row>
    <row r="277" customFormat="false" ht="14.4" hidden="false" customHeight="false" outlineLevel="0" collapsed="false">
      <c r="A277" s="18" t="n">
        <f aca="false">'z-score calc HMM_10(2) '!M280</f>
        <v>0.318557297515102</v>
      </c>
    </row>
    <row r="278" customFormat="false" ht="14.4" hidden="false" customHeight="false" outlineLevel="0" collapsed="false">
      <c r="A278" s="18" t="n">
        <f aca="false">'z-score calc HMM_10(2) '!M281</f>
        <v>0.224355473639894</v>
      </c>
    </row>
    <row r="279" customFormat="false" ht="14.4" hidden="false" customHeight="false" outlineLevel="0" collapsed="false">
      <c r="A279" s="18" t="n">
        <f aca="false">'z-score calc HMM_10(2) '!M282</f>
        <v>0.195475521346958</v>
      </c>
    </row>
    <row r="280" customFormat="false" ht="14.4" hidden="false" customHeight="false" outlineLevel="0" collapsed="false">
      <c r="A280" s="18" t="n">
        <f aca="false">'z-score calc HMM_10(2) '!M283</f>
        <v>0.345050243664815</v>
      </c>
    </row>
    <row r="281" customFormat="false" ht="14.4" hidden="false" customHeight="false" outlineLevel="0" collapsed="false">
      <c r="A281" s="18" t="n">
        <f aca="false">'z-score calc HMM_10(2) '!M284</f>
        <v>0.074299287737328</v>
      </c>
    </row>
    <row r="282" customFormat="false" ht="14.4" hidden="false" customHeight="false" outlineLevel="0" collapsed="false">
      <c r="A282" s="18" t="n">
        <f aca="false">'z-score calc HMM_10(2) '!M285</f>
        <v>0.0620088190038051</v>
      </c>
    </row>
    <row r="283" customFormat="false" ht="14.4" hidden="false" customHeight="false" outlineLevel="0" collapsed="false">
      <c r="A283" s="18" t="n">
        <f aca="false">'z-score calc HMM_10(2) '!M286</f>
        <v>0.227489562024068</v>
      </c>
    </row>
    <row r="284" customFormat="false" ht="14.4" hidden="false" customHeight="false" outlineLevel="0" collapsed="false">
      <c r="A284" s="18" t="n">
        <f aca="false">'z-score calc HMM_10(2) '!M287</f>
        <v>-0.420247050338567</v>
      </c>
    </row>
    <row r="285" customFormat="false" ht="14.4" hidden="false" customHeight="false" outlineLevel="0" collapsed="false">
      <c r="A285" s="18" t="n">
        <f aca="false">'z-score calc HMM_10(2) '!M288</f>
        <v>0.153785816257746</v>
      </c>
    </row>
    <row r="286" customFormat="false" ht="14.4" hidden="false" customHeight="false" outlineLevel="0" collapsed="false">
      <c r="A286" s="18" t="n">
        <f aca="false">'z-score calc HMM_10(2) '!M289</f>
        <v>-0.100971089332751</v>
      </c>
    </row>
    <row r="287" customFormat="false" ht="14.4" hidden="false" customHeight="false" outlineLevel="0" collapsed="false">
      <c r="A287" s="18" t="n">
        <f aca="false">'z-score calc HMM_10(2) '!M290</f>
        <v>-1.28120423880777</v>
      </c>
    </row>
    <row r="288" customFormat="false" ht="14.4" hidden="false" customHeight="false" outlineLevel="0" collapsed="false">
      <c r="A288" s="18" t="n">
        <f aca="false">'z-score calc HMM_10(2) '!M291</f>
        <v>-1.13899309855458</v>
      </c>
    </row>
    <row r="289" customFormat="false" ht="14.4" hidden="false" customHeight="false" outlineLevel="0" collapsed="false">
      <c r="A289" s="18" t="n">
        <f aca="false">'z-score calc HMM_10(2) '!M292</f>
        <v>0.788074665733304</v>
      </c>
    </row>
    <row r="290" customFormat="false" ht="14.4" hidden="false" customHeight="false" outlineLevel="0" collapsed="false">
      <c r="A290" s="18" t="n">
        <f aca="false">'z-score calc HMM_10(2) '!M293</f>
        <v>1.10280426425592</v>
      </c>
    </row>
    <row r="291" customFormat="false" ht="14.4" hidden="false" customHeight="false" outlineLevel="0" collapsed="false">
      <c r="A291" s="18" t="n">
        <f aca="false">'z-score calc HMM_10(2) '!M294</f>
        <v>0.215132863996636</v>
      </c>
    </row>
    <row r="292" customFormat="false" ht="14.4" hidden="false" customHeight="false" outlineLevel="0" collapsed="false">
      <c r="A292" s="18" t="n">
        <f aca="false">'z-score calc HMM_10(2) '!M295</f>
        <v>-0.966627605221306</v>
      </c>
    </row>
    <row r="293" customFormat="false" ht="14.4" hidden="false" customHeight="false" outlineLevel="0" collapsed="false">
      <c r="A293" s="18" t="n">
        <f aca="false">'z-score calc HMM_10(2) '!M296</f>
        <v>0.235318777452136</v>
      </c>
    </row>
    <row r="294" customFormat="false" ht="14.4" hidden="false" customHeight="false" outlineLevel="0" collapsed="false">
      <c r="A294" s="18" t="n">
        <f aca="false">'z-score calc HMM_10(2) '!M297</f>
        <v>-0.569374214867088</v>
      </c>
    </row>
    <row r="295" customFormat="false" ht="14.4" hidden="false" customHeight="false" outlineLevel="0" collapsed="false">
      <c r="A295" s="18" t="n">
        <f aca="false">'z-score calc HMM_10(2) '!M298</f>
        <v>-0.499422235823972</v>
      </c>
    </row>
    <row r="296" customFormat="false" ht="14.4" hidden="false" customHeight="false" outlineLevel="0" collapsed="false">
      <c r="A296" s="18" t="n">
        <f aca="false">'z-score calc HMM_10(2) '!M299</f>
        <v>-0.170748959100095</v>
      </c>
    </row>
    <row r="297" customFormat="false" ht="14.4" hidden="false" customHeight="false" outlineLevel="0" collapsed="false">
      <c r="A297" s="18" t="n">
        <f aca="false">'z-score calc HMM_10(2) '!M300</f>
        <v>1.77233912938042</v>
      </c>
    </row>
    <row r="298" customFormat="false" ht="14.4" hidden="false" customHeight="false" outlineLevel="0" collapsed="false">
      <c r="A298" s="18" t="n">
        <f aca="false">'z-score calc HMM_10(2) '!M301</f>
        <v>0.39949124919357</v>
      </c>
    </row>
    <row r="299" customFormat="false" ht="14.4" hidden="false" customHeight="false" outlineLevel="0" collapsed="false">
      <c r="A299" s="18" t="n">
        <f aca="false">'z-score calc HMM_10(2) '!M302</f>
        <v>-0.680140856344322</v>
      </c>
    </row>
    <row r="300" customFormat="false" ht="14.4" hidden="false" customHeight="false" outlineLevel="0" collapsed="false">
      <c r="A300" s="18" t="n">
        <f aca="false">'z-score calc HMM_10(2) '!M303</f>
        <v>0.123733599375191</v>
      </c>
    </row>
    <row r="301" customFormat="false" ht="14.4" hidden="false" customHeight="false" outlineLevel="0" collapsed="false">
      <c r="A301" s="18" t="n">
        <f aca="false">'z-score calc HMM_10(2) '!M304</f>
        <v>0.434294470580158</v>
      </c>
    </row>
    <row r="302" customFormat="false" ht="14.4" hidden="false" customHeight="false" outlineLevel="0" collapsed="false">
      <c r="A302" s="18" t="n">
        <f aca="false">'z-score calc HMM_10(2) '!M305</f>
        <v>-1.20007567180294</v>
      </c>
    </row>
    <row r="303" customFormat="false" ht="14.4" hidden="false" customHeight="false" outlineLevel="0" collapsed="false">
      <c r="A303" s="18" t="n">
        <f aca="false">'z-score calc HMM_10(2) '!M306</f>
        <v>-4.62868326691914</v>
      </c>
    </row>
    <row r="304" customFormat="false" ht="14.4" hidden="false" customHeight="false" outlineLevel="0" collapsed="false">
      <c r="A304" s="18" t="n">
        <f aca="false">'z-score calc HMM_10(2) '!M307</f>
        <v>-1.15113056204992</v>
      </c>
    </row>
    <row r="305" customFormat="false" ht="14.4" hidden="false" customHeight="false" outlineLevel="0" collapsed="false">
      <c r="A305" s="18" t="n">
        <f aca="false">'z-score calc HMM_10(2) '!M308</f>
        <v>3.58923282974248</v>
      </c>
    </row>
    <row r="306" customFormat="false" ht="14.4" hidden="false" customHeight="false" outlineLevel="0" collapsed="false">
      <c r="A306" s="18" t="n">
        <f aca="false">'z-score calc HMM_10(2) '!M309</f>
        <v>2.84410939384713</v>
      </c>
    </row>
    <row r="307" customFormat="false" ht="14.4" hidden="false" customHeight="false" outlineLevel="0" collapsed="false">
      <c r="A307" s="18" t="n">
        <f aca="false">'z-score calc HMM_10(2) '!M310</f>
        <v>0.0565033625368815</v>
      </c>
    </row>
    <row r="308" customFormat="false" ht="14.4" hidden="false" customHeight="false" outlineLevel="0" collapsed="false">
      <c r="A308" s="18" t="n">
        <f aca="false">'z-score calc HMM_10(2) '!M311</f>
        <v>1.63243417612383</v>
      </c>
    </row>
    <row r="309" customFormat="false" ht="14.4" hidden="false" customHeight="false" outlineLevel="0" collapsed="false">
      <c r="A309" s="18" t="n">
        <f aca="false">'z-score calc HMM_10(2) '!M312</f>
        <v>5.51967454134367</v>
      </c>
    </row>
    <row r="310" customFormat="false" ht="14.4" hidden="false" customHeight="false" outlineLevel="0" collapsed="false">
      <c r="A310" s="18" t="n">
        <f aca="false">'z-score calc HMM_10(2) '!M313</f>
        <v>3.16728789563142</v>
      </c>
    </row>
    <row r="311" customFormat="false" ht="14.4" hidden="false" customHeight="false" outlineLevel="0" collapsed="false">
      <c r="A311" s="18" t="n">
        <f aca="false">'z-score calc HMM_10(2) '!M314</f>
        <v>1.50765218259664</v>
      </c>
    </row>
    <row r="312" customFormat="false" ht="14.4" hidden="false" customHeight="false" outlineLevel="0" collapsed="false">
      <c r="A312" s="18" t="n">
        <f aca="false">'z-score calc HMM_10(2) '!M315</f>
        <v>2.85138394626383</v>
      </c>
    </row>
    <row r="313" customFormat="false" ht="14.4" hidden="false" customHeight="false" outlineLevel="0" collapsed="false">
      <c r="A313" s="18" t="n">
        <f aca="false">'z-score calc HMM_10(2) '!M316</f>
        <v>1.11985867337814</v>
      </c>
    </row>
    <row r="314" customFormat="false" ht="14.4" hidden="false" customHeight="false" outlineLevel="0" collapsed="false">
      <c r="A314" s="18" t="n">
        <f aca="false">'z-score calc HMM_10(2) '!M317</f>
        <v>2.63626930164706</v>
      </c>
    </row>
    <row r="315" customFormat="false" ht="14.4" hidden="false" customHeight="false" outlineLevel="0" collapsed="false">
      <c r="A315" s="18" t="n">
        <f aca="false">'z-score calc HMM_10(2) '!M318</f>
        <v>1.09731264477</v>
      </c>
    </row>
    <row r="316" customFormat="false" ht="14.4" hidden="false" customHeight="false" outlineLevel="0" collapsed="false">
      <c r="A316" s="18" t="n">
        <f aca="false">'z-score calc HMM_10(2) '!M319</f>
        <v>0.651826672036594</v>
      </c>
    </row>
    <row r="317" customFormat="false" ht="14.4" hidden="false" customHeight="false" outlineLevel="0" collapsed="false">
      <c r="A317" s="18" t="n">
        <f aca="false">'z-score calc HMM_10(2) '!M320</f>
        <v>1.43273332153914</v>
      </c>
    </row>
    <row r="318" customFormat="false" ht="14.4" hidden="false" customHeight="false" outlineLevel="0" collapsed="false">
      <c r="A318" s="18" t="n">
        <f aca="false">'z-score calc HMM_10(2) '!M321</f>
        <v>0.668898069038186</v>
      </c>
    </row>
    <row r="319" customFormat="false" ht="14.4" hidden="false" customHeight="false" outlineLevel="0" collapsed="false">
      <c r="A319" s="18" t="n">
        <f aca="false">'z-score calc HMM_10(2) '!M322</f>
        <v>0.0273095177307241</v>
      </c>
    </row>
    <row r="320" customFormat="false" ht="14.4" hidden="false" customHeight="false" outlineLevel="0" collapsed="false">
      <c r="A320" s="18" t="n">
        <f aca="false">'z-score calc HMM_10(2) '!M323</f>
        <v>1.27898161306419</v>
      </c>
    </row>
    <row r="321" customFormat="false" ht="14.4" hidden="false" customHeight="false" outlineLevel="0" collapsed="false">
      <c r="A321" s="18" t="n">
        <f aca="false">'z-score calc HMM_10(2) '!M324</f>
        <v>0.96632555211666</v>
      </c>
    </row>
    <row r="322" customFormat="false" ht="14.4" hidden="false" customHeight="false" outlineLevel="0" collapsed="false">
      <c r="A322" s="18" t="n">
        <f aca="false">'z-score calc HMM_10(2) '!M325</f>
        <v>-1.07209363934401</v>
      </c>
    </row>
    <row r="323" customFormat="false" ht="14.4" hidden="false" customHeight="false" outlineLevel="0" collapsed="false">
      <c r="A323" s="18" t="n">
        <f aca="false">'z-score calc HMM_10(2) '!M326</f>
        <v>0.875910074220136</v>
      </c>
    </row>
    <row r="324" customFormat="false" ht="14.4" hidden="false" customHeight="false" outlineLevel="0" collapsed="false">
      <c r="A324" s="18" t="n">
        <f aca="false">'z-score calc HMM_10(2) '!M327</f>
        <v>1.64566633812642</v>
      </c>
    </row>
    <row r="325" customFormat="false" ht="14.4" hidden="false" customHeight="false" outlineLevel="0" collapsed="false">
      <c r="A325" s="18" t="n">
        <f aca="false">'z-score calc HMM_10(2) '!M328</f>
        <v>0.40581576347353</v>
      </c>
    </row>
    <row r="326" customFormat="false" ht="14.4" hidden="false" customHeight="false" outlineLevel="0" collapsed="false">
      <c r="A326" s="18" t="n">
        <f aca="false">'z-score calc HMM_10(2) '!M329</f>
        <v>1.35156456483999</v>
      </c>
    </row>
    <row r="327" customFormat="false" ht="14.4" hidden="false" customHeight="false" outlineLevel="0" collapsed="false">
      <c r="A327" s="18" t="n">
        <f aca="false">'z-score calc HMM_10(2) '!M330</f>
        <v>1.20783643507756</v>
      </c>
    </row>
    <row r="328" customFormat="false" ht="14.4" hidden="false" customHeight="false" outlineLevel="0" collapsed="false">
      <c r="A328" s="18" t="n">
        <f aca="false">'z-score calc HMM_10(2) '!M331</f>
        <v>-0.195281161802866</v>
      </c>
    </row>
    <row r="329" customFormat="false" ht="14.4" hidden="false" customHeight="false" outlineLevel="0" collapsed="false">
      <c r="A329" s="18" t="n">
        <f aca="false">'z-score calc HMM_10(2) '!M332</f>
        <v>0.801978562719859</v>
      </c>
    </row>
    <row r="330" customFormat="false" ht="14.4" hidden="false" customHeight="false" outlineLevel="0" collapsed="false">
      <c r="A330" s="18" t="n">
        <f aca="false">'z-score calc HMM_10(2) '!M333</f>
        <v>0.892447226163674</v>
      </c>
    </row>
    <row r="331" customFormat="false" ht="14.4" hidden="false" customHeight="false" outlineLevel="0" collapsed="false">
      <c r="A331" s="18" t="n">
        <f aca="false">'z-score calc HMM_10(2) '!M334</f>
        <v>0.452031481165779</v>
      </c>
    </row>
    <row r="332" customFormat="false" ht="14.4" hidden="false" customHeight="false" outlineLevel="0" collapsed="false">
      <c r="A332" s="18" t="n">
        <f aca="false">'z-score calc HMM_10(2) '!M335</f>
        <v>-0.0687082581503938</v>
      </c>
    </row>
    <row r="333" customFormat="false" ht="14.4" hidden="false" customHeight="false" outlineLevel="0" collapsed="false">
      <c r="A333" s="18" t="n">
        <f aca="false">'z-score calc HMM_10(2) '!M336</f>
        <v>0.496183708308523</v>
      </c>
    </row>
    <row r="334" customFormat="false" ht="14.4" hidden="false" customHeight="false" outlineLevel="0" collapsed="false">
      <c r="A334" s="18" t="n">
        <f aca="false">'z-score calc HMM_10(2) '!M337</f>
        <v>-0.0193037108759961</v>
      </c>
    </row>
    <row r="335" customFormat="false" ht="14.4" hidden="false" customHeight="false" outlineLevel="0" collapsed="false">
      <c r="A335" s="18" t="n">
        <f aca="false">'z-score calc HMM_10(2) '!M338</f>
        <v>-0.727507955512401</v>
      </c>
    </row>
    <row r="336" customFormat="false" ht="14.4" hidden="false" customHeight="false" outlineLevel="0" collapsed="false">
      <c r="A336" s="18" t="n">
        <f aca="false">'z-score calc HMM_10(2) '!M339</f>
        <v>0.311872522697301</v>
      </c>
    </row>
    <row r="337" customFormat="false" ht="14.4" hidden="false" customHeight="false" outlineLevel="0" collapsed="false">
      <c r="A337" s="18" t="n">
        <f aca="false">'z-score calc HMM_10(2) '!M340</f>
        <v>-1.80639514224297</v>
      </c>
    </row>
    <row r="338" customFormat="false" ht="14.4" hidden="false" customHeight="false" outlineLevel="0" collapsed="false">
      <c r="A338" s="18" t="n">
        <f aca="false">'z-score calc HMM_10(2) '!M341</f>
        <v>0.00761686187087749</v>
      </c>
    </row>
    <row r="339" customFormat="false" ht="14.4" hidden="false" customHeight="false" outlineLevel="0" collapsed="false">
      <c r="A339" s="18" t="n">
        <f aca="false">'z-score calc HMM_10(2) '!M342</f>
        <v>2.84187864638852</v>
      </c>
    </row>
    <row r="340" customFormat="false" ht="14.4" hidden="false" customHeight="false" outlineLevel="0" collapsed="false">
      <c r="A340" s="18" t="n">
        <f aca="false">'z-score calc HMM_10(2) '!M343</f>
        <v>0.125497887574082</v>
      </c>
    </row>
    <row r="341" customFormat="false" ht="14.4" hidden="false" customHeight="false" outlineLevel="0" collapsed="false">
      <c r="A341" s="18" t="n">
        <f aca="false">'z-score calc HMM_10(2) '!M344</f>
        <v>1.40543496133487</v>
      </c>
    </row>
    <row r="342" customFormat="false" ht="14.4" hidden="false" customHeight="false" outlineLevel="0" collapsed="false">
      <c r="A342" s="18" t="n">
        <f aca="false">'z-score calc HMM_10(2) '!M345</f>
        <v>1.50957286720114</v>
      </c>
    </row>
    <row r="343" customFormat="false" ht="14.4" hidden="false" customHeight="false" outlineLevel="0" collapsed="false">
      <c r="A343" s="18" t="n">
        <f aca="false">'z-score calc HMM_10(2) '!M346</f>
        <v>1.23779760569632</v>
      </c>
    </row>
    <row r="344" customFormat="false" ht="14.4" hidden="false" customHeight="false" outlineLevel="0" collapsed="false">
      <c r="A344" s="18" t="n">
        <f aca="false">'z-score calc HMM_10(2) '!M347</f>
        <v>0.227861880902123</v>
      </c>
    </row>
    <row r="345" customFormat="false" ht="14.4" hidden="false" customHeight="false" outlineLevel="0" collapsed="false">
      <c r="A345" s="18" t="n">
        <f aca="false">'z-score calc HMM_10(2) '!M348</f>
        <v>0.433874354328888</v>
      </c>
    </row>
    <row r="346" customFormat="false" ht="14.4" hidden="false" customHeight="false" outlineLevel="0" collapsed="false">
      <c r="A346" s="18" t="n">
        <f aca="false">'z-score calc HMM_10(2) '!M349</f>
        <v>-0.711870549468592</v>
      </c>
    </row>
    <row r="347" customFormat="false" ht="14.4" hidden="false" customHeight="false" outlineLevel="0" collapsed="false">
      <c r="A347" s="18" t="n">
        <f aca="false">'z-score calc HMM_10(2) '!M350</f>
        <v>0.815972218165588</v>
      </c>
    </row>
    <row r="348" customFormat="false" ht="14.4" hidden="false" customHeight="false" outlineLevel="0" collapsed="false">
      <c r="A348" s="18" t="n">
        <f aca="false">'z-score calc HMM_10(2) '!M351</f>
        <v>0.701734868701203</v>
      </c>
    </row>
    <row r="349" customFormat="false" ht="14.4" hidden="false" customHeight="false" outlineLevel="0" collapsed="false">
      <c r="A349" s="18" t="n">
        <f aca="false">'z-score calc HMM_10(2) '!M352</f>
        <v>0.331944670258137</v>
      </c>
    </row>
    <row r="350" customFormat="false" ht="14.4" hidden="false" customHeight="false" outlineLevel="0" collapsed="false">
      <c r="A350" s="18" t="n">
        <f aca="false">'z-score calc HMM_10(2) '!M353</f>
        <v>0.416839626789711</v>
      </c>
    </row>
    <row r="351" customFormat="false" ht="14.4" hidden="false" customHeight="false" outlineLevel="0" collapsed="false">
      <c r="A351" s="18" t="n">
        <f aca="false">'z-score calc HMM_10(2) '!M354</f>
        <v>0.163421341456563</v>
      </c>
    </row>
    <row r="352" customFormat="false" ht="14.4" hidden="false" customHeight="false" outlineLevel="0" collapsed="false">
      <c r="A352" s="18" t="n">
        <f aca="false">'z-score calc HMM_10(2) '!M355</f>
        <v>0.120848891373399</v>
      </c>
    </row>
    <row r="353" customFormat="false" ht="14.4" hidden="false" customHeight="false" outlineLevel="0" collapsed="false">
      <c r="A353" s="18" t="n">
        <f aca="false">'z-score calc HMM_10(2) '!M356</f>
        <v>0.496063100442728</v>
      </c>
    </row>
    <row r="354" customFormat="false" ht="14.4" hidden="false" customHeight="false" outlineLevel="0" collapsed="false">
      <c r="A354" s="18" t="n">
        <f aca="false">'z-score calc HMM_10(2) '!M357</f>
        <v>0.390272970381235</v>
      </c>
    </row>
    <row r="355" customFormat="false" ht="14.4" hidden="false" customHeight="false" outlineLevel="0" collapsed="false">
      <c r="A355" s="18" t="n">
        <f aca="false">'z-score calc HMM_10(2) '!M358</f>
        <v>-0.01406300179524</v>
      </c>
    </row>
    <row r="356" customFormat="false" ht="14.4" hidden="false" customHeight="false" outlineLevel="0" collapsed="false">
      <c r="A356" s="18" t="n">
        <f aca="false">'z-score calc HMM_10(2) '!M359</f>
        <v>0.230380905966828</v>
      </c>
    </row>
    <row r="357" customFormat="false" ht="14.4" hidden="false" customHeight="false" outlineLevel="0" collapsed="false">
      <c r="A357" s="18" t="n">
        <f aca="false">'z-score calc HMM_10(2) '!M360</f>
        <v>0.614633394867843</v>
      </c>
    </row>
    <row r="358" customFormat="false" ht="14.4" hidden="false" customHeight="false" outlineLevel="0" collapsed="false">
      <c r="A358" s="18" t="n">
        <f aca="false">'z-score calc HMM_10(2) '!M361</f>
        <v>-0.529709690528228</v>
      </c>
    </row>
    <row r="359" customFormat="false" ht="14.4" hidden="false" customHeight="false" outlineLevel="0" collapsed="false">
      <c r="A359" s="18" t="n">
        <f aca="false">'z-score calc HMM_10(2) '!M362</f>
        <v>-1.40431555638356</v>
      </c>
    </row>
    <row r="360" customFormat="false" ht="14.4" hidden="false" customHeight="false" outlineLevel="0" collapsed="false">
      <c r="A360" s="18" t="n">
        <f aca="false">'z-score calc HMM_10(2) '!M363</f>
        <v>0.837883071137303</v>
      </c>
    </row>
    <row r="361" customFormat="false" ht="14.4" hidden="false" customHeight="false" outlineLevel="0" collapsed="false">
      <c r="A361" s="18" t="n">
        <f aca="false">'z-score calc HMM_10(2) '!M364</f>
        <v>-0.314092094010734</v>
      </c>
    </row>
    <row r="362" customFormat="false" ht="14.4" hidden="false" customHeight="false" outlineLevel="0" collapsed="false">
      <c r="A362" s="18" t="n">
        <f aca="false">'z-score calc HMM_10(2) '!M365</f>
        <v>0.284460086041341</v>
      </c>
    </row>
    <row r="363" customFormat="false" ht="14.4" hidden="false" customHeight="false" outlineLevel="0" collapsed="false">
      <c r="A363" s="18" t="n">
        <f aca="false">'z-score calc HMM_10(2) '!M366</f>
        <v>0.964556834013344</v>
      </c>
    </row>
    <row r="364" customFormat="false" ht="14.4" hidden="false" customHeight="false" outlineLevel="0" collapsed="false">
      <c r="A364" s="18" t="n">
        <f aca="false">'z-score calc HMM_10(2) '!M367</f>
        <v>0.030963071468466</v>
      </c>
    </row>
    <row r="365" customFormat="false" ht="14.4" hidden="false" customHeight="false" outlineLevel="0" collapsed="false">
      <c r="A365" s="18" t="n">
        <f aca="false">'z-score calc HMM_10(2) '!M368</f>
        <v>0.0103046211182468</v>
      </c>
    </row>
    <row r="366" customFormat="false" ht="14.4" hidden="false" customHeight="false" outlineLevel="0" collapsed="false">
      <c r="A366" s="18" t="n">
        <f aca="false">'z-score calc HMM_10(2) '!M369</f>
        <v>0.0788405386511289</v>
      </c>
    </row>
    <row r="367" customFormat="false" ht="14.4" hidden="false" customHeight="false" outlineLevel="0" collapsed="false">
      <c r="A367" s="18" t="n">
        <f aca="false">'z-score calc HMM_10(2) '!M370</f>
        <v>0.71818337574969</v>
      </c>
    </row>
    <row r="368" customFormat="false" ht="14.4" hidden="false" customHeight="false" outlineLevel="0" collapsed="false">
      <c r="A368" s="18" t="n">
        <f aca="false">'z-score calc HMM_10(2) '!M371</f>
        <v>-0.135455733734508</v>
      </c>
    </row>
    <row r="369" customFormat="false" ht="14.4" hidden="false" customHeight="false" outlineLevel="0" collapsed="false">
      <c r="A369" s="18" t="n">
        <f aca="false">'z-score calc HMM_10(2) '!M372</f>
        <v>0.0463295099746201</v>
      </c>
    </row>
    <row r="370" customFormat="false" ht="14.4" hidden="false" customHeight="false" outlineLevel="0" collapsed="false">
      <c r="A370" s="18" t="n">
        <f aca="false">'z-score calc HMM_10(2) '!M373</f>
        <v>0.182468449331208</v>
      </c>
    </row>
    <row r="371" customFormat="false" ht="14.4" hidden="false" customHeight="false" outlineLevel="0" collapsed="false">
      <c r="A371" s="18" t="n">
        <f aca="false">'z-score calc HMM_10(2) '!M374</f>
        <v>0.141426177311231</v>
      </c>
    </row>
    <row r="372" customFormat="false" ht="14.4" hidden="false" customHeight="false" outlineLevel="0" collapsed="false">
      <c r="A372" s="18" t="n">
        <f aca="false">'z-score calc HMM_10(2) '!M375</f>
        <v>-0.89999968696057</v>
      </c>
    </row>
    <row r="373" customFormat="false" ht="14.4" hidden="false" customHeight="false" outlineLevel="0" collapsed="false">
      <c r="A373" s="18" t="n">
        <f aca="false">'z-score calc HMM_10(2) '!M376</f>
        <v>0.526168367643398</v>
      </c>
    </row>
    <row r="374" customFormat="false" ht="14.4" hidden="false" customHeight="false" outlineLevel="0" collapsed="false">
      <c r="A374" s="18" t="n">
        <f aca="false">'z-score calc HMM_10(2) '!M377</f>
        <v>-1.18146830673699</v>
      </c>
    </row>
    <row r="375" customFormat="false" ht="14.4" hidden="false" customHeight="false" outlineLevel="0" collapsed="false">
      <c r="A375" s="18" t="n">
        <f aca="false">'z-score calc HMM_10(2) '!M378</f>
        <v>0.422609161958361</v>
      </c>
    </row>
    <row r="376" customFormat="false" ht="14.4" hidden="false" customHeight="false" outlineLevel="0" collapsed="false">
      <c r="A376" s="18" t="n">
        <f aca="false">'z-score calc HMM_10(2) '!M379</f>
        <v>-0.532486917275276</v>
      </c>
    </row>
    <row r="377" customFormat="false" ht="14.4" hidden="false" customHeight="false" outlineLevel="0" collapsed="false">
      <c r="A377" s="18" t="n">
        <f aca="false">'z-score calc HMM_10(2) '!M380</f>
        <v>-0.873758715374825</v>
      </c>
    </row>
    <row r="378" customFormat="false" ht="14.4" hidden="false" customHeight="false" outlineLevel="0" collapsed="false">
      <c r="A378" s="18" t="n">
        <f aca="false">'z-score calc HMM_10(2) '!M381</f>
        <v>0.11752204192264</v>
      </c>
    </row>
    <row r="379" customFormat="false" ht="14.4" hidden="false" customHeight="false" outlineLevel="0" collapsed="false">
      <c r="A379" s="18" t="n">
        <f aca="false">'z-score calc HMM_10(2) '!M382</f>
        <v>0.915408310776647</v>
      </c>
    </row>
    <row r="380" customFormat="false" ht="14.4" hidden="false" customHeight="false" outlineLevel="0" collapsed="false">
      <c r="A380" s="18" t="n">
        <f aca="false">'z-score calc HMM_10(2) '!M383</f>
        <v>-0.468107712242045</v>
      </c>
    </row>
    <row r="381" customFormat="false" ht="14.4" hidden="false" customHeight="false" outlineLevel="0" collapsed="false">
      <c r="A381" s="18" t="n">
        <f aca="false">'z-score calc HMM_10(2) '!M384</f>
        <v>0.338846759331876</v>
      </c>
    </row>
    <row r="382" customFormat="false" ht="14.4" hidden="false" customHeight="false" outlineLevel="0" collapsed="false">
      <c r="A382" s="18" t="n">
        <f aca="false">'z-score calc HMM_10(2) '!M385</f>
        <v>-0.108593436196975</v>
      </c>
    </row>
    <row r="383" customFormat="false" ht="14.4" hidden="false" customHeight="false" outlineLevel="0" collapsed="false">
      <c r="A383" s="18" t="n">
        <f aca="false">'z-score calc HMM_10(2) '!M386</f>
        <v>-0.965746255631884</v>
      </c>
    </row>
    <row r="384" customFormat="false" ht="14.4" hidden="false" customHeight="false" outlineLevel="0" collapsed="false">
      <c r="A384" s="18" t="n">
        <f aca="false">'z-score calc HMM_10(2) '!M387</f>
        <v>-0.47903223393571</v>
      </c>
    </row>
    <row r="385" customFormat="false" ht="14.4" hidden="false" customHeight="false" outlineLevel="0" collapsed="false">
      <c r="A385" s="18" t="n">
        <f aca="false">'z-score calc HMM_10(2) '!M388</f>
        <v>-1.01511964366949</v>
      </c>
    </row>
    <row r="386" customFormat="false" ht="14.4" hidden="false" customHeight="false" outlineLevel="0" collapsed="false">
      <c r="A386" s="18" t="n">
        <f aca="false">'z-score calc HMM_10(2) '!M389</f>
        <v>-1.084394804157</v>
      </c>
    </row>
    <row r="387" customFormat="false" ht="14.4" hidden="false" customHeight="false" outlineLevel="0" collapsed="false">
      <c r="A387" s="18" t="n">
        <f aca="false">'z-score calc HMM_10(2) '!M390</f>
        <v>1.29860161625941</v>
      </c>
    </row>
    <row r="388" customFormat="false" ht="14.4" hidden="false" customHeight="false" outlineLevel="0" collapsed="false">
      <c r="A388" s="18" t="n">
        <f aca="false">'z-score calc HMM_10(2) '!M391</f>
        <v>-0.298830170243051</v>
      </c>
    </row>
    <row r="389" customFormat="false" ht="14.4" hidden="false" customHeight="false" outlineLevel="0" collapsed="false">
      <c r="A389" s="18" t="n">
        <f aca="false">'z-score calc HMM_10(2) '!M392</f>
        <v>-0.0992414115650246</v>
      </c>
    </row>
    <row r="390" customFormat="false" ht="14.4" hidden="false" customHeight="false" outlineLevel="0" collapsed="false">
      <c r="A390" s="18" t="n">
        <f aca="false">'z-score calc HMM_10(2) '!M393</f>
        <v>0.133808308103326</v>
      </c>
    </row>
    <row r="391" customFormat="false" ht="14.4" hidden="false" customHeight="false" outlineLevel="0" collapsed="false">
      <c r="A391" s="18" t="n">
        <f aca="false">'z-score calc HMM_10(2) '!M394</f>
        <v>0.573855792546294</v>
      </c>
    </row>
    <row r="392" customFormat="false" ht="14.4" hidden="false" customHeight="false" outlineLevel="0" collapsed="false">
      <c r="A392" s="18" t="n">
        <f aca="false">'z-score calc HMM_10(2) '!M395</f>
        <v>1.98919194351656</v>
      </c>
    </row>
    <row r="393" customFormat="false" ht="14.4" hidden="false" customHeight="false" outlineLevel="0" collapsed="false">
      <c r="A393" s="18" t="n">
        <f aca="false">'z-score calc HMM_10(2) '!M396</f>
        <v>1.92340764708964</v>
      </c>
    </row>
    <row r="394" customFormat="false" ht="14.4" hidden="false" customHeight="false" outlineLevel="0" collapsed="false">
      <c r="A394" s="18" t="n">
        <f aca="false">'z-score calc HMM_10(2) '!M397</f>
        <v>0.675206281319534</v>
      </c>
    </row>
    <row r="395" customFormat="false" ht="14.4" hidden="false" customHeight="false" outlineLevel="0" collapsed="false">
      <c r="A395" s="18" t="n">
        <f aca="false">'z-score calc HMM_10(2) '!M398</f>
        <v>0.528483286504595</v>
      </c>
    </row>
    <row r="396" customFormat="false" ht="14.4" hidden="false" customHeight="false" outlineLevel="0" collapsed="false">
      <c r="A396" s="18" t="n">
        <f aca="false">'z-score calc HMM_10(2) '!M399</f>
        <v>1.12667019998716</v>
      </c>
    </row>
    <row r="397" customFormat="false" ht="14.4" hidden="false" customHeight="false" outlineLevel="0" collapsed="false">
      <c r="A397" s="18" t="n">
        <f aca="false">'z-score calc HMM_10(2) '!M400</f>
        <v>0.861714031436989</v>
      </c>
    </row>
    <row r="398" customFormat="false" ht="14.4" hidden="false" customHeight="false" outlineLevel="0" collapsed="false">
      <c r="A398" s="18" t="n">
        <f aca="false">'z-score calc HMM_10(2) '!M401</f>
        <v>0.167848738136847</v>
      </c>
    </row>
    <row r="399" customFormat="false" ht="14.4" hidden="false" customHeight="false" outlineLevel="0" collapsed="false">
      <c r="A399" s="18" t="n">
        <f aca="false">'z-score calc HMM_10(2) '!M402</f>
        <v>-0.0478952973470058</v>
      </c>
    </row>
    <row r="400" customFormat="false" ht="14.4" hidden="false" customHeight="false" outlineLevel="0" collapsed="false">
      <c r="A400" s="18" t="n">
        <f aca="false">'z-score calc HMM_10(2) '!M403</f>
        <v>-0.48257962209351</v>
      </c>
    </row>
    <row r="401" customFormat="false" ht="14.4" hidden="false" customHeight="false" outlineLevel="0" collapsed="false">
      <c r="A401" s="18" t="n">
        <f aca="false">'z-score calc HMM_10(2) '!M404</f>
        <v>0.623189546405742</v>
      </c>
    </row>
    <row r="402" customFormat="false" ht="14.4" hidden="false" customHeight="false" outlineLevel="0" collapsed="false">
      <c r="A402" s="18" t="n">
        <f aca="false">'z-score calc HMM_10(2) '!M405</f>
        <v>0.430270167322576</v>
      </c>
    </row>
    <row r="403" customFormat="false" ht="14.4" hidden="false" customHeight="false" outlineLevel="0" collapsed="false">
      <c r="A403" s="18" t="n">
        <f aca="false">'z-score calc HMM_10(2) '!M406</f>
        <v>0.427988983351331</v>
      </c>
    </row>
    <row r="404" customFormat="false" ht="14.4" hidden="false" customHeight="false" outlineLevel="0" collapsed="false">
      <c r="A404" s="18" t="n">
        <f aca="false">'z-score calc HMM_10(2) '!M407</f>
        <v>-0.378877553716118</v>
      </c>
    </row>
    <row r="405" customFormat="false" ht="14.4" hidden="false" customHeight="false" outlineLevel="0" collapsed="false">
      <c r="A405" s="18" t="n">
        <f aca="false">'z-score calc HMM_10(2) '!M408</f>
        <v>0.275599680350478</v>
      </c>
    </row>
    <row r="406" customFormat="false" ht="14.4" hidden="false" customHeight="false" outlineLevel="0" collapsed="false">
      <c r="A406" s="18" t="n">
        <f aca="false">'z-score calc HMM_10(2) '!M409</f>
        <v>0.130142092236855</v>
      </c>
    </row>
    <row r="407" customFormat="false" ht="14.4" hidden="false" customHeight="false" outlineLevel="0" collapsed="false">
      <c r="A407" s="18" t="n">
        <f aca="false">'z-score calc HMM_10(2) '!M410</f>
        <v>-0.227615593844738</v>
      </c>
    </row>
    <row r="408" customFormat="false" ht="14.4" hidden="false" customHeight="false" outlineLevel="0" collapsed="false">
      <c r="A408" s="18" t="n">
        <f aca="false">'z-score calc HMM_10(2) '!M411</f>
        <v>0.2396387493681</v>
      </c>
    </row>
    <row r="409" customFormat="false" ht="14.4" hidden="false" customHeight="false" outlineLevel="0" collapsed="false">
      <c r="A409" s="18" t="n">
        <f aca="false">'z-score calc HMM_10(2) '!M412</f>
        <v>-0.325784108719241</v>
      </c>
    </row>
    <row r="410" customFormat="false" ht="14.4" hidden="false" customHeight="false" outlineLevel="0" collapsed="false">
      <c r="A410" s="18" t="n">
        <f aca="false">'z-score calc HMM_10(2) '!M413</f>
        <v>0.129200004144146</v>
      </c>
    </row>
    <row r="411" customFormat="false" ht="14.4" hidden="false" customHeight="false" outlineLevel="0" collapsed="false">
      <c r="A411" s="18" t="n">
        <f aca="false">'z-score calc HMM_10(2) '!M414</f>
        <v>-0.103088081077223</v>
      </c>
    </row>
    <row r="412" customFormat="false" ht="14.4" hidden="false" customHeight="false" outlineLevel="0" collapsed="false">
      <c r="A412" s="18" t="n">
        <f aca="false">'z-score calc HMM_10(2) '!M415</f>
        <v>-0.426522035196495</v>
      </c>
    </row>
    <row r="413" customFormat="false" ht="14.4" hidden="false" customHeight="false" outlineLevel="0" collapsed="false">
      <c r="A413" s="18" t="n">
        <f aca="false">'z-score calc HMM_10(2) '!M416</f>
        <v>-0.15740418877064</v>
      </c>
    </row>
    <row r="414" customFormat="false" ht="14.4" hidden="false" customHeight="false" outlineLevel="0" collapsed="false">
      <c r="A414" s="18" t="n">
        <f aca="false">'z-score calc HMM_10(2) '!M417</f>
        <v>-0.02620325945766</v>
      </c>
    </row>
    <row r="415" customFormat="false" ht="14.4" hidden="false" customHeight="false" outlineLevel="0" collapsed="false">
      <c r="A415" s="18" t="n">
        <f aca="false">'z-score calc HMM_10(2) '!M418</f>
        <v>-0.724487284613243</v>
      </c>
    </row>
    <row r="416" customFormat="false" ht="14.4" hidden="false" customHeight="false" outlineLevel="0" collapsed="false">
      <c r="A416" s="18" t="n">
        <f aca="false">'z-score calc HMM_10(2) '!M419</f>
        <v>-0.585979200596548</v>
      </c>
    </row>
    <row r="417" customFormat="false" ht="14.4" hidden="false" customHeight="false" outlineLevel="0" collapsed="false">
      <c r="A417" s="18" t="n">
        <f aca="false">'z-score calc HMM_10(2) '!M420</f>
        <v>-0.000682305002018141</v>
      </c>
    </row>
    <row r="418" customFormat="false" ht="14.4" hidden="false" customHeight="false" outlineLevel="0" collapsed="false">
      <c r="A418" s="18" t="n">
        <f aca="false">'z-score calc HMM_10(2) '!M421</f>
        <v>-0.34020073182801</v>
      </c>
    </row>
    <row r="419" customFormat="false" ht="14.4" hidden="false" customHeight="false" outlineLevel="0" collapsed="false">
      <c r="A419" s="18" t="n">
        <f aca="false">'z-score calc HMM_10(2) '!M422</f>
        <v>-0.134128543771234</v>
      </c>
    </row>
    <row r="420" customFormat="false" ht="14.4" hidden="false" customHeight="false" outlineLevel="0" collapsed="false">
      <c r="A420" s="18" t="n">
        <f aca="false">'z-score calc HMM_10(2) '!M423</f>
        <v>0.187570838180458</v>
      </c>
    </row>
    <row r="421" customFormat="false" ht="14.4" hidden="false" customHeight="false" outlineLevel="0" collapsed="false">
      <c r="A421" s="18" t="n">
        <f aca="false">'z-score calc HMM_10(2) '!M424</f>
        <v>0.0155013826598561</v>
      </c>
    </row>
    <row r="422" customFormat="false" ht="14.4" hidden="false" customHeight="false" outlineLevel="0" collapsed="false">
      <c r="A422" s="18" t="n">
        <f aca="false">'z-score calc HMM_10(2) '!M425</f>
        <v>-0.0678655226680761</v>
      </c>
    </row>
    <row r="423" customFormat="false" ht="14.4" hidden="false" customHeight="false" outlineLevel="0" collapsed="false">
      <c r="A423" s="18" t="n">
        <f aca="false">'z-score calc HMM_10(2) '!M426</f>
        <v>-1.1072271726157</v>
      </c>
    </row>
    <row r="424" customFormat="false" ht="14.4" hidden="false" customHeight="false" outlineLevel="0" collapsed="false">
      <c r="A424" s="18" t="n">
        <f aca="false">'z-score calc HMM_10(2) '!M427</f>
        <v>-0.634996230317995</v>
      </c>
    </row>
    <row r="425" customFormat="false" ht="14.4" hidden="false" customHeight="false" outlineLevel="0" collapsed="false">
      <c r="A425" s="18" t="n">
        <f aca="false">'z-score calc HMM_10(2) '!M428</f>
        <v>-1.12382074697424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28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5" activeCellId="0" sqref="J25"/>
    </sheetView>
  </sheetViews>
  <sheetFormatPr defaultRowHeight="14.4" zeroHeight="false" outlineLevelRow="0" outlineLevelCol="0"/>
  <cols>
    <col collapsed="false" customWidth="true" hidden="false" outlineLevel="0" max="2" min="1" style="0" width="5.78"/>
    <col collapsed="false" customWidth="true" hidden="false" outlineLevel="0" max="6" min="3" style="0" width="8.53"/>
    <col collapsed="false" customWidth="true" hidden="false" outlineLevel="0" max="7" min="7" style="0" width="21.78"/>
    <col collapsed="false" customWidth="true" hidden="false" outlineLevel="0" max="8" min="8" style="0" width="22.11"/>
    <col collapsed="false" customWidth="true" hidden="false" outlineLevel="0" max="10" min="9" style="0" width="32.56"/>
    <col collapsed="false" customWidth="true" hidden="false" outlineLevel="0" max="12" min="11" style="0" width="8.53"/>
    <col collapsed="false" customWidth="true" hidden="false" outlineLevel="0" max="13" min="13" style="0" width="20.77"/>
    <col collapsed="false" customWidth="true" hidden="false" outlineLevel="0" max="14" min="14" style="0" width="17.11"/>
    <col collapsed="false" customWidth="true" hidden="false" outlineLevel="0" max="1025" min="15" style="0" width="8.53"/>
  </cols>
  <sheetData>
    <row r="1" customFormat="false" ht="14.4" hidden="false" customHeight="false" outlineLevel="0" collapsed="false">
      <c r="M1" s="0" t="s">
        <v>0</v>
      </c>
      <c r="N1" s="0" t="s">
        <v>0</v>
      </c>
    </row>
    <row r="2" customFormat="false" ht="14.4" hidden="false" customHeight="false" outlineLevel="0" collapsed="false">
      <c r="M2" s="0" t="s">
        <v>1</v>
      </c>
      <c r="N2" s="0" t="s">
        <v>2</v>
      </c>
    </row>
    <row r="3" customFormat="false" ht="14.4" hidden="false" customHeight="false" outlineLevel="0" collapsed="false">
      <c r="A3" s="0" t="s">
        <v>3</v>
      </c>
      <c r="C3" s="1" t="s">
        <v>4</v>
      </c>
      <c r="D3" s="1" t="s">
        <v>28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/>
      <c r="P3" s="2" t="s">
        <v>15</v>
      </c>
      <c r="Q3" s="0" t="n">
        <v>0.115</v>
      </c>
    </row>
    <row r="4" customFormat="false" ht="14.4" hidden="false" customHeight="false" outlineLevel="0" collapsed="false">
      <c r="A4" s="0" t="n">
        <v>0</v>
      </c>
      <c r="C4" s="0" t="n">
        <v>0.454466905</v>
      </c>
      <c r="D4" s="0" t="n">
        <v>4.2457</v>
      </c>
      <c r="E4" s="0" t="n">
        <v>0.79828920486196</v>
      </c>
      <c r="F4" s="0" t="n">
        <v>0.20171079513804</v>
      </c>
      <c r="P4" s="2" t="s">
        <v>16</v>
      </c>
      <c r="Q4" s="0" t="n">
        <v>-0.6447</v>
      </c>
    </row>
    <row r="5" customFormat="false" ht="14.4" hidden="false" customHeight="false" outlineLevel="0" collapsed="false">
      <c r="A5" s="0" t="n">
        <f aca="false">A4+1</f>
        <v>1</v>
      </c>
      <c r="C5" s="0" t="n">
        <v>1.753169269</v>
      </c>
      <c r="D5" s="0" t="n">
        <v>4.2151</v>
      </c>
      <c r="E5" s="0" t="n">
        <v>0.885518948637865</v>
      </c>
      <c r="F5" s="0" t="n">
        <v>0.114481051362135</v>
      </c>
      <c r="G5" s="0" t="n">
        <f aca="false">$Q$10*E4+$Q$13*F4</f>
        <v>0.776614255938188</v>
      </c>
      <c r="H5" s="0" t="n">
        <f aca="false">$Q$11*E4+$Q$14*F4</f>
        <v>0.223385744061812</v>
      </c>
      <c r="I5" s="0" t="n">
        <f aca="false">_xlfn.NORM.S.DIST((1/$Q$5)*(C5-$Q$3-$Q$8*D5),1)</f>
        <v>0.734587500024157</v>
      </c>
      <c r="J5" s="3" t="n">
        <f aca="false">_xlfn.NORM.S.DIST((1/$Q$6)*(C5-$Q$4-$Q$8*D5),1)</f>
        <v>0.644975302920893</v>
      </c>
      <c r="K5" s="0" t="n">
        <f aca="false">I5*G5</f>
        <v>0.570491124752754</v>
      </c>
      <c r="L5" s="0" t="n">
        <f aca="false">J5*H5</f>
        <v>0.144078287944476</v>
      </c>
      <c r="M5" s="4" t="n">
        <f aca="false">SUM(K5:L5)</f>
        <v>0.714569412697231</v>
      </c>
      <c r="N5" s="5" t="n">
        <f aca="false">_xlfn.NORM.S.INV(M5)</f>
        <v>0.566783658230181</v>
      </c>
      <c r="P5" s="2" t="s">
        <v>17</v>
      </c>
      <c r="Q5" s="0" t="n">
        <f aca="false">SQRT( 1.355942)</f>
        <v>1.1644492260292</v>
      </c>
    </row>
    <row r="6" customFormat="false" ht="14.4" hidden="false" customHeight="false" outlineLevel="0" collapsed="false">
      <c r="A6" s="0" t="n">
        <f aca="false">A5+1</f>
        <v>2</v>
      </c>
      <c r="C6" s="0" t="n">
        <v>0.187041494</v>
      </c>
      <c r="D6" s="0" t="n">
        <v>4.2984</v>
      </c>
      <c r="E6" s="0" t="n">
        <v>0.949412207065863</v>
      </c>
      <c r="F6" s="0" t="n">
        <v>0.0505877929341372</v>
      </c>
      <c r="G6" s="0" t="n">
        <f aca="false">$Q$10*E5+$Q$13*F5</f>
        <v>0.847270348396671</v>
      </c>
      <c r="H6" s="0" t="n">
        <f aca="false">$Q$11*E5+$Q$14*F5</f>
        <v>0.152729651603329</v>
      </c>
      <c r="I6" s="0" t="n">
        <f aca="false">_xlfn.NORM.S.DIST((1/$Q$5)*(C6-$Q$3-$Q$8*D6),1)</f>
        <v>0.231590062378464</v>
      </c>
      <c r="J6" s="3" t="n">
        <f aca="false">_xlfn.NORM.S.DIST((1/$Q$6)*(C6-$Q$4-$Q$8*D6),1)</f>
        <v>0.490584428290476</v>
      </c>
      <c r="K6" s="0" t="n">
        <f aca="false">I6*G6</f>
        <v>0.196219392836608</v>
      </c>
      <c r="L6" s="0" t="n">
        <f aca="false">J6*H6</f>
        <v>0.074926788814823</v>
      </c>
      <c r="M6" s="6" t="n">
        <f aca="false">SUM(K6:L6)</f>
        <v>0.271146181651431</v>
      </c>
      <c r="N6" s="7" t="n">
        <f aca="false">_xlfn.NORM.S.INV(M6)</f>
        <v>-0.60935016401386</v>
      </c>
      <c r="P6" s="2" t="s">
        <v>18</v>
      </c>
      <c r="Q6" s="0" t="n">
        <f aca="false">SQRT(16.05074)</f>
        <v>4.00633747954413</v>
      </c>
    </row>
    <row r="7" customFormat="false" ht="14.4" hidden="false" customHeight="false" outlineLevel="0" collapsed="false">
      <c r="A7" s="0" t="n">
        <f aca="false">A6+1</f>
        <v>3</v>
      </c>
      <c r="C7" s="0" t="n">
        <v>-0.012445846</v>
      </c>
      <c r="D7" s="0" t="n">
        <v>4.2428</v>
      </c>
      <c r="E7" s="0" t="n">
        <v>0.966569222932487</v>
      </c>
      <c r="F7" s="0" t="n">
        <v>0.0334307770675131</v>
      </c>
      <c r="G7" s="0" t="n">
        <f aca="false">$Q$10*E6+$Q$13*F6</f>
        <v>0.899023887723349</v>
      </c>
      <c r="H7" s="0" t="n">
        <f aca="false">$Q$11*E6+$Q$14*F6</f>
        <v>0.100976112276651</v>
      </c>
      <c r="I7" s="0" t="n">
        <f aca="false">_xlfn.NORM.S.DIST((1/$Q$5)*(C7-$Q$3-$Q$8*D7),1)</f>
        <v>0.185488313709894</v>
      </c>
      <c r="J7" s="3" t="n">
        <f aca="false">_xlfn.NORM.S.DIST((1/$Q$6)*(C7-$Q$4-$Q$8*D7),1)</f>
        <v>0.471935352319018</v>
      </c>
      <c r="K7" s="0" t="n">
        <f aca="false">I7*G7</f>
        <v>0.166758424918717</v>
      </c>
      <c r="L7" s="0" t="n">
        <f aca="false">J7*H7</f>
        <v>0.0476541971230861</v>
      </c>
      <c r="M7" s="6" t="n">
        <f aca="false">SUM(K7:L7)</f>
        <v>0.214412622041803</v>
      </c>
      <c r="N7" s="7" t="n">
        <f aca="false">_xlfn.NORM.S.INV(M7)</f>
        <v>-0.791203509142288</v>
      </c>
      <c r="P7" s="2"/>
    </row>
    <row r="8" customFormat="false" ht="14.4" hidden="false" customHeight="false" outlineLevel="0" collapsed="false">
      <c r="A8" s="0" t="n">
        <f aca="false">A7+1</f>
        <v>4</v>
      </c>
      <c r="C8" s="0" t="n">
        <v>-1.407837397</v>
      </c>
      <c r="D8" s="0" t="n">
        <v>4.2988</v>
      </c>
      <c r="E8" s="0" t="n">
        <v>0.916062166021787</v>
      </c>
      <c r="F8" s="0" t="n">
        <v>0.0839378339782131</v>
      </c>
      <c r="G8" s="0" t="n">
        <f aca="false">$Q$10*E7+$Q$13*F7</f>
        <v>0.912921070575315</v>
      </c>
      <c r="H8" s="0" t="n">
        <f aca="false">$Q$11*E7+$Q$14*F7</f>
        <v>0.0870789294246856</v>
      </c>
      <c r="I8" s="0" t="n">
        <f aca="false">_xlfn.NORM.S.DIST((1/$Q$5)*(C8-$Q$3-$Q$8*D8),1)</f>
        <v>0.0177181735764003</v>
      </c>
      <c r="J8" s="3" t="n">
        <f aca="false">_xlfn.NORM.S.DIST((1/$Q$6)*(C8-$Q$4-$Q$8*D8),1)</f>
        <v>0.336616874626639</v>
      </c>
      <c r="K8" s="0" t="n">
        <f aca="false">I8*G8</f>
        <v>0.0161752939900066</v>
      </c>
      <c r="L8" s="0" t="n">
        <f aca="false">J8*H8</f>
        <v>0.0293122370687714</v>
      </c>
      <c r="M8" s="6" t="n">
        <f aca="false">SUM(K8:L8)</f>
        <v>0.045487531058778</v>
      </c>
      <c r="N8" s="7" t="n">
        <f aca="false">_xlfn.NORM.S.INV(M8)</f>
        <v>-1.69027653490815</v>
      </c>
      <c r="P8" s="2" t="s">
        <v>29</v>
      </c>
      <c r="Q8" s="0" t="n">
        <v>0.2155</v>
      </c>
    </row>
    <row r="9" customFormat="false" ht="14.4" hidden="false" customHeight="false" outlineLevel="0" collapsed="false">
      <c r="A9" s="0" t="n">
        <f aca="false">A8+1</f>
        <v>5</v>
      </c>
      <c r="C9" s="0" t="n">
        <v>2.715621938</v>
      </c>
      <c r="D9" s="0" t="n">
        <v>4.3571</v>
      </c>
      <c r="E9" s="0" t="n">
        <v>0.846230963526851</v>
      </c>
      <c r="F9" s="0" t="n">
        <v>0.15376903647315</v>
      </c>
      <c r="G9" s="0" t="n">
        <f aca="false">$Q$10*E8+$Q$13*F8</f>
        <v>0.872010354477648</v>
      </c>
      <c r="H9" s="0" t="n">
        <f aca="false">$Q$11*E8+$Q$14*F8</f>
        <v>0.127989645522353</v>
      </c>
      <c r="I9" s="0" t="n">
        <f aca="false">_xlfn.NORM.S.DIST((1/$Q$5)*(C9-$Q$3-$Q$8*D9),1)</f>
        <v>0.923209785651821</v>
      </c>
      <c r="J9" s="3" t="n">
        <f aca="false">_xlfn.NORM.S.DIST((1/$Q$6)*(C9-$Q$4-$Q$8*D9),1)</f>
        <v>0.727205865767227</v>
      </c>
      <c r="K9" s="0" t="n">
        <f aca="false">I9*G9</f>
        <v>0.805048492443478</v>
      </c>
      <c r="L9" s="0" t="n">
        <f aca="false">J9*H9</f>
        <v>0.0930748209813229</v>
      </c>
      <c r="M9" s="6" t="n">
        <f aca="false">SUM(K9:L9)</f>
        <v>0.898123313424801</v>
      </c>
      <c r="N9" s="7" t="n">
        <f aca="false">_xlfn.NORM.S.INV(M9)</f>
        <v>1.27093050441039</v>
      </c>
    </row>
    <row r="10" customFormat="false" ht="14.4" hidden="false" customHeight="false" outlineLevel="0" collapsed="false">
      <c r="A10" s="0" t="n">
        <f aca="false">A9+1</f>
        <v>6</v>
      </c>
      <c r="C10" s="0" t="n">
        <v>-1.577111936</v>
      </c>
      <c r="D10" s="0" t="n">
        <v>4.5524</v>
      </c>
      <c r="E10" s="0" t="n">
        <v>0.779721298439565</v>
      </c>
      <c r="F10" s="0" t="n">
        <v>0.220278701560435</v>
      </c>
      <c r="G10" s="0" t="n">
        <f aca="false">$Q$10*E9+$Q$13*F9</f>
        <v>0.81544708045675</v>
      </c>
      <c r="H10" s="0" t="n">
        <f aca="false">$Q$11*E9+$Q$14*F9</f>
        <v>0.184552919543252</v>
      </c>
      <c r="I10" s="0" t="n">
        <f aca="false">_xlfn.NORM.S.DIST((1/$Q$5)*(C10-$Q$3-$Q$8*D10),1)</f>
        <v>0.0108482880832664</v>
      </c>
      <c r="J10" s="3" t="n">
        <f aca="false">_xlfn.NORM.S.DIST((1/$Q$6)*(C10-$Q$4-$Q$8*D10),1)</f>
        <v>0.316465035034222</v>
      </c>
      <c r="K10" s="0" t="n">
        <f aca="false">I10*G10</f>
        <v>0.00884620484545332</v>
      </c>
      <c r="L10" s="0" t="n">
        <f aca="false">J10*H10</f>
        <v>0.0584045461489231</v>
      </c>
      <c r="M10" s="6" t="n">
        <f aca="false">SUM(K10:L10)</f>
        <v>0.0672507509943764</v>
      </c>
      <c r="N10" s="7" t="n">
        <f aca="false">_xlfn.NORM.S.INV(M10)</f>
        <v>-1.49658413033336</v>
      </c>
      <c r="P10" s="2" t="s">
        <v>19</v>
      </c>
      <c r="Q10" s="0" t="n">
        <v>0.94</v>
      </c>
    </row>
    <row r="11" customFormat="false" ht="14.4" hidden="false" customHeight="false" outlineLevel="0" collapsed="false">
      <c r="A11" s="0" t="n">
        <f aca="false">A10+1</f>
        <v>7</v>
      </c>
      <c r="C11" s="0" t="n">
        <v>-1.662008648</v>
      </c>
      <c r="D11" s="0" t="n">
        <v>4.5106</v>
      </c>
      <c r="E11" s="0" t="n">
        <v>0.692687739531867</v>
      </c>
      <c r="F11" s="0" t="n">
        <v>0.307312260468133</v>
      </c>
      <c r="G11" s="0" t="n">
        <f aca="false">$Q$10*E10+$Q$13*F10</f>
        <v>0.761574251736048</v>
      </c>
      <c r="H11" s="0" t="n">
        <f aca="false">$Q$11*E10+$Q$14*F10</f>
        <v>0.238425748263952</v>
      </c>
      <c r="I11" s="0" t="n">
        <f aca="false">_xlfn.NORM.S.DIST((1/$Q$5)*(C11-$Q$3-$Q$8*D11),1)</f>
        <v>0.00911754432551089</v>
      </c>
      <c r="J11" s="3" t="n">
        <f aca="false">_xlfn.NORM.S.DIST((1/$Q$6)*(C11-$Q$4-$Q$8*D11),1)</f>
        <v>0.309753555636092</v>
      </c>
      <c r="K11" s="0" t="n">
        <f aca="false">I11*G11</f>
        <v>0.0069436869973712</v>
      </c>
      <c r="L11" s="0" t="n">
        <f aca="false">J11*H11</f>
        <v>0.0738532232799552</v>
      </c>
      <c r="M11" s="6" t="n">
        <f aca="false">SUM(K11:L11)</f>
        <v>0.0807969102773264</v>
      </c>
      <c r="N11" s="7" t="n">
        <f aca="false">_xlfn.NORM.S.INV(M11)</f>
        <v>-1.39973122184815</v>
      </c>
      <c r="P11" s="2" t="s">
        <v>20</v>
      </c>
      <c r="Q11" s="0" t="n">
        <v>0.06</v>
      </c>
    </row>
    <row r="12" customFormat="false" ht="14.4" hidden="false" customHeight="false" outlineLevel="0" collapsed="false">
      <c r="A12" s="0" t="n">
        <f aca="false">A11+1</f>
        <v>8</v>
      </c>
      <c r="C12" s="0" t="n">
        <v>-2.108282408</v>
      </c>
      <c r="D12" s="0" t="n">
        <v>4.5173</v>
      </c>
      <c r="E12" s="0" t="n">
        <v>0.436897488322327</v>
      </c>
      <c r="F12" s="0" t="n">
        <v>0.563102511677673</v>
      </c>
      <c r="G12" s="0" t="n">
        <f aca="false">$Q$10*E11+$Q$13*F11</f>
        <v>0.691077069020812</v>
      </c>
      <c r="H12" s="0" t="n">
        <f aca="false">$Q$11*E11+$Q$14*F11</f>
        <v>0.308922930979188</v>
      </c>
      <c r="I12" s="0" t="n">
        <f aca="false">_xlfn.NORM.S.DIST((1/$Q$5)*(C12-$Q$3-$Q$8*D12),1)</f>
        <v>0.00302279526751414</v>
      </c>
      <c r="J12" s="3" t="n">
        <f aca="false">_xlfn.NORM.S.DIST((1/$Q$6)*(C12-$Q$4-$Q$8*D12),1)</f>
        <v>0.271493807896849</v>
      </c>
      <c r="K12" s="0" t="n">
        <f aca="false">I12*G12</f>
        <v>0.00208898449372366</v>
      </c>
      <c r="L12" s="0" t="n">
        <f aca="false">J12*H12</f>
        <v>0.0838706628781951</v>
      </c>
      <c r="M12" s="6" t="n">
        <f aca="false">SUM(K12:L12)</f>
        <v>0.0859596473719188</v>
      </c>
      <c r="N12" s="7" t="n">
        <f aca="false">_xlfn.NORM.S.INV(M12)</f>
        <v>-1.36606266718581</v>
      </c>
    </row>
    <row r="13" customFormat="false" ht="14.4" hidden="false" customHeight="false" outlineLevel="0" collapsed="false">
      <c r="A13" s="0" t="n">
        <f aca="false">A12+1</f>
        <v>9</v>
      </c>
      <c r="C13" s="0" t="n">
        <v>-4.668391962</v>
      </c>
      <c r="D13" s="0" t="n">
        <v>4.829</v>
      </c>
      <c r="E13" s="0" t="n">
        <v>0.000475217009017777</v>
      </c>
      <c r="F13" s="0" t="n">
        <v>0.999524782990982</v>
      </c>
      <c r="G13" s="0" t="n">
        <f aca="false">$Q$10*E12+$Q$13*F12</f>
        <v>0.483886965541085</v>
      </c>
      <c r="H13" s="0" t="n">
        <f aca="false">$Q$11*E12+$Q$14*F12</f>
        <v>0.516113034458915</v>
      </c>
      <c r="I13" s="0" t="n">
        <f aca="false">_xlfn.NORM.S.DIST((1/$Q$5)*(C13-$Q$3-$Q$8*D13),1)</f>
        <v>2.84368181575942E-007</v>
      </c>
      <c r="J13" s="3" t="n">
        <f aca="false">_xlfn.NORM.S.DIST((1/$Q$6)*(C13-$Q$4-$Q$8*D13),1)</f>
        <v>0.103100192205854</v>
      </c>
      <c r="K13" s="0" t="n">
        <f aca="false">I13*G13</f>
        <v>1.37602056479219E-007</v>
      </c>
      <c r="L13" s="0" t="n">
        <f aca="false">J13*H13</f>
        <v>0.0532113530526605</v>
      </c>
      <c r="M13" s="6" t="n">
        <f aca="false">SUM(K13:L13)</f>
        <v>0.0532114906547169</v>
      </c>
      <c r="N13" s="7" t="n">
        <f aca="false">_xlfn.NORM.S.INV(M13)</f>
        <v>-1.61448170818525</v>
      </c>
      <c r="P13" s="2" t="s">
        <v>21</v>
      </c>
      <c r="Q13" s="0" t="n">
        <v>0.13</v>
      </c>
    </row>
    <row r="14" customFormat="false" ht="14.4" hidden="false" customHeight="false" outlineLevel="0" collapsed="false">
      <c r="A14" s="0" t="n">
        <f aca="false">A13+1</f>
        <v>10</v>
      </c>
      <c r="C14" s="0" t="n">
        <v>0.807695001</v>
      </c>
      <c r="D14" s="0" t="n">
        <v>4.7722</v>
      </c>
      <c r="E14" s="0" t="n">
        <v>0.337152184457039</v>
      </c>
      <c r="F14" s="0" t="n">
        <v>0.662847815542961</v>
      </c>
      <c r="G14" s="0" t="n">
        <f aca="false">$Q$10*E13+$Q$13*F13</f>
        <v>0.130384925777304</v>
      </c>
      <c r="H14" s="0" t="n">
        <f aca="false">$Q$11*E13+$Q$14*F13</f>
        <v>0.869615074222696</v>
      </c>
      <c r="I14" s="0" t="n">
        <f aca="false">_xlfn.NORM.S.DIST((1/$Q$5)*(C14-$Q$3-$Q$8*D14),1)</f>
        <v>0.386557440376653</v>
      </c>
      <c r="J14" s="3" t="n">
        <f aca="false">_xlfn.NORM.S.DIST((1/$Q$6)*(C14-$Q$4-$Q$8*D14),1)</f>
        <v>0.542140908301219</v>
      </c>
      <c r="K14" s="0" t="n">
        <f aca="false">I14*G14</f>
        <v>0.0504012631721747</v>
      </c>
      <c r="L14" s="0" t="n">
        <f aca="false">J14*H14</f>
        <v>0.471453906211524</v>
      </c>
      <c r="M14" s="6" t="n">
        <f aca="false">SUM(K14:L14)</f>
        <v>0.521855169383699</v>
      </c>
      <c r="N14" s="7" t="n">
        <f aca="false">_xlfn.NORM.S.INV(M14)</f>
        <v>0.054810216270056</v>
      </c>
      <c r="P14" s="2" t="s">
        <v>22</v>
      </c>
      <c r="Q14" s="0" t="n">
        <v>0.87</v>
      </c>
    </row>
    <row r="15" customFormat="false" ht="14.4" hidden="false" customHeight="false" outlineLevel="0" collapsed="false">
      <c r="A15" s="0" t="n">
        <f aca="false">A14+1</f>
        <v>11</v>
      </c>
      <c r="C15" s="0" t="n">
        <v>1.501016887</v>
      </c>
      <c r="D15" s="0" t="n">
        <v>4.8719</v>
      </c>
      <c r="E15" s="0" t="n">
        <v>0.637342518102506</v>
      </c>
      <c r="F15" s="0" t="n">
        <v>0.362657481897494</v>
      </c>
      <c r="G15" s="0" t="n">
        <f aca="false">$Q$10*E14+$Q$13*F14</f>
        <v>0.403093269410202</v>
      </c>
      <c r="H15" s="0" t="n">
        <f aca="false">$Q$11*E14+$Q$14*F14</f>
        <v>0.596906730589798</v>
      </c>
      <c r="I15" s="0" t="n">
        <f aca="false">_xlfn.NORM.S.DIST((1/$Q$5)*(C15-$Q$3-$Q$8*D15),1)</f>
        <v>0.613576755254385</v>
      </c>
      <c r="J15" s="3" t="n">
        <f aca="false">_xlfn.NORM.S.DIST((1/$Q$6)*(C15-$Q$4-$Q$8*D15),1)</f>
        <v>0.607774103964491</v>
      </c>
      <c r="K15" s="0" t="n">
        <f aca="false">I15*G15</f>
        <v>0.247328660309593</v>
      </c>
      <c r="L15" s="0" t="n">
        <f aca="false">J15*H15</f>
        <v>0.362784453334588</v>
      </c>
      <c r="M15" s="6" t="n">
        <f aca="false">SUM(K15:L15)</f>
        <v>0.610113113644182</v>
      </c>
      <c r="N15" s="7" t="n">
        <f aca="false">_xlfn.NORM.S.INV(M15)</f>
        <v>0.279613859547141</v>
      </c>
    </row>
    <row r="16" customFormat="false" ht="14.4" hidden="false" customHeight="false" outlineLevel="0" collapsed="false">
      <c r="A16" s="0" t="n">
        <f aca="false">A15+1</f>
        <v>12</v>
      </c>
      <c r="C16" s="0" t="n">
        <v>1.702990859</v>
      </c>
      <c r="D16" s="0" t="n">
        <v>4.4156</v>
      </c>
      <c r="E16" s="0" t="n">
        <v>0.806932131165683</v>
      </c>
      <c r="F16" s="0" t="n">
        <v>0.193067868834317</v>
      </c>
      <c r="G16" s="0" t="n">
        <f aca="false">$Q$10*E15+$Q$13*F15</f>
        <v>0.64624743966303</v>
      </c>
      <c r="H16" s="0" t="n">
        <f aca="false">$Q$11*E15+$Q$14*F15</f>
        <v>0.35375256033697</v>
      </c>
      <c r="I16" s="0" t="n">
        <f aca="false">_xlfn.NORM.S.DIST((1/$Q$5)*(C16-$Q$3-$Q$8*D16),1)</f>
        <v>0.707655839667827</v>
      </c>
      <c r="J16" s="3" t="n">
        <f aca="false">_xlfn.NORM.S.DIST((1/$Q$6)*(C16-$Q$4-$Q$8*D16),1)</f>
        <v>0.636260188126331</v>
      </c>
      <c r="K16" s="0" t="n">
        <f aca="false">I16*G16</f>
        <v>0.457320774547925</v>
      </c>
      <c r="L16" s="0" t="n">
        <f aca="false">J16*H16</f>
        <v>0.225078670590172</v>
      </c>
      <c r="M16" s="6" t="n">
        <f aca="false">SUM(K16:L16)</f>
        <v>0.682399445138097</v>
      </c>
      <c r="N16" s="7" t="n">
        <f aca="false">_xlfn.NORM.S.INV(M16)</f>
        <v>0.474419051903316</v>
      </c>
    </row>
    <row r="17" customFormat="false" ht="14.4" hidden="false" customHeight="false" outlineLevel="0" collapsed="false">
      <c r="A17" s="0" t="n">
        <f aca="false">A16+1</f>
        <v>13</v>
      </c>
      <c r="C17" s="0" t="n">
        <v>1.435305096</v>
      </c>
      <c r="D17" s="0" t="n">
        <v>4.4431</v>
      </c>
      <c r="E17" s="0" t="n">
        <v>0.908687975753792</v>
      </c>
      <c r="F17" s="0" t="n">
        <v>0.0913120242462078</v>
      </c>
      <c r="G17" s="0" t="n">
        <f aca="false">$Q$10*E16+$Q$13*F16</f>
        <v>0.783615026244203</v>
      </c>
      <c r="H17" s="0" t="n">
        <f aca="false">$Q$11*E16+$Q$14*F16</f>
        <v>0.216384973755797</v>
      </c>
      <c r="I17" s="0" t="n">
        <f aca="false">_xlfn.NORM.S.DIST((1/$Q$5)*(C17-$Q$3-$Q$8*D17),1)</f>
        <v>0.622319465063688</v>
      </c>
      <c r="J17" s="3" t="n">
        <f aca="false">_xlfn.NORM.S.DIST((1/$Q$6)*(C17-$Q$4-$Q$8*D17),1)</f>
        <v>0.610332344941788</v>
      </c>
      <c r="K17" s="0" t="n">
        <f aca="false">I17*G17</f>
        <v>0.487658883948161</v>
      </c>
      <c r="L17" s="0" t="n">
        <f aca="false">J17*H17</f>
        <v>0.132066748442543</v>
      </c>
      <c r="M17" s="6" t="n">
        <f aca="false">SUM(K17:L17)</f>
        <v>0.619725632390703</v>
      </c>
      <c r="N17" s="7" t="n">
        <f aca="false">_xlfn.NORM.S.INV(M17)</f>
        <v>0.30476027999049</v>
      </c>
    </row>
    <row r="18" customFormat="false" ht="14.4" hidden="false" customHeight="false" outlineLevel="0" collapsed="false">
      <c r="A18" s="0" t="n">
        <f aca="false">A17+1</f>
        <v>14</v>
      </c>
      <c r="C18" s="0" t="n">
        <v>2.239994825</v>
      </c>
      <c r="D18" s="0" t="n">
        <v>4.4735</v>
      </c>
      <c r="E18" s="0" t="n">
        <v>0.903434778878461</v>
      </c>
      <c r="F18" s="0" t="n">
        <v>0.0965652211215391</v>
      </c>
      <c r="G18" s="0" t="n">
        <f aca="false">$Q$10*E17+$Q$13*F17</f>
        <v>0.866037260360571</v>
      </c>
      <c r="H18" s="0" t="n">
        <f aca="false">$Q$11*E17+$Q$14*F17</f>
        <v>0.133962739639428</v>
      </c>
      <c r="I18" s="0" t="n">
        <f aca="false">_xlfn.NORM.S.DIST((1/$Q$5)*(C18-$Q$3-$Q$8*D18),1)</f>
        <v>0.840617681803359</v>
      </c>
      <c r="J18" s="3" t="n">
        <f aca="false">_xlfn.NORM.S.DIST((1/$Q$6)*(C18-$Q$4-$Q$8*D18),1)</f>
        <v>0.684174496694671</v>
      </c>
      <c r="K18" s="0" t="n">
        <f aca="false">I18*G18</f>
        <v>0.728006234159635</v>
      </c>
      <c r="L18" s="0" t="n">
        <f aca="false">J18*H18</f>
        <v>0.0916538899686451</v>
      </c>
      <c r="M18" s="6" t="n">
        <f aca="false">SUM(K18:L18)</f>
        <v>0.81966012412828</v>
      </c>
      <c r="N18" s="7" t="n">
        <f aca="false">_xlfn.NORM.S.INV(M18)</f>
        <v>0.914070596155518</v>
      </c>
    </row>
    <row r="19" customFormat="false" ht="14.4" hidden="false" customHeight="false" outlineLevel="0" collapsed="false">
      <c r="A19" s="0" t="n">
        <f aca="false">A18+1</f>
        <v>15</v>
      </c>
      <c r="C19" s="0" t="n">
        <v>0.176753479</v>
      </c>
      <c r="D19" s="0" t="n">
        <v>4.5727</v>
      </c>
      <c r="E19" s="0" t="n">
        <v>0.954808371039798</v>
      </c>
      <c r="F19" s="0" t="n">
        <v>0.0451916289602023</v>
      </c>
      <c r="G19" s="0" t="n">
        <f aca="false">$Q$10*E18+$Q$13*F18</f>
        <v>0.861782170891553</v>
      </c>
      <c r="H19" s="0" t="n">
        <f aca="false">$Q$11*E18+$Q$14*F18</f>
        <v>0.138217829108447</v>
      </c>
      <c r="I19" s="0" t="n">
        <f aca="false">_xlfn.NORM.S.DIST((1/$Q$5)*(C19-$Q$3-$Q$8*D19),1)</f>
        <v>0.213825089659213</v>
      </c>
      <c r="J19" s="3" t="n">
        <f aca="false">_xlfn.NORM.S.DIST((1/$Q$6)*(C19-$Q$4-$Q$8*D19),1)</f>
        <v>0.483677444573097</v>
      </c>
      <c r="K19" s="0" t="n">
        <f aca="false">I19*G19</f>
        <v>0.184270649957598</v>
      </c>
      <c r="L19" s="0" t="n">
        <f aca="false">J19*H19</f>
        <v>0.0668528463776145</v>
      </c>
      <c r="M19" s="6" t="n">
        <f aca="false">SUM(K19:L19)</f>
        <v>0.251123496335212</v>
      </c>
      <c r="N19" s="7" t="n">
        <f aca="false">_xlfn.NORM.S.INV(M19)</f>
        <v>-0.670958460245743</v>
      </c>
      <c r="P19" s="8" t="s">
        <v>23</v>
      </c>
      <c r="Q19" s="9" t="n">
        <f aca="false">AVERAGE(N5:N428)</f>
        <v>-0.0383798125003043</v>
      </c>
    </row>
    <row r="20" customFormat="false" ht="14.4" hidden="false" customHeight="false" outlineLevel="0" collapsed="false">
      <c r="A20" s="0" t="n">
        <f aca="false">A19+1</f>
        <v>16</v>
      </c>
      <c r="C20" s="0" t="n">
        <v>-0.728534756</v>
      </c>
      <c r="D20" s="0" t="n">
        <v>4.5025</v>
      </c>
      <c r="E20" s="0" t="n">
        <v>0.951840602781707</v>
      </c>
      <c r="F20" s="0" t="n">
        <v>0.0481593972182931</v>
      </c>
      <c r="G20" s="0" t="n">
        <f aca="false">$Q$10*E19+$Q$13*F19</f>
        <v>0.903394780542237</v>
      </c>
      <c r="H20" s="0" t="n">
        <f aca="false">$Q$11*E19+$Q$14*F19</f>
        <v>0.0966052194577639</v>
      </c>
      <c r="I20" s="0" t="n">
        <f aca="false">_xlfn.NORM.S.DIST((1/$Q$5)*(C20-$Q$3-$Q$8*D20),1)</f>
        <v>0.0596561673629951</v>
      </c>
      <c r="J20" s="3" t="n">
        <f aca="false">_xlfn.NORM.S.DIST((1/$Q$6)*(C20-$Q$4-$Q$8*D20),1)</f>
        <v>0.396231354251253</v>
      </c>
      <c r="K20" s="0" t="n">
        <f aca="false">I20*G20</f>
        <v>0.0538930702228839</v>
      </c>
      <c r="L20" s="0" t="n">
        <f aca="false">J20*H20</f>
        <v>0.0382780169334893</v>
      </c>
      <c r="M20" s="6" t="n">
        <f aca="false">SUM(K20:L20)</f>
        <v>0.0921710871563733</v>
      </c>
      <c r="N20" s="7" t="n">
        <f aca="false">_xlfn.NORM.S.INV(M20)</f>
        <v>-1.32750352604563</v>
      </c>
      <c r="P20" s="10" t="s">
        <v>24</v>
      </c>
      <c r="Q20" s="11" t="n">
        <f aca="false">_xlfn.STDEV.S(N5:N428)</f>
        <v>0.988345036516014</v>
      </c>
    </row>
    <row r="21" customFormat="false" ht="14.4" hidden="false" customHeight="false" outlineLevel="0" collapsed="false">
      <c r="A21" s="0" t="n">
        <f aca="false">A20+1</f>
        <v>17</v>
      </c>
      <c r="C21" s="0" t="n">
        <v>3.079407811</v>
      </c>
      <c r="D21" s="0" t="n">
        <v>4.2142</v>
      </c>
      <c r="E21" s="0" t="n">
        <v>0.81198743198876</v>
      </c>
      <c r="F21" s="0" t="n">
        <v>0.18801256801124</v>
      </c>
      <c r="G21" s="0" t="n">
        <f aca="false">$Q$10*E20+$Q$13*F20</f>
        <v>0.900990888253183</v>
      </c>
      <c r="H21" s="0" t="n">
        <f aca="false">$Q$11*E20+$Q$14*F20</f>
        <v>0.0990091117468174</v>
      </c>
      <c r="I21" s="0" t="n">
        <f aca="false">_xlfn.NORM.S.DIST((1/$Q$5)*(C21-$Q$3-$Q$8*D21),1)</f>
        <v>0.961289854792046</v>
      </c>
      <c r="J21" s="3" t="n">
        <f aca="false">_xlfn.NORM.S.DIST((1/$Q$6)*(C21-$Q$4-$Q$8*D21),1)</f>
        <v>0.758932649223903</v>
      </c>
      <c r="K21" s="0" t="n">
        <f aca="false">I21*G21</f>
        <v>0.866113400137859</v>
      </c>
      <c r="L21" s="0" t="n">
        <f aca="false">J21*H21</f>
        <v>0.0751412474753176</v>
      </c>
      <c r="M21" s="6" t="n">
        <f aca="false">SUM(K21:L21)</f>
        <v>0.941254647613176</v>
      </c>
      <c r="N21" s="7" t="n">
        <f aca="false">_xlfn.NORM.S.INV(M21)</f>
        <v>1.56539335833798</v>
      </c>
      <c r="P21" s="10" t="s">
        <v>25</v>
      </c>
      <c r="Q21" s="11" t="n">
        <f aca="false">SKEW(N5:N428)</f>
        <v>-0.348247454718158</v>
      </c>
    </row>
    <row r="22" customFormat="false" ht="14.4" hidden="false" customHeight="false" outlineLevel="0" collapsed="false">
      <c r="A22" s="0" t="n">
        <f aca="false">A21+1</f>
        <v>18</v>
      </c>
      <c r="C22" s="0" t="n">
        <v>0.674998241</v>
      </c>
      <c r="D22" s="0" t="n">
        <v>4.2058</v>
      </c>
      <c r="E22" s="0" t="n">
        <v>0.928348368830068</v>
      </c>
      <c r="F22" s="0" t="n">
        <v>0.0716516311699316</v>
      </c>
      <c r="G22" s="0" t="n">
        <f aca="false">$Q$10*E21+$Q$13*F21</f>
        <v>0.787709819910896</v>
      </c>
      <c r="H22" s="0" t="n">
        <f aca="false">$Q$11*E21+$Q$14*F21</f>
        <v>0.212290180089104</v>
      </c>
      <c r="I22" s="0" t="n">
        <f aca="false">_xlfn.NORM.S.DIST((1/$Q$5)*(C22-$Q$3-$Q$8*D22),1)</f>
        <v>0.383065999057745</v>
      </c>
      <c r="J22" s="3" t="n">
        <f aca="false">_xlfn.NORM.S.DIST((1/$Q$6)*(C22-$Q$4-$Q$8*D22),1)</f>
        <v>0.541087411854183</v>
      </c>
      <c r="K22" s="0" t="n">
        <f aca="false">I22*G22</f>
        <v>0.301744849131763</v>
      </c>
      <c r="L22" s="0" t="n">
        <f aca="false">J22*H22</f>
        <v>0.114867544106472</v>
      </c>
      <c r="M22" s="6" t="n">
        <f aca="false">SUM(K22:L22)</f>
        <v>0.416612393238235</v>
      </c>
      <c r="N22" s="7" t="n">
        <f aca="false">_xlfn.NORM.S.INV(M22)</f>
        <v>-0.210567485190868</v>
      </c>
      <c r="P22" s="12" t="s">
        <v>26</v>
      </c>
      <c r="Q22" s="13" t="n">
        <f aca="false">KURT(N5:N428)</f>
        <v>0.522686778585983</v>
      </c>
    </row>
    <row r="23" customFormat="false" ht="14.4" hidden="false" customHeight="false" outlineLevel="0" collapsed="false">
      <c r="A23" s="0" t="n">
        <f aca="false">A22+1</f>
        <v>19</v>
      </c>
      <c r="C23" s="0" t="n">
        <v>-0.191157636</v>
      </c>
      <c r="D23" s="0" t="n">
        <v>4.24</v>
      </c>
      <c r="E23" s="0" t="n">
        <v>0.95702224260091</v>
      </c>
      <c r="F23" s="0" t="n">
        <v>0.04297775739909</v>
      </c>
      <c r="G23" s="0" t="n">
        <f aca="false">$Q$10*E22+$Q$13*F22</f>
        <v>0.881962178752355</v>
      </c>
      <c r="H23" s="0" t="n">
        <f aca="false">$Q$11*E22+$Q$14*F22</f>
        <v>0.118037821247645</v>
      </c>
      <c r="I23" s="0" t="n">
        <f aca="false">_xlfn.NORM.S.DIST((1/$Q$5)*(C23-$Q$3-$Q$8*D23),1)</f>
        <v>0.147411344675609</v>
      </c>
      <c r="J23" s="3" t="n">
        <f aca="false">_xlfn.NORM.S.DIST((1/$Q$6)*(C23-$Q$4-$Q$8*D23),1)</f>
        <v>0.454277084435615</v>
      </c>
      <c r="K23" s="0" t="n">
        <f aca="false">I23*G23</f>
        <v>0.130011230722914</v>
      </c>
      <c r="L23" s="0" t="n">
        <f aca="false">J23*H23</f>
        <v>0.0536218772895123</v>
      </c>
      <c r="M23" s="6" t="n">
        <f aca="false">SUM(K23:L23)</f>
        <v>0.183633108012427</v>
      </c>
      <c r="N23" s="7" t="n">
        <f aca="false">_xlfn.NORM.S.INV(M23)</f>
        <v>-0.901605974750706</v>
      </c>
    </row>
    <row r="24" customFormat="false" ht="14.4" hidden="false" customHeight="false" outlineLevel="0" collapsed="false">
      <c r="A24" s="0" t="n">
        <f aca="false">A23+1</f>
        <v>20</v>
      </c>
      <c r="C24" s="0" t="n">
        <v>1.092637972</v>
      </c>
      <c r="D24" s="0" t="n">
        <v>4.2707</v>
      </c>
      <c r="E24" s="0" t="n">
        <v>0.969446396192229</v>
      </c>
      <c r="F24" s="0" t="n">
        <v>0.0305536038077706</v>
      </c>
      <c r="G24" s="0" t="n">
        <f aca="false">$Q$10*E23+$Q$13*F23</f>
        <v>0.905188016506737</v>
      </c>
      <c r="H24" s="0" t="n">
        <f aca="false">$Q$11*E23+$Q$14*F23</f>
        <v>0.0948119834932629</v>
      </c>
      <c r="I24" s="0" t="n">
        <f aca="false">_xlfn.NORM.S.DIST((1/$Q$5)*(C24-$Q$3-$Q$8*D24),1)</f>
        <v>0.519623883733548</v>
      </c>
      <c r="J24" s="3" t="n">
        <f aca="false">_xlfn.NORM.S.DIST((1/$Q$6)*(C24-$Q$4-$Q$8*D24),1)</f>
        <v>0.580794896855507</v>
      </c>
      <c r="K24" s="0" t="n">
        <f aca="false">I24*G24</f>
        <v>0.470357312646298</v>
      </c>
      <c r="L24" s="0" t="n">
        <f aca="false">J24*H24</f>
        <v>0.0550663161736357</v>
      </c>
      <c r="M24" s="6" t="n">
        <f aca="false">SUM(K24:L24)</f>
        <v>0.525423628819934</v>
      </c>
      <c r="N24" s="7" t="n">
        <f aca="false">_xlfn.NORM.S.INV(M24)</f>
        <v>0.0637707834006064</v>
      </c>
    </row>
    <row r="25" customFormat="false" ht="14.4" hidden="false" customHeight="false" outlineLevel="0" collapsed="false">
      <c r="A25" s="0" t="n">
        <f aca="false">A24+1</f>
        <v>21</v>
      </c>
      <c r="C25" s="0" t="n">
        <v>3.488097313</v>
      </c>
      <c r="D25" s="0" t="n">
        <v>4.0675</v>
      </c>
      <c r="E25" s="0" t="n">
        <v>0.717048966773996</v>
      </c>
      <c r="F25" s="0" t="n">
        <v>0.282951033226004</v>
      </c>
      <c r="G25" s="0" t="n">
        <f aca="false">$Q$10*E24+$Q$13*F24</f>
        <v>0.915251580915705</v>
      </c>
      <c r="H25" s="0" t="n">
        <f aca="false">$Q$11*E24+$Q$14*F24</f>
        <v>0.0847484190842942</v>
      </c>
      <c r="I25" s="0" t="n">
        <f aca="false">_xlfn.NORM.S.DIST((1/$Q$5)*(C25-$Q$3-$Q$8*D25),1)</f>
        <v>0.983982590573894</v>
      </c>
      <c r="J25" s="3" t="n">
        <f aca="false">_xlfn.NORM.S.DIST((1/$Q$6)*(C25-$Q$4-$Q$8*D25),1)</f>
        <v>0.791826472683768</v>
      </c>
      <c r="K25" s="0" t="n">
        <f aca="false">I25*G25</f>
        <v>0.900591621616288</v>
      </c>
      <c r="L25" s="0" t="n">
        <f aca="false">J25*H25</f>
        <v>0.0671060417490424</v>
      </c>
      <c r="M25" s="6" t="n">
        <f aca="false">SUM(K25:L25)</f>
        <v>0.967697663365331</v>
      </c>
      <c r="N25" s="7" t="n">
        <f aca="false">_xlfn.NORM.S.INV(M25)</f>
        <v>1.84798389091419</v>
      </c>
    </row>
    <row r="26" customFormat="false" ht="14.4" hidden="false" customHeight="false" outlineLevel="0" collapsed="false">
      <c r="A26" s="0" t="n">
        <f aca="false">A25+1</f>
        <v>22</v>
      </c>
      <c r="C26" s="0" t="n">
        <v>0.706890074</v>
      </c>
      <c r="D26" s="0" t="n">
        <v>4.0344</v>
      </c>
      <c r="E26" s="0" t="n">
        <v>0.894710855742091</v>
      </c>
      <c r="F26" s="0" t="n">
        <v>0.105289144257909</v>
      </c>
      <c r="G26" s="0" t="n">
        <f aca="false">$Q$10*E25+$Q$13*F25</f>
        <v>0.710809663086937</v>
      </c>
      <c r="H26" s="0" t="n">
        <f aca="false">$Q$11*E25+$Q$14*F25</f>
        <v>0.289190336913063</v>
      </c>
      <c r="I26" s="0" t="n">
        <f aca="false">_xlfn.NORM.S.DIST((1/$Q$5)*(C26-$Q$3-$Q$8*D26),1)</f>
        <v>0.405812596816356</v>
      </c>
      <c r="J26" s="3" t="n">
        <f aca="false">_xlfn.NORM.S.DIST((1/$Q$6)*(C26-$Q$4-$Q$8*D26),1)</f>
        <v>0.547898450863119</v>
      </c>
      <c r="K26" s="0" t="n">
        <f aca="false">I26*G26</f>
        <v>0.288455515219469</v>
      </c>
      <c r="L26" s="0" t="n">
        <f aca="false">J26*H26</f>
        <v>0.158446937599251</v>
      </c>
      <c r="M26" s="6" t="n">
        <f aca="false">SUM(K26:L26)</f>
        <v>0.44690245281872</v>
      </c>
      <c r="N26" s="7" t="n">
        <f aca="false">_xlfn.NORM.S.INV(M26)</f>
        <v>-0.133491222421653</v>
      </c>
    </row>
    <row r="27" customFormat="false" ht="14.4" hidden="false" customHeight="false" outlineLevel="0" collapsed="false">
      <c r="A27" s="0" t="n">
        <f aca="false">A26+1</f>
        <v>23</v>
      </c>
      <c r="C27" s="0" t="n">
        <v>0.21955717</v>
      </c>
      <c r="D27" s="0" t="n">
        <v>4.0698</v>
      </c>
      <c r="E27" s="0" t="n">
        <v>0.952597586656639</v>
      </c>
      <c r="F27" s="0" t="n">
        <v>0.0474024133433606</v>
      </c>
      <c r="G27" s="0" t="n">
        <f aca="false">$Q$10*E26+$Q$13*F26</f>
        <v>0.854715793151094</v>
      </c>
      <c r="H27" s="0" t="n">
        <f aca="false">$Q$11*E26+$Q$14*F26</f>
        <v>0.145284206848906</v>
      </c>
      <c r="I27" s="0" t="n">
        <f aca="false">_xlfn.NORM.S.DIST((1/$Q$5)*(C27-$Q$3-$Q$8*D27),1)</f>
        <v>0.253540196007584</v>
      </c>
      <c r="J27" s="3" t="n">
        <f aca="false">_xlfn.NORM.S.DIST((1/$Q$6)*(C27-$Q$4-$Q$8*D27),1)</f>
        <v>0.498726926847738</v>
      </c>
      <c r="K27" s="0" t="n">
        <f aca="false">I27*G27</f>
        <v>0.216704809726306</v>
      </c>
      <c r="L27" s="0" t="n">
        <f aca="false">J27*H27</f>
        <v>0.0724571460012662</v>
      </c>
      <c r="M27" s="6" t="n">
        <f aca="false">SUM(K27:L27)</f>
        <v>0.289161955727572</v>
      </c>
      <c r="N27" s="7" t="n">
        <f aca="false">_xlfn.NORM.S.INV(M27)</f>
        <v>-0.555834627138169</v>
      </c>
    </row>
    <row r="28" customFormat="false" ht="14.4" hidden="false" customHeight="false" outlineLevel="0" collapsed="false">
      <c r="A28" s="0" t="n">
        <f aca="false">A27+1</f>
        <v>24</v>
      </c>
      <c r="C28" s="0" t="n">
        <v>1.442708488</v>
      </c>
      <c r="D28" s="0" t="n">
        <v>4.1351</v>
      </c>
      <c r="E28" s="0" t="n">
        <v>0.962881109808068</v>
      </c>
      <c r="F28" s="0" t="n">
        <v>0.0371188901919325</v>
      </c>
      <c r="G28" s="0" t="n">
        <f aca="false">$Q$10*E27+$Q$13*F27</f>
        <v>0.901604045191877</v>
      </c>
      <c r="H28" s="0" t="n">
        <f aca="false">$Q$11*E27+$Q$14*F27</f>
        <v>0.0983959548081221</v>
      </c>
      <c r="I28" s="0" t="n">
        <f aca="false">_xlfn.NORM.S.DIST((1/$Q$5)*(C28-$Q$3-$Q$8*D28),1)</f>
        <v>0.646146128289607</v>
      </c>
      <c r="J28" s="3" t="n">
        <f aca="false">_xlfn.NORM.S.DIST((1/$Q$6)*(C28-$Q$4-$Q$8*D28),1)</f>
        <v>0.617377564093595</v>
      </c>
      <c r="K28" s="0" t="n">
        <f aca="false">I28*G28</f>
        <v>0.582567963050979</v>
      </c>
      <c r="L28" s="0" t="n">
        <f aca="false">J28*H28</f>
        <v>0.0607474548961019</v>
      </c>
      <c r="M28" s="6" t="n">
        <f aca="false">SUM(K28:L28)</f>
        <v>0.643315417947081</v>
      </c>
      <c r="N28" s="7" t="n">
        <f aca="false">_xlfn.NORM.S.INV(M28)</f>
        <v>0.367334980955406</v>
      </c>
    </row>
    <row r="29" customFormat="false" ht="14.4" hidden="false" customHeight="false" outlineLevel="0" collapsed="false">
      <c r="A29" s="0" t="n">
        <f aca="false">A28+1</f>
        <v>25</v>
      </c>
      <c r="C29" s="0" t="n">
        <v>0.35159694</v>
      </c>
      <c r="D29" s="0" t="n">
        <v>4.3003</v>
      </c>
      <c r="E29" s="0" t="n">
        <v>0.973178142297977</v>
      </c>
      <c r="F29" s="0" t="n">
        <v>0.0268218577020232</v>
      </c>
      <c r="G29" s="0" t="n">
        <f aca="false">$Q$10*E28+$Q$13*F28</f>
        <v>0.909933698944535</v>
      </c>
      <c r="H29" s="0" t="n">
        <f aca="false">$Q$11*E28+$Q$14*F28</f>
        <v>0.0900663010554653</v>
      </c>
      <c r="I29" s="0" t="n">
        <f aca="false">_xlfn.NORM.S.DIST((1/$Q$5)*(C29-$Q$3-$Q$8*D29),1)</f>
        <v>0.27670572852583</v>
      </c>
      <c r="J29" s="3" t="n">
        <f aca="false">_xlfn.NORM.S.DIST((1/$Q$6)*(C29-$Q$4-$Q$8*D29),1)</f>
        <v>0.506928503166897</v>
      </c>
      <c r="K29" s="0" t="n">
        <f aca="false">I29*G29</f>
        <v>0.251783867076651</v>
      </c>
      <c r="L29" s="0" t="n">
        <f aca="false">J29*H29</f>
        <v>0.0456571751798262</v>
      </c>
      <c r="M29" s="6" t="n">
        <f aca="false">SUM(K29:L29)</f>
        <v>0.297441042256477</v>
      </c>
      <c r="N29" s="7" t="n">
        <f aca="false">_xlfn.NORM.S.INV(M29)</f>
        <v>-0.531774646601336</v>
      </c>
    </row>
    <row r="30" customFormat="false" ht="14.4" hidden="false" customHeight="false" outlineLevel="0" collapsed="false">
      <c r="A30" s="0" t="n">
        <f aca="false">A29+1</f>
        <v>26</v>
      </c>
      <c r="C30" s="0" t="n">
        <v>-0.387266673</v>
      </c>
      <c r="D30" s="0" t="n">
        <v>4.1355</v>
      </c>
      <c r="E30" s="0" t="n">
        <v>0.968524224113207</v>
      </c>
      <c r="F30" s="0" t="n">
        <v>0.0314757758867929</v>
      </c>
      <c r="G30" s="0" t="n">
        <f aca="false">$Q$10*E29+$Q$13*F29</f>
        <v>0.918274295261361</v>
      </c>
      <c r="H30" s="0" t="n">
        <f aca="false">$Q$11*E29+$Q$14*F29</f>
        <v>0.0817257047386388</v>
      </c>
      <c r="I30" s="0" t="n">
        <f aca="false">_xlfn.NORM.S.DIST((1/$Q$5)*(C30-$Q$3-$Q$8*D30),1)</f>
        <v>0.115716686848076</v>
      </c>
      <c r="J30" s="3" t="n">
        <f aca="false">_xlfn.NORM.S.DIST((1/$Q$6)*(C30-$Q$4-$Q$8*D30),1)</f>
        <v>0.437153109281523</v>
      </c>
      <c r="K30" s="0" t="n">
        <f aca="false">I30*G30</f>
        <v>0.106259659065396</v>
      </c>
      <c r="L30" s="0" t="n">
        <f aca="false">J30*H30</f>
        <v>0.0357266459347196</v>
      </c>
      <c r="M30" s="6" t="n">
        <f aca="false">SUM(K30:L30)</f>
        <v>0.141986305000116</v>
      </c>
      <c r="N30" s="7" t="n">
        <f aca="false">_xlfn.NORM.S.INV(M30)</f>
        <v>-1.07143783149968</v>
      </c>
    </row>
    <row r="31" customFormat="false" ht="14.4" hidden="false" customHeight="false" outlineLevel="0" collapsed="false">
      <c r="A31" s="0" t="n">
        <f aca="false">A30+1</f>
        <v>27</v>
      </c>
      <c r="C31" s="0" t="n">
        <v>1.848472579</v>
      </c>
      <c r="D31" s="0" t="n">
        <v>3.8928</v>
      </c>
      <c r="E31" s="0" t="n">
        <v>0.958446711357551</v>
      </c>
      <c r="F31" s="0" t="n">
        <v>0.0415532886424488</v>
      </c>
      <c r="G31" s="0" t="n">
        <f aca="false">$Q$10*E30+$Q$13*F30</f>
        <v>0.914504621531698</v>
      </c>
      <c r="H31" s="0" t="n">
        <f aca="false">$Q$11*E30+$Q$14*F30</f>
        <v>0.0854953784683022</v>
      </c>
      <c r="I31" s="0" t="n">
        <f aca="false">_xlfn.NORM.S.DIST((1/$Q$5)*(C31-$Q$3-$Q$8*D31),1)</f>
        <v>0.778827108090987</v>
      </c>
      <c r="J31" s="3" t="n">
        <f aca="false">_xlfn.NORM.S.DIST((1/$Q$6)*(C31-$Q$4-$Q$8*D31),1)</f>
        <v>0.660165311249936</v>
      </c>
      <c r="K31" s="0" t="n">
        <f aca="false">I31*G31</f>
        <v>0.712240989723375</v>
      </c>
      <c r="L31" s="0" t="n">
        <f aca="false">J31*H31</f>
        <v>0.0564410831369579</v>
      </c>
      <c r="M31" s="6" t="n">
        <f aca="false">SUM(K31:L31)</f>
        <v>0.768682072860333</v>
      </c>
      <c r="N31" s="7" t="n">
        <f aca="false">_xlfn.NORM.S.INV(M31)</f>
        <v>0.734513469033428</v>
      </c>
    </row>
    <row r="32" customFormat="false" ht="14.4" hidden="false" customHeight="false" outlineLevel="0" collapsed="false">
      <c r="A32" s="0" t="n">
        <f aca="false">A31+1</f>
        <v>28</v>
      </c>
      <c r="C32" s="0" t="n">
        <v>3.040826731</v>
      </c>
      <c r="D32" s="0" t="n">
        <v>3.7344</v>
      </c>
      <c r="E32" s="0" t="n">
        <v>0.830617724281639</v>
      </c>
      <c r="F32" s="0" t="n">
        <v>0.169382275718361</v>
      </c>
      <c r="G32" s="0" t="n">
        <f aca="false">$Q$10*E31+$Q$13*F31</f>
        <v>0.906341836199616</v>
      </c>
      <c r="H32" s="0" t="n">
        <f aca="false">$Q$11*E31+$Q$14*F31</f>
        <v>0.0936581638003835</v>
      </c>
      <c r="I32" s="0" t="n">
        <f aca="false">_xlfn.NORM.S.DIST((1/$Q$5)*(C32-$Q$3-$Q$8*D32),1)</f>
        <v>0.965735812994309</v>
      </c>
      <c r="J32" s="3" t="n">
        <f aca="false">_xlfn.NORM.S.DIST((1/$Q$6)*(C32-$Q$4-$Q$8*D32),1)</f>
        <v>0.763945448432465</v>
      </c>
      <c r="K32" s="0" t="n">
        <f aca="false">I32*G32</f>
        <v>0.875286770032991</v>
      </c>
      <c r="L32" s="0" t="n">
        <f aca="false">J32*H32</f>
        <v>0.0715497279438452</v>
      </c>
      <c r="M32" s="6" t="n">
        <f aca="false">SUM(K32:L32)</f>
        <v>0.946836497976836</v>
      </c>
      <c r="N32" s="7" t="n">
        <f aca="false">_xlfn.NORM.S.INV(M32)</f>
        <v>1.6149246931693</v>
      </c>
    </row>
    <row r="33" customFormat="false" ht="14.4" hidden="false" customHeight="false" outlineLevel="0" collapsed="false">
      <c r="A33" s="0" t="n">
        <f aca="false">A32+1</f>
        <v>29</v>
      </c>
      <c r="C33" s="0" t="n">
        <v>0.749680099</v>
      </c>
      <c r="D33" s="0" t="n">
        <v>3.7445</v>
      </c>
      <c r="E33" s="0" t="n">
        <v>0.933978395528028</v>
      </c>
      <c r="F33" s="0" t="n">
        <v>0.0660216044719723</v>
      </c>
      <c r="G33" s="0" t="n">
        <f aca="false">$Q$10*E32+$Q$13*F32</f>
        <v>0.802800356668128</v>
      </c>
      <c r="H33" s="0" t="n">
        <f aca="false">$Q$11*E32+$Q$14*F32</f>
        <v>0.197199643331872</v>
      </c>
      <c r="I33" s="0" t="n">
        <f aca="false">_xlfn.NORM.S.DIST((1/$Q$5)*(C33-$Q$3-$Q$8*D33),1)</f>
        <v>0.441198098885389</v>
      </c>
      <c r="J33" s="3" t="n">
        <f aca="false">_xlfn.NORM.S.DIST((1/$Q$6)*(C33-$Q$4-$Q$8*D33),1)</f>
        <v>0.558287085175372</v>
      </c>
      <c r="K33" s="0" t="n">
        <f aca="false">I33*G33</f>
        <v>0.35419399114649</v>
      </c>
      <c r="L33" s="0" t="n">
        <f aca="false">J33*H33</f>
        <v>0.110094014073374</v>
      </c>
      <c r="M33" s="6" t="n">
        <f aca="false">SUM(K33:L33)</f>
        <v>0.464288005219864</v>
      </c>
      <c r="N33" s="7" t="n">
        <f aca="false">_xlfn.NORM.S.INV(M33)</f>
        <v>-0.0896365854377907</v>
      </c>
    </row>
    <row r="34" customFormat="false" ht="14.4" hidden="false" customHeight="false" outlineLevel="0" collapsed="false">
      <c r="A34" s="0" t="n">
        <f aca="false">A33+1</f>
        <v>30</v>
      </c>
      <c r="C34" s="0" t="n">
        <v>3.245579003</v>
      </c>
      <c r="D34" s="0" t="n">
        <v>3.5123</v>
      </c>
      <c r="E34" s="0" t="n">
        <v>0.735875736763227</v>
      </c>
      <c r="F34" s="0" t="n">
        <v>0.264124263236773</v>
      </c>
      <c r="G34" s="0" t="n">
        <f aca="false">$Q$10*E33+$Q$13*F33</f>
        <v>0.886522500377703</v>
      </c>
      <c r="H34" s="0" t="n">
        <f aca="false">$Q$11*E33+$Q$14*F33</f>
        <v>0.113477499622298</v>
      </c>
      <c r="I34" s="0" t="n">
        <f aca="false">_xlfn.NORM.S.DIST((1/$Q$5)*(C34-$Q$3-$Q$8*D34),1)</f>
        <v>0.979247817807497</v>
      </c>
      <c r="J34" s="3" t="n">
        <f aca="false">_xlfn.NORM.S.DIST((1/$Q$6)*(C34-$Q$4-$Q$8*D34),1)</f>
        <v>0.782923696173025</v>
      </c>
      <c r="K34" s="0" t="n">
        <f aca="false">I34*G34</f>
        <v>0.868125223932112</v>
      </c>
      <c r="L34" s="0" t="n">
        <f aca="false">J34*H34</f>
        <v>0.0888442234367623</v>
      </c>
      <c r="M34" s="6" t="n">
        <f aca="false">SUM(K34:L34)</f>
        <v>0.956969447368874</v>
      </c>
      <c r="N34" s="7" t="n">
        <f aca="false">_xlfn.NORM.S.INV(M34)</f>
        <v>1.71655174771457</v>
      </c>
    </row>
    <row r="35" customFormat="false" ht="14.4" hidden="false" customHeight="false" outlineLevel="0" collapsed="false">
      <c r="A35" s="0" t="n">
        <f aca="false">A34+1</f>
        <v>31</v>
      </c>
      <c r="C35" s="0" t="n">
        <v>3.173784644</v>
      </c>
      <c r="D35" s="0" t="n">
        <v>3.3529</v>
      </c>
      <c r="E35" s="0" t="n">
        <v>0.508642891506907</v>
      </c>
      <c r="F35" s="0" t="n">
        <v>0.491357108493093</v>
      </c>
      <c r="G35" s="0" t="n">
        <f aca="false">$Q$10*E34+$Q$13*F34</f>
        <v>0.726059346778214</v>
      </c>
      <c r="H35" s="0" t="n">
        <f aca="false">$Q$11*E34+$Q$14*F34</f>
        <v>0.273940653221786</v>
      </c>
      <c r="I35" s="0" t="n">
        <f aca="false">_xlfn.NORM.S.DIST((1/$Q$5)*(C35-$Q$3-$Q$8*D35),1)</f>
        <v>0.977587884680415</v>
      </c>
      <c r="J35" s="3" t="n">
        <f aca="false">_xlfn.NORM.S.DIST((1/$Q$6)*(C35-$Q$4-$Q$8*D35),1)</f>
        <v>0.780167588652965</v>
      </c>
      <c r="K35" s="0" t="n">
        <f aca="false">I35*G35</f>
        <v>0.709786820969358</v>
      </c>
      <c r="L35" s="0" t="n">
        <f aca="false">J35*H35</f>
        <v>0.213719618858059</v>
      </c>
      <c r="M35" s="6" t="n">
        <f aca="false">SUM(K35:L35)</f>
        <v>0.923506439827417</v>
      </c>
      <c r="N35" s="7" t="n">
        <f aca="false">_xlfn.NORM.S.INV(M35)</f>
        <v>1.42905954296273</v>
      </c>
    </row>
    <row r="36" customFormat="false" ht="14.4" hidden="false" customHeight="false" outlineLevel="0" collapsed="false">
      <c r="A36" s="0" t="n">
        <f aca="false">A35+1</f>
        <v>32</v>
      </c>
      <c r="C36" s="0" t="n">
        <v>1.054734884</v>
      </c>
      <c r="D36" s="0" t="n">
        <v>3.4137</v>
      </c>
      <c r="E36" s="0" t="n">
        <v>0.791079219215885</v>
      </c>
      <c r="F36" s="0" t="n">
        <v>0.208920780784115</v>
      </c>
      <c r="G36" s="0" t="n">
        <f aca="false">$Q$10*E35+$Q$13*F35</f>
        <v>0.542000742120595</v>
      </c>
      <c r="H36" s="0" t="n">
        <f aca="false">$Q$11*E35+$Q$14*F35</f>
        <v>0.457999257879405</v>
      </c>
      <c r="I36" s="0" t="n">
        <f aca="false">_xlfn.NORM.S.DIST((1/$Q$5)*(C36-$Q$3-$Q$8*D36),1)</f>
        <v>0.569562721938884</v>
      </c>
      <c r="J36" s="3" t="n">
        <f aca="false">_xlfn.NORM.S.DIST((1/$Q$6)*(C36-$Q$4-$Q$8*D36),1)</f>
        <v>0.595053662710059</v>
      </c>
      <c r="K36" s="0" t="n">
        <f aca="false">I36*G36</f>
        <v>0.308703417975101</v>
      </c>
      <c r="L36" s="0" t="n">
        <f aca="false">J36*H36</f>
        <v>0.272534135919629</v>
      </c>
      <c r="M36" s="6" t="n">
        <f aca="false">SUM(K36:L36)</f>
        <v>0.58123755389473</v>
      </c>
      <c r="N36" s="7" t="n">
        <f aca="false">_xlfn.NORM.S.INV(M36)</f>
        <v>0.205060454978121</v>
      </c>
    </row>
    <row r="37" customFormat="false" ht="14.4" hidden="false" customHeight="false" outlineLevel="0" collapsed="false">
      <c r="A37" s="0" t="n">
        <f aca="false">A36+1</f>
        <v>33</v>
      </c>
      <c r="C37" s="0" t="n">
        <v>0.602768983</v>
      </c>
      <c r="D37" s="0" t="n">
        <v>3.2626</v>
      </c>
      <c r="E37" s="0" t="n">
        <v>0.921606347784962</v>
      </c>
      <c r="F37" s="0" t="n">
        <v>0.0783936522150377</v>
      </c>
      <c r="G37" s="0" t="n">
        <f aca="false">$Q$10*E36+$Q$13*F36</f>
        <v>0.770774167564867</v>
      </c>
      <c r="H37" s="0" t="n">
        <f aca="false">$Q$11*E36+$Q$14*F36</f>
        <v>0.229225832435133</v>
      </c>
      <c r="I37" s="0" t="n">
        <f aca="false">_xlfn.NORM.S.DIST((1/$Q$5)*(C37-$Q$3-$Q$8*D37),1)</f>
        <v>0.426648799733913</v>
      </c>
      <c r="J37" s="3" t="n">
        <f aca="false">_xlfn.NORM.S.DIST((1/$Q$6)*(C37-$Q$4-$Q$8*D37),1)</f>
        <v>0.554041684655527</v>
      </c>
      <c r="K37" s="0" t="n">
        <f aca="false">I37*G37</f>
        <v>0.328849873457456</v>
      </c>
      <c r="L37" s="0" t="n">
        <f aca="false">J37*H37</f>
        <v>0.127000666368927</v>
      </c>
      <c r="M37" s="6" t="n">
        <f aca="false">SUM(K37:L37)</f>
        <v>0.455850539826383</v>
      </c>
      <c r="N37" s="7" t="n">
        <f aca="false">_xlfn.NORM.S.INV(M37)</f>
        <v>-0.110893147421242</v>
      </c>
    </row>
    <row r="38" customFormat="false" ht="14.4" hidden="false" customHeight="false" outlineLevel="0" collapsed="false">
      <c r="A38" s="0" t="n">
        <f aca="false">A37+1</f>
        <v>34</v>
      </c>
      <c r="C38" s="0" t="n">
        <v>0.585812037</v>
      </c>
      <c r="D38" s="0" t="n">
        <v>3.2252</v>
      </c>
      <c r="E38" s="0" t="n">
        <v>0.962106303324336</v>
      </c>
      <c r="F38" s="0" t="n">
        <v>0.037893696675664</v>
      </c>
      <c r="G38" s="0" t="n">
        <f aca="false">$Q$10*E37+$Q$13*F37</f>
        <v>0.876501141705819</v>
      </c>
      <c r="H38" s="0" t="n">
        <f aca="false">$Q$11*E37+$Q$14*F37</f>
        <v>0.123498858294181</v>
      </c>
      <c r="I38" s="0" t="n">
        <f aca="false">_xlfn.NORM.S.DIST((1/$Q$5)*(C38-$Q$3-$Q$8*D38),1)</f>
        <v>0.423654403439547</v>
      </c>
      <c r="J38" s="3" t="n">
        <f aca="false">_xlfn.NORM.S.DIST((1/$Q$6)*(C38-$Q$4-$Q$8*D38),1)</f>
        <v>0.553163725987866</v>
      </c>
      <c r="K38" s="0" t="n">
        <f aca="false">I38*G38</f>
        <v>0.371333568303461</v>
      </c>
      <c r="L38" s="0" t="n">
        <f aca="false">J38*H38</f>
        <v>0.0683150886092564</v>
      </c>
      <c r="M38" s="6" t="n">
        <f aca="false">SUM(K38:L38)</f>
        <v>0.439648656912717</v>
      </c>
      <c r="N38" s="7" t="n">
        <f aca="false">_xlfn.NORM.S.INV(M38)</f>
        <v>-0.15186005560931</v>
      </c>
    </row>
    <row r="39" customFormat="false" ht="14.4" hidden="false" customHeight="false" outlineLevel="0" collapsed="false">
      <c r="A39" s="0" t="n">
        <f aca="false">A38+1</f>
        <v>35</v>
      </c>
      <c r="C39" s="0" t="n">
        <v>-1.525347379</v>
      </c>
      <c r="D39" s="0" t="n">
        <v>3.4432</v>
      </c>
      <c r="E39" s="0" t="n">
        <v>0.89922103311783</v>
      </c>
      <c r="F39" s="0" t="n">
        <v>0.10077896688217</v>
      </c>
      <c r="G39" s="0" t="n">
        <f aca="false">$Q$10*E38+$Q$13*F38</f>
        <v>0.909306105692712</v>
      </c>
      <c r="H39" s="0" t="n">
        <f aca="false">$Q$11*E38+$Q$14*F38</f>
        <v>0.0906938943072878</v>
      </c>
      <c r="I39" s="0" t="n">
        <f aca="false">_xlfn.NORM.S.DIST((1/$Q$5)*(C39-$Q$3-$Q$8*D39),1)</f>
        <v>0.0203826696420858</v>
      </c>
      <c r="J39" s="3" t="n">
        <f aca="false">_xlfn.NORM.S.DIST((1/$Q$6)*(C39-$Q$4-$Q$8*D39),1)</f>
        <v>0.342730471671014</v>
      </c>
      <c r="K39" s="0" t="n">
        <f aca="false">I39*G39</f>
        <v>0.0185340859558661</v>
      </c>
      <c r="L39" s="0" t="n">
        <f aca="false">J39*H39</f>
        <v>0.0310835611736179</v>
      </c>
      <c r="M39" s="6" t="n">
        <f aca="false">SUM(K39:L39)</f>
        <v>0.049617647129484</v>
      </c>
      <c r="N39" s="7" t="n">
        <f aca="false">_xlfn.NORM.S.INV(M39)</f>
        <v>-1.64857226676426</v>
      </c>
    </row>
    <row r="40" customFormat="false" ht="14.4" hidden="false" customHeight="false" outlineLevel="0" collapsed="false">
      <c r="A40" s="0" t="n">
        <f aca="false">A39+1</f>
        <v>36</v>
      </c>
      <c r="C40" s="0" t="n">
        <v>1.065891407</v>
      </c>
      <c r="D40" s="0" t="n">
        <v>3.2341</v>
      </c>
      <c r="E40" s="0" t="n">
        <v>0.952122390107168</v>
      </c>
      <c r="F40" s="0" t="n">
        <v>0.0478776098928316</v>
      </c>
      <c r="G40" s="0" t="n">
        <f aca="false">$Q$10*E39+$Q$13*F39</f>
        <v>0.858369036825442</v>
      </c>
      <c r="H40" s="0" t="n">
        <f aca="false">$Q$11*E39+$Q$14*F39</f>
        <v>0.141630963174558</v>
      </c>
      <c r="I40" s="0" t="n">
        <f aca="false">_xlfn.NORM.S.DIST((1/$Q$5)*(C40-$Q$3-$Q$8*D40),1)</f>
        <v>0.586316532945953</v>
      </c>
      <c r="J40" s="3" t="n">
        <f aca="false">_xlfn.NORM.S.DIST((1/$Q$6)*(C40-$Q$4-$Q$8*D40),1)</f>
        <v>0.599869700386563</v>
      </c>
      <c r="K40" s="0" t="n">
        <f aca="false">I40*G40</f>
        <v>0.503275957659651</v>
      </c>
      <c r="L40" s="0" t="n">
        <f aca="false">J40*H40</f>
        <v>0.0849601234449822</v>
      </c>
      <c r="M40" s="6" t="n">
        <f aca="false">SUM(K40:L40)</f>
        <v>0.588236081104633</v>
      </c>
      <c r="N40" s="7" t="n">
        <f aca="false">_xlfn.NORM.S.INV(M40)</f>
        <v>0.223009853292867</v>
      </c>
    </row>
    <row r="41" customFormat="false" ht="14.4" hidden="false" customHeight="false" outlineLevel="0" collapsed="false">
      <c r="A41" s="0" t="n">
        <f aca="false">A40+1</f>
        <v>37</v>
      </c>
      <c r="C41" s="0" t="n">
        <v>0.741953163</v>
      </c>
      <c r="D41" s="0" t="n">
        <v>3.5578</v>
      </c>
      <c r="E41" s="0" t="n">
        <v>0.970353148599009</v>
      </c>
      <c r="F41" s="0" t="n">
        <v>0.0296468514009913</v>
      </c>
      <c r="G41" s="0" t="n">
        <f aca="false">$Q$10*E40+$Q$13*F40</f>
        <v>0.901219135986806</v>
      </c>
      <c r="H41" s="0" t="n">
        <f aca="false">$Q$11*E40+$Q$14*F40</f>
        <v>0.0987808640131936</v>
      </c>
      <c r="I41" s="0" t="n">
        <f aca="false">_xlfn.NORM.S.DIST((1/$Q$5)*(C41-$Q$3-$Q$8*D41),1)</f>
        <v>0.452235169119447</v>
      </c>
      <c r="J41" s="3" t="n">
        <f aca="false">_xlfn.NORM.S.DIST((1/$Q$6)*(C41-$Q$4-$Q$8*D41),1)</f>
        <v>0.561487502364225</v>
      </c>
      <c r="K41" s="0" t="n">
        <f aca="false">I41*G41</f>
        <v>0.407562988376675</v>
      </c>
      <c r="L41" s="0" t="n">
        <f aca="false">J41*H41</f>
        <v>0.0554642206161482</v>
      </c>
      <c r="M41" s="6" t="n">
        <f aca="false">SUM(K41:L41)</f>
        <v>0.463027208992823</v>
      </c>
      <c r="N41" s="7" t="n">
        <f aca="false">_xlfn.NORM.S.INV(M41)</f>
        <v>-0.09281011135535</v>
      </c>
    </row>
    <row r="42" customFormat="false" ht="14.4" hidden="false" customHeight="false" outlineLevel="0" collapsed="false">
      <c r="A42" s="0" t="n">
        <f aca="false">A41+1</f>
        <v>38</v>
      </c>
      <c r="C42" s="0" t="n">
        <v>1.834371005</v>
      </c>
      <c r="D42" s="0" t="n">
        <v>3.3773</v>
      </c>
      <c r="E42" s="0" t="n">
        <v>0.959701641543514</v>
      </c>
      <c r="F42" s="0" t="n">
        <v>0.040298358456486</v>
      </c>
      <c r="G42" s="0" t="n">
        <f aca="false">$Q$10*E41+$Q$13*F41</f>
        <v>0.915986050365197</v>
      </c>
      <c r="H42" s="0" t="n">
        <f aca="false">$Q$11*E41+$Q$14*F41</f>
        <v>0.084013949634803</v>
      </c>
      <c r="I42" s="0" t="n">
        <f aca="false">_xlfn.NORM.S.DIST((1/$Q$5)*(C42-$Q$3-$Q$8*D42),1)</f>
        <v>0.802762355420699</v>
      </c>
      <c r="J42" s="3" t="n">
        <f aca="false">_xlfn.NORM.S.DIST((1/$Q$6)*(C42-$Q$4-$Q$8*D42),1)</f>
        <v>0.668988980031682</v>
      </c>
      <c r="K42" s="0" t="n">
        <f aca="false">I42*G42</f>
        <v>0.735319119323669</v>
      </c>
      <c r="L42" s="0" t="n">
        <f aca="false">J42*H42</f>
        <v>0.0562044064746199</v>
      </c>
      <c r="M42" s="6" t="n">
        <f aca="false">SUM(K42:L42)</f>
        <v>0.791523525798289</v>
      </c>
      <c r="N42" s="7" t="n">
        <f aca="false">_xlfn.NORM.S.INV(M42)</f>
        <v>0.811718897308629</v>
      </c>
    </row>
    <row r="43" customFormat="false" ht="14.4" hidden="false" customHeight="false" outlineLevel="0" collapsed="false">
      <c r="A43" s="0" t="n">
        <f aca="false">A42+1</f>
        <v>39</v>
      </c>
      <c r="C43" s="0" t="n">
        <v>-0.658970008</v>
      </c>
      <c r="D43" s="0" t="n">
        <v>3.3143</v>
      </c>
      <c r="E43" s="0" t="n">
        <v>0.956453584011174</v>
      </c>
      <c r="F43" s="0" t="n">
        <v>0.0435464159888258</v>
      </c>
      <c r="G43" s="0" t="n">
        <f aca="false">$Q$10*E42+$Q$13*F42</f>
        <v>0.907358329650246</v>
      </c>
      <c r="H43" s="0" t="n">
        <f aca="false">$Q$11*E42+$Q$14*F42</f>
        <v>0.0926416703497537</v>
      </c>
      <c r="I43" s="0" t="n">
        <f aca="false">_xlfn.NORM.S.DIST((1/$Q$5)*(C43-$Q$3-$Q$8*D43),1)</f>
        <v>0.100619331396285</v>
      </c>
      <c r="J43" s="3" t="n">
        <f aca="false">_xlfn.NORM.S.DIST((1/$Q$6)*(C43-$Q$4-$Q$8*D43),1)</f>
        <v>0.427855199009122</v>
      </c>
      <c r="K43" s="0" t="n">
        <f aca="false">I43*G43</f>
        <v>0.0912977884662576</v>
      </c>
      <c r="L43" s="0" t="n">
        <f aca="false">J43*H43</f>
        <v>0.0396372203040313</v>
      </c>
      <c r="M43" s="6" t="n">
        <f aca="false">SUM(K43:L43)</f>
        <v>0.130935008770289</v>
      </c>
      <c r="N43" s="7" t="n">
        <f aca="false">_xlfn.NORM.S.INV(M43)</f>
        <v>-1.12198217815707</v>
      </c>
    </row>
    <row r="44" customFormat="false" ht="14.4" hidden="false" customHeight="false" outlineLevel="0" collapsed="false">
      <c r="A44" s="0" t="n">
        <f aca="false">A43+1</f>
        <v>40</v>
      </c>
      <c r="C44" s="0" t="n">
        <v>-0.77770099</v>
      </c>
      <c r="D44" s="0" t="n">
        <v>3.4191</v>
      </c>
      <c r="E44" s="0" t="n">
        <v>0.950656963028203</v>
      </c>
      <c r="F44" s="0" t="n">
        <v>0.0493430369717968</v>
      </c>
      <c r="G44" s="0" t="n">
        <f aca="false">$Q$10*E43+$Q$13*F43</f>
        <v>0.904727403049051</v>
      </c>
      <c r="H44" s="0" t="n">
        <f aca="false">$Q$11*E43+$Q$14*F43</f>
        <v>0.0952725969509489</v>
      </c>
      <c r="I44" s="0" t="n">
        <f aca="false">_xlfn.NORM.S.DIST((1/$Q$5)*(C44-$Q$3-$Q$8*D44),1)</f>
        <v>0.0808482330630811</v>
      </c>
      <c r="J44" s="3" t="n">
        <f aca="false">_xlfn.NORM.S.DIST((1/$Q$6)*(C44-$Q$4-$Q$8*D44),1)</f>
        <v>0.414061202541772</v>
      </c>
      <c r="K44" s="0" t="n">
        <f aca="false">I44*G44</f>
        <v>0.0731456119402658</v>
      </c>
      <c r="L44" s="0" t="n">
        <f aca="false">J44*H44</f>
        <v>0.0394486860627874</v>
      </c>
      <c r="M44" s="6" t="n">
        <f aca="false">SUM(K44:L44)</f>
        <v>0.112594298003053</v>
      </c>
      <c r="N44" s="7" t="n">
        <f aca="false">_xlfn.NORM.S.INV(M44)</f>
        <v>-1.21284628386675</v>
      </c>
    </row>
    <row r="45" customFormat="false" ht="14.4" hidden="false" customHeight="false" outlineLevel="0" collapsed="false">
      <c r="A45" s="0" t="n">
        <f aca="false">A44+1</f>
        <v>41</v>
      </c>
      <c r="C45" s="0" t="n">
        <v>3.632423111</v>
      </c>
      <c r="D45" s="0" t="n">
        <v>3.0283</v>
      </c>
      <c r="E45" s="0" t="n">
        <v>0.612648342435984</v>
      </c>
      <c r="F45" s="0" t="n">
        <v>0.387351657564016</v>
      </c>
      <c r="G45" s="0" t="n">
        <f aca="false">$Q$10*E44+$Q$13*F44</f>
        <v>0.900032140052845</v>
      </c>
      <c r="H45" s="0" t="n">
        <f aca="false">$Q$11*E44+$Q$14*F44</f>
        <v>0.0999678599471554</v>
      </c>
      <c r="I45" s="0" t="n">
        <f aca="false">_xlfn.NORM.S.DIST((1/$Q$5)*(C45-$Q$3-$Q$8*D45),1)</f>
        <v>0.993057791638094</v>
      </c>
      <c r="J45" s="3" t="n">
        <f aca="false">_xlfn.NORM.S.DIST((1/$Q$6)*(C45-$Q$4-$Q$8*D45),1)</f>
        <v>0.817187230474761</v>
      </c>
      <c r="K45" s="0" t="n">
        <f aca="false">I45*G45</f>
        <v>0.893783929404185</v>
      </c>
      <c r="L45" s="0" t="n">
        <f aca="false">J45*H45</f>
        <v>0.0816924586067047</v>
      </c>
      <c r="M45" s="6" t="n">
        <f aca="false">SUM(K45:L45)</f>
        <v>0.97547638801089</v>
      </c>
      <c r="N45" s="7" t="n">
        <f aca="false">_xlfn.NORM.S.INV(M45)</f>
        <v>1.96818092712975</v>
      </c>
    </row>
    <row r="46" customFormat="false" ht="14.4" hidden="false" customHeight="false" outlineLevel="0" collapsed="false">
      <c r="A46" s="0" t="n">
        <f aca="false">A45+1</f>
        <v>42</v>
      </c>
      <c r="C46" s="0" t="n">
        <v>1.668976277</v>
      </c>
      <c r="D46" s="0" t="n">
        <v>2.9275</v>
      </c>
      <c r="E46" s="0" t="n">
        <v>0.796962639788578</v>
      </c>
      <c r="F46" s="0" t="n">
        <v>0.203037360211422</v>
      </c>
      <c r="G46" s="0" t="n">
        <f aca="false">$Q$10*E45+$Q$13*F45</f>
        <v>0.626245157373147</v>
      </c>
      <c r="H46" s="0" t="n">
        <f aca="false">$Q$11*E45+$Q$14*F45</f>
        <v>0.373754842626853</v>
      </c>
      <c r="I46" s="0" t="n">
        <f aca="false">_xlfn.NORM.S.DIST((1/$Q$5)*(C46-$Q$3-$Q$8*D46),1)</f>
        <v>0.786033975553608</v>
      </c>
      <c r="J46" s="3" t="n">
        <f aca="false">_xlfn.NORM.S.DIST((1/$Q$6)*(C46-$Q$4-$Q$8*D46),1)</f>
        <v>0.662769880726336</v>
      </c>
      <c r="K46" s="0" t="n">
        <f aca="false">I46*G46</f>
        <v>0.49224997072121</v>
      </c>
      <c r="L46" s="0" t="n">
        <f aca="false">J46*H46</f>
        <v>0.24771345246869</v>
      </c>
      <c r="M46" s="6" t="n">
        <f aca="false">SUM(K46:L46)</f>
        <v>0.7399634231899</v>
      </c>
      <c r="N46" s="7" t="n">
        <f aca="false">_xlfn.NORM.S.INV(M46)</f>
        <v>0.643232645202568</v>
      </c>
    </row>
    <row r="47" customFormat="false" ht="14.4" hidden="false" customHeight="false" outlineLevel="0" collapsed="false">
      <c r="A47" s="0" t="n">
        <f aca="false">A46+1</f>
        <v>43</v>
      </c>
      <c r="C47" s="0" t="n">
        <v>0.216244115</v>
      </c>
      <c r="D47" s="0" t="n">
        <v>2.8591</v>
      </c>
      <c r="E47" s="0" t="n">
        <v>0.92077371276169</v>
      </c>
      <c r="F47" s="0" t="n">
        <v>0.0792262872383103</v>
      </c>
      <c r="G47" s="0" t="n">
        <f aca="false">$Q$10*E46+$Q$13*F46</f>
        <v>0.775539738228748</v>
      </c>
      <c r="H47" s="0" t="n">
        <f aca="false">$Q$11*E46+$Q$14*F46</f>
        <v>0.224460261771252</v>
      </c>
      <c r="I47" s="0" t="n">
        <f aca="false">_xlfn.NORM.S.DIST((1/$Q$5)*(C47-$Q$3-$Q$8*D47),1)</f>
        <v>0.329180791040567</v>
      </c>
      <c r="J47" s="3" t="n">
        <f aca="false">_xlfn.NORM.S.DIST((1/$Q$6)*(C47-$Q$4-$Q$8*D47),1)</f>
        <v>0.524362287251786</v>
      </c>
      <c r="K47" s="0" t="n">
        <f aca="false">I47*G47</f>
        <v>0.255292784513534</v>
      </c>
      <c r="L47" s="0" t="n">
        <f aca="false">J47*H47</f>
        <v>0.117698496259508</v>
      </c>
      <c r="M47" s="6" t="n">
        <f aca="false">SUM(K47:L47)</f>
        <v>0.372991280773042</v>
      </c>
      <c r="N47" s="7" t="n">
        <f aca="false">_xlfn.NORM.S.INV(M47)</f>
        <v>-0.323941186427644</v>
      </c>
    </row>
    <row r="48" customFormat="false" ht="14.4" hidden="false" customHeight="false" outlineLevel="0" collapsed="false">
      <c r="A48" s="0" t="n">
        <f aca="false">A47+1</f>
        <v>44</v>
      </c>
      <c r="C48" s="0" t="n">
        <v>-3.977364647</v>
      </c>
      <c r="D48" s="0" t="n">
        <v>2.913</v>
      </c>
      <c r="E48" s="0" t="n">
        <v>0.0316367485971016</v>
      </c>
      <c r="F48" s="0" t="n">
        <v>0.968363251402898</v>
      </c>
      <c r="G48" s="0" t="n">
        <f aca="false">$Q$10*E47+$Q$13*F47</f>
        <v>0.875826707336969</v>
      </c>
      <c r="H48" s="0" t="n">
        <f aca="false">$Q$11*E47+$Q$14*F47</f>
        <v>0.124173292663031</v>
      </c>
      <c r="I48" s="0" t="n">
        <f aca="false">_xlfn.NORM.S.DIST((1/$Q$5)*(C48-$Q$3-$Q$8*D48),1)</f>
        <v>2.52265348690957E-005</v>
      </c>
      <c r="J48" s="3" t="n">
        <f aca="false">_xlfn.NORM.S.DIST((1/$Q$6)*(C48-$Q$4-$Q$8*D48),1)</f>
        <v>0.161444659070074</v>
      </c>
      <c r="K48" s="0" t="n">
        <f aca="false">I48*G48</f>
        <v>2.20940729719214E-005</v>
      </c>
      <c r="L48" s="0" t="n">
        <f aca="false">J48*H48</f>
        <v>0.0200471148995916</v>
      </c>
      <c r="M48" s="6" t="n">
        <f aca="false">SUM(K48:L48)</f>
        <v>0.0200692089725635</v>
      </c>
      <c r="N48" s="7" t="n">
        <f aca="false">_xlfn.NORM.S.INV(M48)</f>
        <v>-2.05232160230869</v>
      </c>
    </row>
    <row r="49" customFormat="false" ht="14.4" hidden="false" customHeight="false" outlineLevel="0" collapsed="false">
      <c r="A49" s="0" t="n">
        <f aca="false">A48+1</f>
        <v>45</v>
      </c>
      <c r="C49" s="0" t="n">
        <v>0.337554146</v>
      </c>
      <c r="D49" s="0" t="n">
        <v>2.9162</v>
      </c>
      <c r="E49" s="0" t="n">
        <v>0.384828500080807</v>
      </c>
      <c r="F49" s="0" t="n">
        <v>0.615171499919193</v>
      </c>
      <c r="G49" s="0" t="n">
        <f aca="false">$Q$10*E48+$Q$13*F48</f>
        <v>0.155625766363652</v>
      </c>
      <c r="H49" s="0" t="n">
        <f aca="false">$Q$11*E48+$Q$14*F48</f>
        <v>0.844374233636347</v>
      </c>
      <c r="I49" s="0" t="n">
        <f aca="false">_xlfn.NORM.S.DIST((1/$Q$5)*(C49-$Q$3-$Q$8*D49),1)</f>
        <v>0.36370772502494</v>
      </c>
      <c r="J49" s="3" t="n">
        <f aca="false">_xlfn.NORM.S.DIST((1/$Q$6)*(C49-$Q$4-$Q$8*D49),1)</f>
        <v>0.53518618190148</v>
      </c>
      <c r="K49" s="0" t="n">
        <f aca="false">I49*G49</f>
        <v>0.0566022934393868</v>
      </c>
      <c r="L49" s="0" t="n">
        <f aca="false">J49*H49</f>
        <v>0.451897422195825</v>
      </c>
      <c r="M49" s="6" t="n">
        <f aca="false">SUM(K49:L49)</f>
        <v>0.508499715635212</v>
      </c>
      <c r="N49" s="7" t="n">
        <f aca="false">_xlfn.NORM.S.INV(M49)</f>
        <v>0.0213072396700986</v>
      </c>
    </row>
    <row r="50" customFormat="false" ht="14.4" hidden="false" customHeight="false" outlineLevel="0" collapsed="false">
      <c r="A50" s="0" t="n">
        <f aca="false">A49+1</f>
        <v>46</v>
      </c>
      <c r="C50" s="0" t="n">
        <v>0.791931895</v>
      </c>
      <c r="D50" s="0" t="n">
        <v>2.8026</v>
      </c>
      <c r="E50" s="0" t="n">
        <v>0.728550367788729</v>
      </c>
      <c r="F50" s="0" t="n">
        <v>0.271449632211271</v>
      </c>
      <c r="G50" s="0" t="n">
        <f aca="false">$Q$10*E49+$Q$13*F49</f>
        <v>0.441711085065454</v>
      </c>
      <c r="H50" s="0" t="n">
        <f aca="false">$Q$11*E49+$Q$14*F49</f>
        <v>0.558288914934546</v>
      </c>
      <c r="I50" s="0" t="n">
        <f aca="false">_xlfn.NORM.S.DIST((1/$Q$5)*(C50-$Q$3-$Q$8*D50),1)</f>
        <v>0.524983839042989</v>
      </c>
      <c r="J50" s="3" t="n">
        <f aca="false">_xlfn.NORM.S.DIST((1/$Q$6)*(C50-$Q$4-$Q$8*D50),1)</f>
        <v>0.582322506049529</v>
      </c>
      <c r="K50" s="0" t="n">
        <f aca="false">I50*G50</f>
        <v>0.231891181185506</v>
      </c>
      <c r="L50" s="0" t="n">
        <f aca="false">J50*H50</f>
        <v>0.325104200044357</v>
      </c>
      <c r="M50" s="6" t="n">
        <f aca="false">SUM(K50:L50)</f>
        <v>0.556995381229863</v>
      </c>
      <c r="N50" s="7" t="n">
        <f aca="false">_xlfn.NORM.S.INV(M50)</f>
        <v>0.143355738330592</v>
      </c>
    </row>
    <row r="51" customFormat="false" ht="14.4" hidden="false" customHeight="false" outlineLevel="0" collapsed="false">
      <c r="A51" s="0" t="n">
        <f aca="false">A50+1</f>
        <v>47</v>
      </c>
      <c r="C51" s="0" t="n">
        <v>-0.192779782</v>
      </c>
      <c r="D51" s="0" t="n">
        <v>2.6894</v>
      </c>
      <c r="E51" s="0" t="n">
        <v>0.881496596361422</v>
      </c>
      <c r="F51" s="0" t="n">
        <v>0.118503403638578</v>
      </c>
      <c r="G51" s="0" t="n">
        <f aca="false">$Q$10*E50+$Q$13*F50</f>
        <v>0.720125797908871</v>
      </c>
      <c r="H51" s="0" t="n">
        <f aca="false">$Q$11*E50+$Q$14*F50</f>
        <v>0.279874202091129</v>
      </c>
      <c r="I51" s="0" t="n">
        <f aca="false">_xlfn.NORM.S.DIST((1/$Q$5)*(C51-$Q$3-$Q$8*D51),1)</f>
        <v>0.223020988580524</v>
      </c>
      <c r="J51" s="3" t="n">
        <f aca="false">_xlfn.NORM.S.DIST((1/$Q$6)*(C51-$Q$4-$Q$8*D51),1)</f>
        <v>0.487291493601977</v>
      </c>
      <c r="K51" s="0" t="n">
        <f aca="false">I51*G51</f>
        <v>0.160603167351975</v>
      </c>
      <c r="L51" s="0" t="n">
        <f aca="false">J51*H51</f>
        <v>0.136380317957648</v>
      </c>
      <c r="M51" s="6" t="n">
        <f aca="false">SUM(K51:L51)</f>
        <v>0.296983485309623</v>
      </c>
      <c r="N51" s="7" t="n">
        <f aca="false">_xlfn.NORM.S.INV(M51)</f>
        <v>-0.533096227148543</v>
      </c>
    </row>
    <row r="52" customFormat="false" ht="14.4" hidden="false" customHeight="false" outlineLevel="0" collapsed="false">
      <c r="A52" s="0" t="n">
        <f aca="false">A51+1</f>
        <v>48</v>
      </c>
      <c r="C52" s="0" t="n">
        <v>0.14698891</v>
      </c>
      <c r="D52" s="0" t="n">
        <v>2.6137</v>
      </c>
      <c r="E52" s="0" t="n">
        <v>0.947649547432459</v>
      </c>
      <c r="F52" s="0" t="n">
        <v>0.0523504525675413</v>
      </c>
      <c r="G52" s="0" t="n">
        <f aca="false">$Q$10*E51+$Q$13*F51</f>
        <v>0.844012243052752</v>
      </c>
      <c r="H52" s="0" t="n">
        <f aca="false">$Q$11*E51+$Q$14*F51</f>
        <v>0.155987756947248</v>
      </c>
      <c r="I52" s="0" t="n">
        <f aca="false">_xlfn.NORM.S.DIST((1/$Q$5)*(C52-$Q$3-$Q$8*D52),1)</f>
        <v>0.324110207279197</v>
      </c>
      <c r="J52" s="3" t="n">
        <f aca="false">_xlfn.NORM.S.DIST((1/$Q$6)*(C52-$Q$4-$Q$8*D52),1)</f>
        <v>0.522734890814926</v>
      </c>
      <c r="K52" s="0" t="n">
        <f aca="false">I52*G52</f>
        <v>0.273552983042007</v>
      </c>
      <c r="L52" s="0" t="n">
        <f aca="false">J52*H52</f>
        <v>0.081540243096285</v>
      </c>
      <c r="M52" s="6" t="n">
        <f aca="false">SUM(K52:L52)</f>
        <v>0.355093226138292</v>
      </c>
      <c r="N52" s="7" t="n">
        <f aca="false">_xlfn.NORM.S.INV(M52)</f>
        <v>-0.371605689645618</v>
      </c>
    </row>
    <row r="53" customFormat="false" ht="14.4" hidden="false" customHeight="false" outlineLevel="0" collapsed="false">
      <c r="A53" s="0" t="n">
        <f aca="false">A52+1</f>
        <v>49</v>
      </c>
      <c r="C53" s="0" t="n">
        <v>-3.649447304</v>
      </c>
      <c r="D53" s="0" t="n">
        <v>2.6909</v>
      </c>
      <c r="E53" s="0" t="n">
        <v>0.0937756273998423</v>
      </c>
      <c r="F53" s="0" t="n">
        <v>0.906224372600158</v>
      </c>
      <c r="G53" s="0" t="n">
        <f aca="false">$Q$10*E52+$Q$13*F52</f>
        <v>0.897596133420292</v>
      </c>
      <c r="H53" s="0" t="n">
        <f aca="false">$Q$11*E52+$Q$14*F52</f>
        <v>0.102403866579708</v>
      </c>
      <c r="I53" s="0" t="n">
        <f aca="false">_xlfn.NORM.S.DIST((1/$Q$5)*(C53-$Q$3-$Q$8*D53),1)</f>
        <v>9.54333987637354E-005</v>
      </c>
      <c r="J53" s="3" t="n">
        <f aca="false">_xlfn.NORM.S.DIST((1/$Q$6)*(C53-$Q$4-$Q$8*D53),1)</f>
        <v>0.185462654515237</v>
      </c>
      <c r="K53" s="0" t="n">
        <f aca="false">I53*G53</f>
        <v>8.56606497294857E-005</v>
      </c>
      <c r="L53" s="0" t="n">
        <f aca="false">J53*H53</f>
        <v>0.0189920929284969</v>
      </c>
      <c r="M53" s="6" t="n">
        <f aca="false">SUM(K53:L53)</f>
        <v>0.0190777535782264</v>
      </c>
      <c r="N53" s="7" t="n">
        <f aca="false">_xlfn.NORM.S.INV(M53)</f>
        <v>-2.07318025597308</v>
      </c>
    </row>
    <row r="54" customFormat="false" ht="14.4" hidden="false" customHeight="false" outlineLevel="0" collapsed="false">
      <c r="A54" s="0" t="n">
        <f aca="false">A53+1</f>
        <v>50</v>
      </c>
      <c r="C54" s="0" t="n">
        <v>-3.923273392</v>
      </c>
      <c r="D54" s="0" t="n">
        <v>3.4592</v>
      </c>
      <c r="E54" s="0" t="n">
        <v>0.00135344985149221</v>
      </c>
      <c r="F54" s="0" t="n">
        <v>0.998646550148508</v>
      </c>
      <c r="G54" s="0" t="n">
        <f aca="false">$Q$10*E53+$Q$13*F53</f>
        <v>0.205958258193872</v>
      </c>
      <c r="H54" s="0" t="n">
        <f aca="false">$Q$11*E53+$Q$14*F53</f>
        <v>0.794041741806128</v>
      </c>
      <c r="I54" s="0" t="n">
        <f aca="false">_xlfn.NORM.S.DIST((1/$Q$5)*(C54-$Q$3-$Q$8*D54),1)</f>
        <v>1.99421336629144E-005</v>
      </c>
      <c r="J54" s="3" t="n">
        <f aca="false">_xlfn.NORM.S.DIST((1/$Q$6)*(C54-$Q$4-$Q$8*D54),1)</f>
        <v>0.157588978779065</v>
      </c>
      <c r="K54" s="0" t="n">
        <f aca="false">I54*G54</f>
        <v>4.10724711388323E-006</v>
      </c>
      <c r="L54" s="0" t="n">
        <f aca="false">J54*H54</f>
        <v>0.125132227199178</v>
      </c>
      <c r="M54" s="6" t="n">
        <f aca="false">SUM(K54:L54)</f>
        <v>0.125136334446291</v>
      </c>
      <c r="N54" s="7" t="n">
        <f aca="false">_xlfn.NORM.S.INV(M54)</f>
        <v>-1.14968734388633</v>
      </c>
    </row>
    <row r="55" customFormat="false" ht="14.4" hidden="false" customHeight="false" outlineLevel="0" collapsed="false">
      <c r="A55" s="0" t="n">
        <f aca="false">A54+1</f>
        <v>51</v>
      </c>
      <c r="C55" s="0" t="n">
        <v>2.488501833</v>
      </c>
      <c r="D55" s="0" t="n">
        <v>3.8037</v>
      </c>
      <c r="E55" s="0" t="n">
        <v>0.137051683679809</v>
      </c>
      <c r="F55" s="0" t="n">
        <v>0.862948316320192</v>
      </c>
      <c r="G55" s="0" t="n">
        <f aca="false">$Q$10*E54+$Q$13*F54</f>
        <v>0.131096294379709</v>
      </c>
      <c r="H55" s="0" t="n">
        <f aca="false">$Q$11*E54+$Q$14*F54</f>
        <v>0.868903705620292</v>
      </c>
      <c r="I55" s="0" t="n">
        <f aca="false">_xlfn.NORM.S.DIST((1/$Q$5)*(C55-$Q$3-$Q$8*D55),1)</f>
        <v>0.908958457201481</v>
      </c>
      <c r="J55" s="3" t="n">
        <f aca="false">_xlfn.NORM.S.DIST((1/$Q$6)*(C55-$Q$4-$Q$8*D55),1)</f>
        <v>0.718186031919868</v>
      </c>
      <c r="K55" s="0" t="n">
        <f aca="false">I55*G55</f>
        <v>0.119161085484211</v>
      </c>
      <c r="L55" s="0" t="n">
        <f aca="false">J55*H55</f>
        <v>0.624034504459906</v>
      </c>
      <c r="M55" s="6" t="n">
        <f aca="false">SUM(K55:L55)</f>
        <v>0.743195589944117</v>
      </c>
      <c r="N55" s="7" t="n">
        <f aca="false">_xlfn.NORM.S.INV(M55)</f>
        <v>0.653228747021678</v>
      </c>
    </row>
    <row r="56" customFormat="false" ht="14.4" hidden="false" customHeight="false" outlineLevel="0" collapsed="false">
      <c r="A56" s="0" t="n">
        <f aca="false">A55+1</f>
        <v>52</v>
      </c>
      <c r="C56" s="0" t="n">
        <v>1.987827456</v>
      </c>
      <c r="D56" s="0" t="n">
        <v>3.5656</v>
      </c>
      <c r="E56" s="0" t="n">
        <v>0.363542394671086</v>
      </c>
      <c r="F56" s="0" t="n">
        <v>0.636457605328914</v>
      </c>
      <c r="G56" s="0" t="n">
        <f aca="false">$Q$10*E55+$Q$13*F55</f>
        <v>0.241011863780645</v>
      </c>
      <c r="H56" s="0" t="n">
        <f aca="false">$Q$11*E55+$Q$14*F55</f>
        <v>0.758988136219356</v>
      </c>
      <c r="I56" s="0" t="n">
        <f aca="false">_xlfn.NORM.S.DIST((1/$Q$5)*(C56-$Q$3-$Q$8*D56),1)</f>
        <v>0.828553897309362</v>
      </c>
      <c r="J56" s="3" t="n">
        <f aca="false">_xlfn.NORM.S.DIST((1/$Q$6)*(C56-$Q$4-$Q$8*D56),1)</f>
        <v>0.679140952233391</v>
      </c>
      <c r="K56" s="0" t="n">
        <f aca="false">I56*G56</f>
        <v>0.199691319033247</v>
      </c>
      <c r="L56" s="0" t="n">
        <f aca="false">J56*H56</f>
        <v>0.51545992556586</v>
      </c>
      <c r="M56" s="6" t="n">
        <f aca="false">SUM(K56:L56)</f>
        <v>0.715151244599107</v>
      </c>
      <c r="N56" s="7" t="n">
        <f aca="false">_xlfn.NORM.S.INV(M56)</f>
        <v>0.568497046234614</v>
      </c>
    </row>
    <row r="57" customFormat="false" ht="14.4" hidden="false" customHeight="false" outlineLevel="0" collapsed="false">
      <c r="A57" s="0" t="n">
        <f aca="false">A56+1</f>
        <v>53</v>
      </c>
      <c r="C57" s="0" t="n">
        <v>2.999862862</v>
      </c>
      <c r="D57" s="0" t="n">
        <v>3.4909</v>
      </c>
      <c r="E57" s="0" t="n">
        <v>0.274344855861467</v>
      </c>
      <c r="F57" s="0" t="n">
        <v>0.725655144138533</v>
      </c>
      <c r="G57" s="0" t="n">
        <f aca="false">$Q$10*E56+$Q$13*F56</f>
        <v>0.42446933968358</v>
      </c>
      <c r="H57" s="0" t="n">
        <f aca="false">$Q$11*E56+$Q$14*F56</f>
        <v>0.575530660316421</v>
      </c>
      <c r="I57" s="0" t="n">
        <f aca="false">_xlfn.NORM.S.DIST((1/$Q$5)*(C57-$Q$3-$Q$8*D57),1)</f>
        <v>0.966479671775763</v>
      </c>
      <c r="J57" s="3" t="n">
        <f aca="false">_xlfn.NORM.S.DIST((1/$Q$6)*(C57-$Q$4-$Q$8*D57),1)</f>
        <v>0.764829607363041</v>
      </c>
      <c r="K57" s="0" t="n">
        <f aca="false">I57*G57</f>
        <v>0.410240988096261</v>
      </c>
      <c r="L57" s="0" t="n">
        <f aca="false">J57*H57</f>
        <v>0.4401828889552</v>
      </c>
      <c r="M57" s="6" t="n">
        <f aca="false">SUM(K57:L57)</f>
        <v>0.850423877051461</v>
      </c>
      <c r="N57" s="7" t="n">
        <f aca="false">_xlfn.NORM.S.INV(M57)</f>
        <v>1.03825308135181</v>
      </c>
    </row>
    <row r="58" customFormat="false" ht="14.4" hidden="false" customHeight="false" outlineLevel="0" collapsed="false">
      <c r="A58" s="0" t="n">
        <f aca="false">A57+1</f>
        <v>54</v>
      </c>
      <c r="C58" s="0" t="n">
        <v>2.7250693</v>
      </c>
      <c r="D58" s="0" t="n">
        <v>3.3508</v>
      </c>
      <c r="E58" s="0" t="n">
        <v>0.294854636786116</v>
      </c>
      <c r="F58" s="0" t="n">
        <v>0.705145363213884</v>
      </c>
      <c r="G58" s="0" t="n">
        <f aca="false">$Q$10*E57+$Q$13*F57</f>
        <v>0.352219333247788</v>
      </c>
      <c r="H58" s="0" t="n">
        <f aca="false">$Q$11*E57+$Q$14*F57</f>
        <v>0.647780666752212</v>
      </c>
      <c r="I58" s="0" t="n">
        <f aca="false">_xlfn.NORM.S.DIST((1/$Q$5)*(C58-$Q$3-$Q$8*D58),1)</f>
        <v>0.947527978534667</v>
      </c>
      <c r="J58" s="3" t="n">
        <f aca="false">_xlfn.NORM.S.DIST((1/$Q$6)*(C58-$Q$4-$Q$8*D58),1)</f>
        <v>0.74565244882224</v>
      </c>
      <c r="K58" s="0" t="n">
        <f aca="false">I58*G58</f>
        <v>0.333737672833105</v>
      </c>
      <c r="L58" s="0" t="n">
        <f aca="false">J58*H58</f>
        <v>0.48301924046349</v>
      </c>
      <c r="M58" s="6" t="n">
        <f aca="false">SUM(K58:L58)</f>
        <v>0.816756913296595</v>
      </c>
      <c r="N58" s="7" t="n">
        <f aca="false">_xlfn.NORM.S.INV(M58)</f>
        <v>0.903074845275303</v>
      </c>
    </row>
    <row r="59" customFormat="false" ht="14.4" hidden="false" customHeight="false" outlineLevel="0" collapsed="false">
      <c r="A59" s="0" t="n">
        <f aca="false">A58+1</f>
        <v>55</v>
      </c>
      <c r="C59" s="0" t="n">
        <v>-1.485042909</v>
      </c>
      <c r="D59" s="0" t="n">
        <v>3.4544</v>
      </c>
      <c r="E59" s="0" t="n">
        <v>0.34165379757073</v>
      </c>
      <c r="F59" s="0" t="n">
        <v>0.65834620242927</v>
      </c>
      <c r="G59" s="0" t="n">
        <f aca="false">$Q$10*E58+$Q$13*F58</f>
        <v>0.368832255796754</v>
      </c>
      <c r="H59" s="0" t="n">
        <f aca="false">$Q$11*E58+$Q$14*F58</f>
        <v>0.631167744203246</v>
      </c>
      <c r="I59" s="0" t="n">
        <f aca="false">_xlfn.NORM.S.DIST((1/$Q$5)*(C59-$Q$3-$Q$8*D59),1)</f>
        <v>0.0220379060669873</v>
      </c>
      <c r="J59" s="3" t="n">
        <f aca="false">_xlfn.NORM.S.DIST((1/$Q$6)*(C59-$Q$4-$Q$8*D59),1)</f>
        <v>0.346213052141469</v>
      </c>
      <c r="K59" s="0" t="n">
        <f aca="false">I59*G59</f>
        <v>0.0081282906077239</v>
      </c>
      <c r="L59" s="0" t="n">
        <f aca="false">J59*H59</f>
        <v>0.218518511133852</v>
      </c>
      <c r="M59" s="6" t="n">
        <f aca="false">SUM(K59:L59)</f>
        <v>0.226646801741576</v>
      </c>
      <c r="N59" s="7" t="n">
        <f aca="false">_xlfn.NORM.S.INV(M59)</f>
        <v>-0.749935415223754</v>
      </c>
    </row>
    <row r="60" customFormat="false" ht="14.4" hidden="false" customHeight="false" outlineLevel="0" collapsed="false">
      <c r="A60" s="0" t="n">
        <f aca="false">A59+1</f>
        <v>56</v>
      </c>
      <c r="C60" s="0" t="n">
        <v>0.300624031</v>
      </c>
      <c r="D60" s="0" t="n">
        <v>3.5415</v>
      </c>
      <c r="E60" s="0" t="n">
        <v>0.69785244823837</v>
      </c>
      <c r="F60" s="0" t="n">
        <v>0.30214755176163</v>
      </c>
      <c r="G60" s="0" t="n">
        <f aca="false">$Q$10*E59+$Q$13*F59</f>
        <v>0.406739576032291</v>
      </c>
      <c r="H60" s="0" t="n">
        <f aca="false">$Q$11*E59+$Q$14*F59</f>
        <v>0.593260423967709</v>
      </c>
      <c r="I60" s="0" t="n">
        <f aca="false">_xlfn.NORM.S.DIST((1/$Q$5)*(C60-$Q$3-$Q$8*D60),1)</f>
        <v>0.309946477522931</v>
      </c>
      <c r="J60" s="3" t="n">
        <f aca="false">_xlfn.NORM.S.DIST((1/$Q$6)*(C60-$Q$4-$Q$8*D60),1)</f>
        <v>0.51812993786521</v>
      </c>
      <c r="K60" s="0" t="n">
        <f aca="false">I60*G60</f>
        <v>0.126067498860379</v>
      </c>
      <c r="L60" s="0" t="n">
        <f aca="false">J60*H60</f>
        <v>0.307385986608277</v>
      </c>
      <c r="M60" s="6" t="n">
        <f aca="false">SUM(K60:L60)</f>
        <v>0.433453485468656</v>
      </c>
      <c r="N60" s="7" t="n">
        <f aca="false">_xlfn.NORM.S.INV(M60)</f>
        <v>-0.167588560976141</v>
      </c>
    </row>
    <row r="61" customFormat="false" ht="14.4" hidden="false" customHeight="false" outlineLevel="0" collapsed="false">
      <c r="A61" s="0" t="n">
        <f aca="false">A60+1</f>
        <v>57</v>
      </c>
      <c r="C61" s="0" t="n">
        <v>-0.359640182</v>
      </c>
      <c r="D61" s="0" t="n">
        <v>3.5303</v>
      </c>
      <c r="E61" s="0" t="n">
        <v>0.857432531244908</v>
      </c>
      <c r="F61" s="0" t="n">
        <v>0.142567468755092</v>
      </c>
      <c r="G61" s="0" t="n">
        <f aca="false">$Q$10*E60+$Q$13*F60</f>
        <v>0.69526048307308</v>
      </c>
      <c r="H61" s="0" t="n">
        <f aca="false">$Q$11*E60+$Q$14*F60</f>
        <v>0.30473951692692</v>
      </c>
      <c r="I61" s="0" t="n">
        <f aca="false">_xlfn.NORM.S.DIST((1/$Q$5)*(C61-$Q$3-$Q$8*D61),1)</f>
        <v>0.144356814695833</v>
      </c>
      <c r="J61" s="3" t="n">
        <f aca="false">_xlfn.NORM.S.DIST((1/$Q$6)*(C61-$Q$4-$Q$8*D61),1)</f>
        <v>0.452739948887889</v>
      </c>
      <c r="K61" s="0" t="n">
        <f aca="false">I61*G61</f>
        <v>0.100365588720316</v>
      </c>
      <c r="L61" s="0" t="n">
        <f aca="false">J61*H61</f>
        <v>0.137967753317614</v>
      </c>
      <c r="M61" s="6" t="n">
        <f aca="false">SUM(K61:L61)</f>
        <v>0.23833334203793</v>
      </c>
      <c r="N61" s="7" t="n">
        <f aca="false">_xlfn.NORM.S.INV(M61)</f>
        <v>-0.711673979675668</v>
      </c>
    </row>
    <row r="62" customFormat="false" ht="14.4" hidden="false" customHeight="false" outlineLevel="0" collapsed="false">
      <c r="A62" s="0" t="n">
        <f aca="false">A61+1</f>
        <v>58</v>
      </c>
      <c r="C62" s="0" t="n">
        <v>0.958991898</v>
      </c>
      <c r="D62" s="0" t="n">
        <v>3.359</v>
      </c>
      <c r="E62" s="0" t="n">
        <v>0.940358222798941</v>
      </c>
      <c r="F62" s="0" t="n">
        <v>0.0596417772010585</v>
      </c>
      <c r="G62" s="0" t="n">
        <f aca="false">$Q$10*E61+$Q$13*F61</f>
        <v>0.824520350308375</v>
      </c>
      <c r="H62" s="0" t="n">
        <f aca="false">$Q$11*E61+$Q$14*F61</f>
        <v>0.175479649691625</v>
      </c>
      <c r="I62" s="0" t="n">
        <f aca="false">_xlfn.NORM.S.DIST((1/$Q$5)*(C62-$Q$3-$Q$8*D62),1)</f>
        <v>0.541082966663169</v>
      </c>
      <c r="J62" s="3" t="n">
        <f aca="false">_xlfn.NORM.S.DIST((1/$Q$6)*(C62-$Q$4-$Q$8*D62),1)</f>
        <v>0.586912123311882</v>
      </c>
      <c r="K62" s="0" t="n">
        <f aca="false">I62*G62</f>
        <v>0.446133917219011</v>
      </c>
      <c r="L62" s="0" t="n">
        <f aca="false">J62*H62</f>
        <v>0.102991133798537</v>
      </c>
      <c r="M62" s="6" t="n">
        <f aca="false">SUM(K62:L62)</f>
        <v>0.549125051017548</v>
      </c>
      <c r="N62" s="7" t="n">
        <f aca="false">_xlfn.NORM.S.INV(M62)</f>
        <v>0.123451095687335</v>
      </c>
    </row>
    <row r="63" customFormat="false" ht="14.4" hidden="false" customHeight="false" outlineLevel="0" collapsed="false">
      <c r="A63" s="0" t="n">
        <f aca="false">A62+1</f>
        <v>59</v>
      </c>
      <c r="C63" s="0" t="n">
        <v>0.143666007</v>
      </c>
      <c r="D63" s="0" t="n">
        <v>3.4604</v>
      </c>
      <c r="E63" s="0" t="n">
        <v>0.965517126706642</v>
      </c>
      <c r="F63" s="0" t="n">
        <v>0.0344828732933581</v>
      </c>
      <c r="G63" s="0" t="n">
        <f aca="false">$Q$10*E62+$Q$13*F62</f>
        <v>0.891690160467142</v>
      </c>
      <c r="H63" s="0" t="n">
        <f aca="false">$Q$11*E62+$Q$14*F62</f>
        <v>0.108309839532857</v>
      </c>
      <c r="I63" s="0" t="n">
        <f aca="false">_xlfn.NORM.S.DIST((1/$Q$5)*(C63-$Q$3-$Q$8*D63),1)</f>
        <v>0.269018263536012</v>
      </c>
      <c r="J63" s="3" t="n">
        <f aca="false">_xlfn.NORM.S.DIST((1/$Q$6)*(C63-$Q$4-$Q$8*D63),1)</f>
        <v>0.504246893822218</v>
      </c>
      <c r="K63" s="0" t="n">
        <f aca="false">I63*G63</f>
        <v>0.239880938581019</v>
      </c>
      <c r="L63" s="0" t="n">
        <f aca="false">J63*H63</f>
        <v>0.0546149001548262</v>
      </c>
      <c r="M63" s="6" t="n">
        <f aca="false">SUM(K63:L63)</f>
        <v>0.294495838735845</v>
      </c>
      <c r="N63" s="7" t="n">
        <f aca="false">_xlfn.NORM.S.INV(M63)</f>
        <v>-0.540297796915949</v>
      </c>
    </row>
    <row r="64" customFormat="false" ht="14.4" hidden="false" customHeight="false" outlineLevel="0" collapsed="false">
      <c r="A64" s="0" t="n">
        <f aca="false">A63+1</f>
        <v>60</v>
      </c>
      <c r="C64" s="0" t="n">
        <v>-0.737228968</v>
      </c>
      <c r="D64" s="0" t="n">
        <v>3.5993</v>
      </c>
      <c r="E64" s="0" t="n">
        <v>0.956338689107038</v>
      </c>
      <c r="F64" s="0" t="n">
        <v>0.0436613108929616</v>
      </c>
      <c r="G64" s="0" t="n">
        <f aca="false">$Q$10*E63+$Q$13*F63</f>
        <v>0.91206887263238</v>
      </c>
      <c r="H64" s="0" t="n">
        <f aca="false">$Q$11*E63+$Q$14*F63</f>
        <v>0.0879311273676201</v>
      </c>
      <c r="I64" s="0" t="n">
        <f aca="false">_xlfn.NORM.S.DIST((1/$Q$5)*(C64-$Q$3-$Q$8*D64),1)</f>
        <v>0.0810593574697968</v>
      </c>
      <c r="J64" s="3" t="n">
        <f aca="false">_xlfn.NORM.S.DIST((1/$Q$6)*(C64-$Q$4-$Q$8*D64),1)</f>
        <v>0.414220608464401</v>
      </c>
      <c r="K64" s="0" t="n">
        <f aca="false">I64*G64</f>
        <v>0.0739317167837826</v>
      </c>
      <c r="L64" s="0" t="n">
        <f aca="false">J64*H64</f>
        <v>0.0364228850811763</v>
      </c>
      <c r="M64" s="6" t="n">
        <f aca="false">SUM(K64:L64)</f>
        <v>0.110354601864959</v>
      </c>
      <c r="N64" s="7" t="n">
        <f aca="false">_xlfn.NORM.S.INV(M64)</f>
        <v>-1.22464447317435</v>
      </c>
    </row>
    <row r="65" customFormat="false" ht="14.4" hidden="false" customHeight="false" outlineLevel="0" collapsed="false">
      <c r="A65" s="0" t="n">
        <f aca="false">A64+1</f>
        <v>61</v>
      </c>
      <c r="C65" s="0" t="n">
        <v>0.629787491</v>
      </c>
      <c r="D65" s="0" t="n">
        <v>3.4618</v>
      </c>
      <c r="E65" s="0" t="n">
        <v>0.971753381679178</v>
      </c>
      <c r="F65" s="0" t="n">
        <v>0.0282466183208224</v>
      </c>
      <c r="G65" s="0" t="n">
        <f aca="false">$Q$10*E64+$Q$13*F64</f>
        <v>0.904634338176701</v>
      </c>
      <c r="H65" s="0" t="n">
        <f aca="false">$Q$11*E64+$Q$14*F64</f>
        <v>0.0953656618232989</v>
      </c>
      <c r="I65" s="0" t="n">
        <f aca="false">_xlfn.NORM.S.DIST((1/$Q$5)*(C65-$Q$3-$Q$8*D65),1)</f>
        <v>0.421297637892226</v>
      </c>
      <c r="J65" s="3" t="n">
        <f aca="false">_xlfn.NORM.S.DIST((1/$Q$6)*(C65-$Q$4-$Q$8*D65),1)</f>
        <v>0.552471630164801</v>
      </c>
      <c r="K65" s="0" t="n">
        <f aca="false">I65*G65</f>
        <v>0.381120309830042</v>
      </c>
      <c r="L65" s="0" t="n">
        <f aca="false">J65*H65</f>
        <v>0.052686822649263</v>
      </c>
      <c r="M65" s="6" t="n">
        <f aca="false">SUM(K65:L65)</f>
        <v>0.433807132479305</v>
      </c>
      <c r="N65" s="7" t="n">
        <f aca="false">_xlfn.NORM.S.INV(M65)</f>
        <v>-0.166689630609331</v>
      </c>
    </row>
    <row r="66" customFormat="false" ht="14.4" hidden="false" customHeight="false" outlineLevel="0" collapsed="false">
      <c r="A66" s="0" t="n">
        <f aca="false">A65+1</f>
        <v>62</v>
      </c>
      <c r="C66" s="0" t="n">
        <v>0.593558008</v>
      </c>
      <c r="D66" s="0" t="n">
        <v>3.2939</v>
      </c>
      <c r="E66" s="0" t="n">
        <v>0.975947095820081</v>
      </c>
      <c r="F66" s="0" t="n">
        <v>0.0240529041799186</v>
      </c>
      <c r="G66" s="0" t="n">
        <f aca="false">$Q$10*E65+$Q$13*F65</f>
        <v>0.917120239160134</v>
      </c>
      <c r="H66" s="0" t="n">
        <f aca="false">$Q$11*E65+$Q$14*F65</f>
        <v>0.0828797608398662</v>
      </c>
      <c r="I66" s="0" t="n">
        <f aca="false">_xlfn.NORM.S.DIST((1/$Q$5)*(C66-$Q$3-$Q$8*D66),1)</f>
        <v>0.421281838954071</v>
      </c>
      <c r="J66" s="3" t="n">
        <f aca="false">_xlfn.NORM.S.DIST((1/$Q$6)*(C66-$Q$4-$Q$8*D66),1)</f>
        <v>0.552466987287263</v>
      </c>
      <c r="K66" s="0" t="n">
        <f aca="false">I66*G66</f>
        <v>0.386366100895379</v>
      </c>
      <c r="L66" s="0" t="n">
        <f aca="false">J66*H66</f>
        <v>0.0457883317782897</v>
      </c>
      <c r="M66" s="6" t="n">
        <f aca="false">SUM(K66:L66)</f>
        <v>0.432154432673669</v>
      </c>
      <c r="N66" s="7" t="n">
        <f aca="false">_xlfn.NORM.S.INV(M66)</f>
        <v>-0.170891773448985</v>
      </c>
    </row>
    <row r="67" customFormat="false" ht="14.4" hidden="false" customHeight="false" outlineLevel="0" collapsed="false">
      <c r="A67" s="0" t="n">
        <f aca="false">A66+1</f>
        <v>63</v>
      </c>
      <c r="C67" s="0" t="n">
        <v>0.018733879</v>
      </c>
      <c r="D67" s="0" t="n">
        <v>3.5564</v>
      </c>
      <c r="E67" s="0" t="n">
        <v>0.974800829561514</v>
      </c>
      <c r="F67" s="0" t="n">
        <v>0.0251991704384864</v>
      </c>
      <c r="G67" s="0" t="n">
        <f aca="false">$Q$10*E66+$Q$13*F66</f>
        <v>0.920517147614266</v>
      </c>
      <c r="H67" s="0" t="n">
        <f aca="false">$Q$11*E66+$Q$14*F66</f>
        <v>0.0794828523857341</v>
      </c>
      <c r="I67" s="0" t="n">
        <f aca="false">_xlfn.NORM.S.DIST((1/$Q$5)*(C67-$Q$3-$Q$8*D67),1)</f>
        <v>0.229395292818274</v>
      </c>
      <c r="J67" s="3" t="n">
        <f aca="false">_xlfn.NORM.S.DIST((1/$Q$6)*(C67-$Q$4-$Q$8*D67),1)</f>
        <v>0.489747570540775</v>
      </c>
      <c r="K67" s="0" t="n">
        <f aca="false">I67*G67</f>
        <v>0.211162300621217</v>
      </c>
      <c r="L67" s="0" t="n">
        <f aca="false">J67*H67</f>
        <v>0.0389265338555643</v>
      </c>
      <c r="M67" s="6" t="n">
        <f aca="false">SUM(K67:L67)</f>
        <v>0.250088834476781</v>
      </c>
      <c r="N67" s="7" t="n">
        <f aca="false">_xlfn.NORM.S.INV(M67)</f>
        <v>-0.6742102264313</v>
      </c>
    </row>
    <row r="68" customFormat="false" ht="14.4" hidden="false" customHeight="false" outlineLevel="0" collapsed="false">
      <c r="A68" s="0" t="n">
        <f aca="false">A67+1</f>
        <v>64</v>
      </c>
      <c r="C68" s="0" t="n">
        <v>-0.161495808</v>
      </c>
      <c r="D68" s="0" t="n">
        <v>3.4708</v>
      </c>
      <c r="E68" s="0" t="n">
        <v>0.972556251538462</v>
      </c>
      <c r="F68" s="0" t="n">
        <v>0.0274437484615377</v>
      </c>
      <c r="G68" s="0" t="n">
        <f aca="false">$Q$10*E67+$Q$13*F67</f>
        <v>0.919588671944826</v>
      </c>
      <c r="H68" s="0" t="n">
        <f aca="false">$Q$11*E67+$Q$14*F67</f>
        <v>0.080411328055174</v>
      </c>
      <c r="I68" s="0" t="n">
        <f aca="false">_xlfn.NORM.S.DIST((1/$Q$5)*(C68-$Q$3-$Q$8*D68),1)</f>
        <v>0.189490630756459</v>
      </c>
      <c r="J68" s="3" t="n">
        <f aca="false">_xlfn.NORM.S.DIST((1/$Q$6)*(C68-$Q$4-$Q$8*D68),1)</f>
        <v>0.473655633355188</v>
      </c>
      <c r="K68" s="0" t="n">
        <f aca="false">I68*G68</f>
        <v>0.17425343748332</v>
      </c>
      <c r="L68" s="0" t="n">
        <f aca="false">J68*H68</f>
        <v>0.0380872785189052</v>
      </c>
      <c r="M68" s="6" t="n">
        <f aca="false">SUM(K68:L68)</f>
        <v>0.212340716002225</v>
      </c>
      <c r="N68" s="7" t="n">
        <f aca="false">_xlfn.NORM.S.INV(M68)</f>
        <v>-0.798325830656881</v>
      </c>
    </row>
    <row r="69" customFormat="false" ht="14.4" hidden="false" customHeight="false" outlineLevel="0" collapsed="false">
      <c r="A69" s="0" t="n">
        <f aca="false">A68+1</f>
        <v>65</v>
      </c>
      <c r="C69" s="0" t="n">
        <v>1.197583065</v>
      </c>
      <c r="D69" s="0" t="n">
        <v>3.2629</v>
      </c>
      <c r="E69" s="0" t="n">
        <v>0.972999396876796</v>
      </c>
      <c r="F69" s="0" t="n">
        <v>0.0270006031232042</v>
      </c>
      <c r="G69" s="0" t="n">
        <f aca="false">$Q$10*E68+$Q$13*F68</f>
        <v>0.917770563746154</v>
      </c>
      <c r="H69" s="0" t="n">
        <f aca="false">$Q$11*E68+$Q$14*F68</f>
        <v>0.0822294362538455</v>
      </c>
      <c r="I69" s="0" t="n">
        <f aca="false">_xlfn.NORM.S.DIST((1/$Q$5)*(C69-$Q$3-$Q$8*D69),1)</f>
        <v>0.62772858618245</v>
      </c>
      <c r="J69" s="3" t="n">
        <f aca="false">_xlfn.NORM.S.DIST((1/$Q$6)*(C69-$Q$4-$Q$8*D69),1)</f>
        <v>0.611921842072649</v>
      </c>
      <c r="K69" s="0" t="n">
        <f aca="false">I69*G69</f>
        <v>0.576110818420244</v>
      </c>
      <c r="L69" s="0" t="n">
        <f aca="false">J69*H69</f>
        <v>0.0503179881050487</v>
      </c>
      <c r="M69" s="6" t="n">
        <f aca="false">SUM(K69:L69)</f>
        <v>0.626428806525293</v>
      </c>
      <c r="N69" s="7" t="n">
        <f aca="false">_xlfn.NORM.S.INV(M69)</f>
        <v>0.322409633674015</v>
      </c>
    </row>
    <row r="70" customFormat="false" ht="14.4" hidden="false" customHeight="false" outlineLevel="0" collapsed="false">
      <c r="A70" s="0" t="n">
        <f aca="false">A69+1</f>
        <v>66</v>
      </c>
      <c r="C70" s="0" t="n">
        <v>-0.390570429</v>
      </c>
      <c r="D70" s="0" t="n">
        <v>3.4117</v>
      </c>
      <c r="E70" s="0" t="n">
        <v>0.968399042670041</v>
      </c>
      <c r="F70" s="0" t="n">
        <v>0.0316009573299593</v>
      </c>
      <c r="G70" s="0" t="n">
        <f aca="false">$Q$10*E69+$Q$13*F69</f>
        <v>0.918129511470205</v>
      </c>
      <c r="H70" s="0" t="n">
        <f aca="false">$Q$11*E69+$Q$14*F69</f>
        <v>0.0818704885297954</v>
      </c>
      <c r="I70" s="0" t="n">
        <f aca="false">_xlfn.NORM.S.DIST((1/$Q$5)*(C70-$Q$3-$Q$8*D70),1)</f>
        <v>0.143311049576553</v>
      </c>
      <c r="J70" s="3" t="n">
        <f aca="false">_xlfn.NORM.S.DIST((1/$Q$6)*(C70-$Q$4-$Q$8*D70),1)</f>
        <v>0.452208822525435</v>
      </c>
      <c r="K70" s="0" t="n">
        <f aca="false">I70*G70</f>
        <v>0.131578103936003</v>
      </c>
      <c r="L70" s="0" t="n">
        <f aca="false">J70*H70</f>
        <v>0.0370225572176409</v>
      </c>
      <c r="M70" s="6" t="n">
        <f aca="false">SUM(K70:L70)</f>
        <v>0.168600661153644</v>
      </c>
      <c r="N70" s="7" t="n">
        <f aca="false">_xlfn.NORM.S.INV(M70)</f>
        <v>-0.959709735137992</v>
      </c>
    </row>
    <row r="71" customFormat="false" ht="14.4" hidden="false" customHeight="false" outlineLevel="0" collapsed="false">
      <c r="A71" s="0" t="n">
        <f aca="false">A70+1</f>
        <v>67</v>
      </c>
      <c r="C71" s="0" t="n">
        <v>-1.455180699</v>
      </c>
      <c r="D71" s="0" t="n">
        <v>3.3808</v>
      </c>
      <c r="E71" s="0" t="n">
        <v>0.912864520162586</v>
      </c>
      <c r="F71" s="0" t="n">
        <v>0.087135479837414</v>
      </c>
      <c r="G71" s="0" t="n">
        <f aca="false">$Q$10*E70+$Q$13*F70</f>
        <v>0.914403224562733</v>
      </c>
      <c r="H71" s="0" t="n">
        <f aca="false">$Q$11*E70+$Q$14*F70</f>
        <v>0.085596775437267</v>
      </c>
      <c r="I71" s="0" t="n">
        <f aca="false">_xlfn.NORM.S.DIST((1/$Q$5)*(C71-$Q$3-$Q$8*D71),1)</f>
        <v>0.0241849971847849</v>
      </c>
      <c r="J71" s="3" t="n">
        <f aca="false">_xlfn.NORM.S.DIST((1/$Q$6)*(C71-$Q$4-$Q$8*D71),1)</f>
        <v>0.350432845864188</v>
      </c>
      <c r="K71" s="0" t="n">
        <f aca="false">I71*G71</f>
        <v>0.022114839411808</v>
      </c>
      <c r="L71" s="0" t="n">
        <f aca="false">J71*H71</f>
        <v>0.0299959216132793</v>
      </c>
      <c r="M71" s="6" t="n">
        <f aca="false">SUM(K71:L71)</f>
        <v>0.0521107610250873</v>
      </c>
      <c r="N71" s="7" t="n">
        <f aca="false">_xlfn.NORM.S.INV(M71)</f>
        <v>-1.62472333900135</v>
      </c>
    </row>
    <row r="72" customFormat="false" ht="14.4" hidden="false" customHeight="false" outlineLevel="0" collapsed="false">
      <c r="A72" s="0" t="n">
        <f aca="false">A71+1</f>
        <v>68</v>
      </c>
      <c r="C72" s="0" t="n">
        <v>-0.24913661</v>
      </c>
      <c r="D72" s="0" t="n">
        <v>3.2606</v>
      </c>
      <c r="E72" s="0" t="n">
        <v>0.95042597175358</v>
      </c>
      <c r="F72" s="0" t="n">
        <v>0.0495740282464204</v>
      </c>
      <c r="G72" s="0" t="n">
        <f aca="false">$Q$10*E71+$Q$13*F71</f>
        <v>0.869420261331695</v>
      </c>
      <c r="H72" s="0" t="n">
        <f aca="false">$Q$11*E71+$Q$14*F71</f>
        <v>0.130579738668305</v>
      </c>
      <c r="I72" s="0" t="n">
        <f aca="false">_xlfn.NORM.S.DIST((1/$Q$5)*(C72-$Q$3-$Q$8*D72),1)</f>
        <v>0.179797321517643</v>
      </c>
      <c r="J72" s="3" t="n">
        <f aca="false">_xlfn.NORM.S.DIST((1/$Q$6)*(C72-$Q$4-$Q$8*D72),1)</f>
        <v>0.469449983861483</v>
      </c>
      <c r="K72" s="0" t="n">
        <f aca="false">I72*G72</f>
        <v>0.156319434260608</v>
      </c>
      <c r="L72" s="0" t="n">
        <f aca="false">J72*H72</f>
        <v>0.0613006562104726</v>
      </c>
      <c r="M72" s="6" t="n">
        <f aca="false">SUM(K72:L72)</f>
        <v>0.21762009047108</v>
      </c>
      <c r="N72" s="7" t="n">
        <f aca="false">_xlfn.NORM.S.INV(M72)</f>
        <v>-0.780256042649661</v>
      </c>
    </row>
    <row r="73" customFormat="false" ht="14.4" hidden="false" customHeight="false" outlineLevel="0" collapsed="false">
      <c r="A73" s="0" t="n">
        <f aca="false">A72+1</f>
        <v>69</v>
      </c>
      <c r="C73" s="0" t="n">
        <v>1.131326743</v>
      </c>
      <c r="D73" s="0" t="n">
        <v>3.1957</v>
      </c>
      <c r="E73" s="0" t="n">
        <v>0.967054566639334</v>
      </c>
      <c r="F73" s="0" t="n">
        <v>0.0329454333606663</v>
      </c>
      <c r="G73" s="0" t="n">
        <f aca="false">$Q$10*E72+$Q$13*F72</f>
        <v>0.8998450371204</v>
      </c>
      <c r="H73" s="0" t="n">
        <f aca="false">$Q$11*E72+$Q$14*F72</f>
        <v>0.100154962879601</v>
      </c>
      <c r="I73" s="0" t="n">
        <f aca="false">_xlfn.NORM.S.DIST((1/$Q$5)*(C73-$Q$3-$Q$8*D73),1)</f>
        <v>0.610790742369741</v>
      </c>
      <c r="J73" s="3" t="n">
        <f aca="false">_xlfn.NORM.S.DIST((1/$Q$6)*(C73-$Q$4-$Q$8*D73),1)</f>
        <v>0.606961504713665</v>
      </c>
      <c r="K73" s="0" t="n">
        <f aca="false">I73*G73</f>
        <v>0.549617018240496</v>
      </c>
      <c r="L73" s="0" t="n">
        <f aca="false">J73*H73</f>
        <v>0.0607902069739436</v>
      </c>
      <c r="M73" s="6" t="n">
        <f aca="false">SUM(K73:L73)</f>
        <v>0.61040722521444</v>
      </c>
      <c r="N73" s="7" t="n">
        <f aca="false">_xlfn.NORM.S.INV(M73)</f>
        <v>0.280380560597568</v>
      </c>
    </row>
    <row r="74" customFormat="false" ht="14.4" hidden="false" customHeight="false" outlineLevel="0" collapsed="false">
      <c r="A74" s="0" t="n">
        <f aca="false">A73+1</f>
        <v>70</v>
      </c>
      <c r="C74" s="0" t="n">
        <v>0.523229541</v>
      </c>
      <c r="D74" s="0" t="n">
        <v>3.2276</v>
      </c>
      <c r="E74" s="0" t="n">
        <v>0.974676176682826</v>
      </c>
      <c r="F74" s="0" t="n">
        <v>0.025323823317174</v>
      </c>
      <c r="G74" s="0" t="n">
        <f aca="false">$Q$10*E73+$Q$13*F73</f>
        <v>0.913314198977861</v>
      </c>
      <c r="H74" s="0" t="n">
        <f aca="false">$Q$11*E73+$Q$14*F73</f>
        <v>0.0866858010221397</v>
      </c>
      <c r="I74" s="0" t="n">
        <f aca="false">_xlfn.NORM.S.DIST((1/$Q$5)*(C74-$Q$3-$Q$8*D74),1)</f>
        <v>0.40255404036019</v>
      </c>
      <c r="J74" s="3" t="n">
        <f aca="false">_xlfn.NORM.S.DIST((1/$Q$6)*(C74-$Q$4-$Q$8*D74),1)</f>
        <v>0.546929970172075</v>
      </c>
      <c r="K74" s="0" t="n">
        <f aca="false">I74*G74</f>
        <v>0.367658320916868</v>
      </c>
      <c r="L74" s="0" t="n">
        <f aca="false">J74*H74</f>
        <v>0.0474110625673813</v>
      </c>
      <c r="M74" s="6" t="n">
        <f aca="false">SUM(K74:L74)</f>
        <v>0.415069383484249</v>
      </c>
      <c r="N74" s="7" t="n">
        <f aca="false">_xlfn.NORM.S.INV(M74)</f>
        <v>-0.214523597703086</v>
      </c>
    </row>
    <row r="75" customFormat="false" ht="14.4" hidden="false" customHeight="false" outlineLevel="0" collapsed="false">
      <c r="A75" s="0" t="n">
        <f aca="false">A74+1</f>
        <v>71</v>
      </c>
      <c r="C75" s="0" t="n">
        <v>-0.830886898</v>
      </c>
      <c r="D75" s="0" t="n">
        <v>3.0048</v>
      </c>
      <c r="E75" s="0" t="n">
        <v>0.957223013028796</v>
      </c>
      <c r="F75" s="0" t="n">
        <v>0.042776986971204</v>
      </c>
      <c r="G75" s="0" t="n">
        <f aca="false">$Q$10*E74+$Q$13*F74</f>
        <v>0.919487703113089</v>
      </c>
      <c r="H75" s="0" t="n">
        <f aca="false">$Q$11*E74+$Q$14*F74</f>
        <v>0.0805122968869109</v>
      </c>
      <c r="I75" s="0" t="n">
        <f aca="false">_xlfn.NORM.S.DIST((1/$Q$5)*(C75-$Q$3-$Q$8*D75),1)</f>
        <v>0.0855949328596219</v>
      </c>
      <c r="J75" s="3" t="n">
        <f aca="false">_xlfn.NORM.S.DIST((1/$Q$6)*(C75-$Q$4-$Q$8*D75),1)</f>
        <v>0.417575203036317</v>
      </c>
      <c r="K75" s="0" t="n">
        <f aca="false">I75*G75</f>
        <v>0.0787034882132128</v>
      </c>
      <c r="L75" s="0" t="n">
        <f aca="false">J75*H75</f>
        <v>0.033619938719472</v>
      </c>
      <c r="M75" s="6" t="n">
        <f aca="false">SUM(K75:L75)</f>
        <v>0.112323426932685</v>
      </c>
      <c r="N75" s="7" t="n">
        <f aca="false">_xlfn.NORM.S.INV(M75)</f>
        <v>-1.21426419439136</v>
      </c>
    </row>
    <row r="76" customFormat="false" ht="14.4" hidden="false" customHeight="false" outlineLevel="0" collapsed="false">
      <c r="A76" s="0" t="n">
        <f aca="false">A75+1</f>
        <v>72</v>
      </c>
      <c r="C76" s="0" t="n">
        <v>-0.401016625</v>
      </c>
      <c r="D76" s="0" t="n">
        <v>2.9984</v>
      </c>
      <c r="E76" s="0" t="n">
        <v>0.962548336990057</v>
      </c>
      <c r="F76" s="0" t="n">
        <v>0.0374516630099431</v>
      </c>
      <c r="G76" s="0" t="n">
        <f aca="false">$Q$10*E75+$Q$13*F75</f>
        <v>0.905350640553325</v>
      </c>
      <c r="H76" s="0" t="n">
        <f aca="false">$Q$11*E75+$Q$14*F75</f>
        <v>0.0946493594466753</v>
      </c>
      <c r="I76" s="0" t="n">
        <f aca="false">_xlfn.NORM.S.DIST((1/$Q$5)*(C76-$Q$3-$Q$8*D76),1)</f>
        <v>0.159128957072332</v>
      </c>
      <c r="J76" s="3" t="n">
        <f aca="false">_xlfn.NORM.S.DIST((1/$Q$6)*(C76-$Q$4-$Q$8*D76),1)</f>
        <v>0.459990048109145</v>
      </c>
      <c r="K76" s="0" t="n">
        <f aca="false">I76*G76</f>
        <v>0.144067503216018</v>
      </c>
      <c r="L76" s="0" t="n">
        <f aca="false">J76*H76</f>
        <v>0.0435377634053759</v>
      </c>
      <c r="M76" s="6" t="n">
        <f aca="false">SUM(K76:L76)</f>
        <v>0.187605266621394</v>
      </c>
      <c r="N76" s="7" t="n">
        <f aca="false">_xlfn.NORM.S.INV(M76)</f>
        <v>-0.886755532259352</v>
      </c>
    </row>
    <row r="77" customFormat="false" ht="14.4" hidden="false" customHeight="false" outlineLevel="0" collapsed="false">
      <c r="A77" s="0" t="n">
        <f aca="false">A76+1</f>
        <v>73</v>
      </c>
      <c r="C77" s="0" t="n">
        <v>-2.34669128</v>
      </c>
      <c r="D77" s="0" t="n">
        <v>3.0308</v>
      </c>
      <c r="E77" s="0" t="n">
        <v>0.704610339924165</v>
      </c>
      <c r="F77" s="0" t="n">
        <v>0.295389660075835</v>
      </c>
      <c r="G77" s="0" t="n">
        <f aca="false">$Q$10*E76+$Q$13*F76</f>
        <v>0.909664152961946</v>
      </c>
      <c r="H77" s="0" t="n">
        <f aca="false">$Q$11*E76+$Q$14*F76</f>
        <v>0.0903358470380539</v>
      </c>
      <c r="I77" s="0" t="n">
        <f aca="false">_xlfn.NORM.S.DIST((1/$Q$5)*(C77-$Q$3-$Q$8*D77),1)</f>
        <v>0.0037371612601625</v>
      </c>
      <c r="J77" s="3" t="n">
        <f aca="false">_xlfn.NORM.S.DIST((1/$Q$6)*(C77-$Q$4-$Q$8*D77),1)</f>
        <v>0.278316222409461</v>
      </c>
      <c r="K77" s="0" t="n">
        <f aca="false">I77*G77</f>
        <v>0.00339956163220792</v>
      </c>
      <c r="L77" s="0" t="n">
        <f aca="false">J77*H77</f>
        <v>0.02514193169579</v>
      </c>
      <c r="M77" s="6" t="n">
        <f aca="false">SUM(K77:L77)</f>
        <v>0.028541493327998</v>
      </c>
      <c r="N77" s="7" t="n">
        <f aca="false">_xlfn.NORM.S.INV(M77)</f>
        <v>-1.90267484197025</v>
      </c>
    </row>
    <row r="78" customFormat="false" ht="14.4" hidden="false" customHeight="false" outlineLevel="0" collapsed="false">
      <c r="A78" s="0" t="n">
        <f aca="false">A77+1</f>
        <v>74</v>
      </c>
      <c r="C78" s="0" t="n">
        <v>-3.078602253</v>
      </c>
      <c r="D78" s="0" t="n">
        <v>3.157</v>
      </c>
      <c r="E78" s="0" t="n">
        <v>0.101350039058236</v>
      </c>
      <c r="F78" s="0" t="n">
        <v>0.898649960941764</v>
      </c>
      <c r="G78" s="0" t="n">
        <f aca="false">$Q$10*E77+$Q$13*F77</f>
        <v>0.700734375338574</v>
      </c>
      <c r="H78" s="0" t="n">
        <f aca="false">$Q$11*E77+$Q$14*F77</f>
        <v>0.299265624661426</v>
      </c>
      <c r="I78" s="0" t="n">
        <f aca="false">_xlfn.NORM.S.DIST((1/$Q$5)*(C78-$Q$3-$Q$8*D78),1)</f>
        <v>0.000439184649372759</v>
      </c>
      <c r="J78" s="3" t="n">
        <f aca="false">_xlfn.NORM.S.DIST((1/$Q$6)*(C78-$Q$4-$Q$8*D78),1)</f>
        <v>0.218482827245802</v>
      </c>
      <c r="K78" s="0" t="n">
        <f aca="false">I78*G78</f>
        <v>0.000307751780936511</v>
      </c>
      <c r="L78" s="0" t="n">
        <f aca="false">J78*H78</f>
        <v>0.0653843997735095</v>
      </c>
      <c r="M78" s="6" t="n">
        <f aca="false">SUM(K78:L78)</f>
        <v>0.065692151554446</v>
      </c>
      <c r="N78" s="7" t="n">
        <f aca="false">_xlfn.NORM.S.INV(M78)</f>
        <v>-1.50866543422383</v>
      </c>
    </row>
    <row r="79" customFormat="false" ht="14.4" hidden="false" customHeight="false" outlineLevel="0" collapsed="false">
      <c r="A79" s="0" t="n">
        <f aca="false">A78+1</f>
        <v>75</v>
      </c>
      <c r="C79" s="0" t="n">
        <v>-0.88661724</v>
      </c>
      <c r="D79" s="0" t="n">
        <v>3.1371</v>
      </c>
      <c r="E79" s="0" t="n">
        <v>0.319700150470756</v>
      </c>
      <c r="F79" s="0" t="n">
        <v>0.680299849529244</v>
      </c>
      <c r="G79" s="0" t="n">
        <f aca="false">$Q$10*E78+$Q$13*F78</f>
        <v>0.212093531637171</v>
      </c>
      <c r="H79" s="0" t="n">
        <f aca="false">$Q$11*E78+$Q$14*F78</f>
        <v>0.787906468362829</v>
      </c>
      <c r="I79" s="0" t="n">
        <f aca="false">_xlfn.NORM.S.DIST((1/$Q$5)*(C79-$Q$3-$Q$8*D79),1)</f>
        <v>0.0748298379823761</v>
      </c>
      <c r="J79" s="3" t="n">
        <f aca="false">_xlfn.NORM.S.DIST((1/$Q$6)*(C79-$Q$4-$Q$8*D79),1)</f>
        <v>0.409384890703776</v>
      </c>
      <c r="K79" s="0" t="n">
        <f aca="false">I79*G79</f>
        <v>0.0158709246095195</v>
      </c>
      <c r="L79" s="0" t="n">
        <f aca="false">J79*H79</f>
        <v>0.322557003435515</v>
      </c>
      <c r="M79" s="6" t="n">
        <f aca="false">SUM(K79:L79)</f>
        <v>0.338427928045034</v>
      </c>
      <c r="N79" s="7" t="n">
        <f aca="false">_xlfn.NORM.S.INV(M79)</f>
        <v>-0.416757411884857</v>
      </c>
    </row>
    <row r="80" customFormat="false" ht="14.4" hidden="false" customHeight="false" outlineLevel="0" collapsed="false">
      <c r="A80" s="0" t="n">
        <f aca="false">A79+1</f>
        <v>76</v>
      </c>
      <c r="C80" s="0" t="n">
        <v>-0.453682998</v>
      </c>
      <c r="D80" s="0" t="n">
        <v>3.1177</v>
      </c>
      <c r="E80" s="0" t="n">
        <v>0.610666922174151</v>
      </c>
      <c r="F80" s="0" t="n">
        <v>0.389333077825849</v>
      </c>
      <c r="G80" s="0" t="n">
        <f aca="false">$Q$10*E79+$Q$13*F79</f>
        <v>0.388957121881312</v>
      </c>
      <c r="H80" s="0" t="n">
        <f aca="false">$Q$11*E79+$Q$14*F79</f>
        <v>0.611042878118688</v>
      </c>
      <c r="I80" s="0" t="n">
        <f aca="false">_xlfn.NORM.S.DIST((1/$Q$5)*(C80-$Q$3-$Q$8*D80),1)</f>
        <v>0.143358521950439</v>
      </c>
      <c r="J80" s="3" t="n">
        <f aca="false">_xlfn.NORM.S.DIST((1/$Q$6)*(C80-$Q$4-$Q$8*D80),1)</f>
        <v>0.452232987657889</v>
      </c>
      <c r="K80" s="0" t="n">
        <f aca="false">I80*G80</f>
        <v>0.0557603180950016</v>
      </c>
      <c r="L80" s="0" t="n">
        <f aca="false">J80*H80</f>
        <v>0.276333746358689</v>
      </c>
      <c r="M80" s="6" t="n">
        <f aca="false">SUM(K80:L80)</f>
        <v>0.332094064453691</v>
      </c>
      <c r="N80" s="7" t="n">
        <f aca="false">_xlfn.NORM.S.INV(M80)</f>
        <v>-0.434138142548133</v>
      </c>
    </row>
    <row r="81" customFormat="false" ht="14.4" hidden="false" customHeight="false" outlineLevel="0" collapsed="false">
      <c r="A81" s="0" t="n">
        <f aca="false">A80+1</f>
        <v>77</v>
      </c>
      <c r="C81" s="0" t="n">
        <v>-2.739790737</v>
      </c>
      <c r="D81" s="0" t="n">
        <v>3.5139</v>
      </c>
      <c r="E81" s="0" t="n">
        <v>0.145637004623321</v>
      </c>
      <c r="F81" s="0" t="n">
        <v>0.854362995376679</v>
      </c>
      <c r="G81" s="0" t="n">
        <f aca="false">$Q$10*E80+$Q$13*F80</f>
        <v>0.624640206961062</v>
      </c>
      <c r="H81" s="0" t="n">
        <f aca="false">$Q$11*E80+$Q$14*F80</f>
        <v>0.375359793038938</v>
      </c>
      <c r="I81" s="0" t="n">
        <f aca="false">_xlfn.NORM.S.DIST((1/$Q$5)*(C81-$Q$3-$Q$8*D81),1)</f>
        <v>0.000961327679210202</v>
      </c>
      <c r="J81" s="3" t="n">
        <f aca="false">_xlfn.NORM.S.DIST((1/$Q$6)*(C81-$Q$4-$Q$8*D81),1)</f>
        <v>0.238245997547177</v>
      </c>
      <c r="K81" s="0" t="n">
        <f aca="false">I81*G81</f>
        <v>0.000600483920499258</v>
      </c>
      <c r="L81" s="0" t="n">
        <f aca="false">J81*H81</f>
        <v>0.0894279683316636</v>
      </c>
      <c r="M81" s="6" t="n">
        <f aca="false">SUM(K81:L81)</f>
        <v>0.0900284522521629</v>
      </c>
      <c r="N81" s="7" t="n">
        <f aca="false">_xlfn.NORM.S.INV(M81)</f>
        <v>-1.34057984555697</v>
      </c>
    </row>
    <row r="82" customFormat="false" ht="14.4" hidden="false" customHeight="false" outlineLevel="0" collapsed="false">
      <c r="A82" s="0" t="n">
        <f aca="false">A81+1</f>
        <v>78</v>
      </c>
      <c r="C82" s="0" t="n">
        <v>-2.656389773</v>
      </c>
      <c r="D82" s="0" t="n">
        <v>3.5577</v>
      </c>
      <c r="E82" s="0" t="n">
        <v>0.0385010769487366</v>
      </c>
      <c r="F82" s="0" t="n">
        <v>0.961498923051263</v>
      </c>
      <c r="G82" s="0" t="n">
        <f aca="false">$Q$10*E81+$Q$13*F81</f>
        <v>0.24796597374489</v>
      </c>
      <c r="H82" s="0" t="n">
        <f aca="false">$Q$11*E81+$Q$14*F81</f>
        <v>0.75203402625511</v>
      </c>
      <c r="I82" s="0" t="n">
        <f aca="false">_xlfn.NORM.S.DIST((1/$Q$5)*(C82-$Q$3-$Q$8*D82),1)</f>
        <v>0.00118915083652202</v>
      </c>
      <c r="J82" s="3" t="n">
        <f aca="false">_xlfn.NORM.S.DIST((1/$Q$6)*(C82-$Q$4-$Q$8*D82),1)</f>
        <v>0.243999550750736</v>
      </c>
      <c r="K82" s="0" t="n">
        <f aca="false">I82*G82</f>
        <v>0.000294868945107734</v>
      </c>
      <c r="L82" s="0" t="n">
        <f aca="false">J82*H82</f>
        <v>0.183495964555514</v>
      </c>
      <c r="M82" s="6" t="n">
        <f aca="false">SUM(K82:L82)</f>
        <v>0.183790833500622</v>
      </c>
      <c r="N82" s="7" t="n">
        <f aca="false">_xlfn.NORM.S.INV(M82)</f>
        <v>-0.901012512375243</v>
      </c>
    </row>
    <row r="83" customFormat="false" ht="14.4" hidden="false" customHeight="false" outlineLevel="0" collapsed="false">
      <c r="A83" s="0" t="n">
        <f aca="false">A82+1</f>
        <v>79</v>
      </c>
      <c r="C83" s="0" t="n">
        <v>1.949729305</v>
      </c>
      <c r="D83" s="0" t="n">
        <v>3.4924</v>
      </c>
      <c r="E83" s="0" t="n">
        <v>0.263801926856939</v>
      </c>
      <c r="F83" s="0" t="n">
        <v>0.736198073143062</v>
      </c>
      <c r="G83" s="0" t="n">
        <f aca="false">$Q$10*E82+$Q$13*F82</f>
        <v>0.161185872328477</v>
      </c>
      <c r="H83" s="0" t="n">
        <f aca="false">$Q$11*E82+$Q$14*F82</f>
        <v>0.838814127671523</v>
      </c>
      <c r="I83" s="0" t="n">
        <f aca="false">_xlfn.NORM.S.DIST((1/$Q$5)*(C83-$Q$3-$Q$8*D83),1)</f>
        <v>0.823631945313955</v>
      </c>
      <c r="J83" s="3" t="n">
        <f aca="false">_xlfn.NORM.S.DIST((1/$Q$6)*(C83-$Q$4-$Q$8*D83),1)</f>
        <v>0.677143511855735</v>
      </c>
      <c r="K83" s="0" t="n">
        <f aca="false">I83*G83</f>
        <v>0.13275783358303</v>
      </c>
      <c r="L83" s="0" t="n">
        <f aca="false">J83*H83</f>
        <v>0.5679975442057</v>
      </c>
      <c r="M83" s="6" t="n">
        <f aca="false">SUM(K83:L83)</f>
        <v>0.70075537778873</v>
      </c>
      <c r="N83" s="7" t="n">
        <f aca="false">_xlfn.NORM.S.INV(M83)</f>
        <v>0.526574297755931</v>
      </c>
    </row>
    <row r="84" customFormat="false" ht="14.4" hidden="false" customHeight="false" outlineLevel="0" collapsed="false">
      <c r="A84" s="0" t="n">
        <f aca="false">A83+1</f>
        <v>80</v>
      </c>
      <c r="C84" s="0" t="n">
        <v>-0.859209116</v>
      </c>
      <c r="D84" s="0" t="n">
        <v>3.6077</v>
      </c>
      <c r="E84" s="0" t="n">
        <v>0.483782414383898</v>
      </c>
      <c r="F84" s="0" t="n">
        <v>0.516217585616102</v>
      </c>
      <c r="G84" s="0" t="n">
        <f aca="false">$Q$10*E83+$Q$13*F83</f>
        <v>0.343679560754121</v>
      </c>
      <c r="H84" s="0" t="n">
        <f aca="false">$Q$11*E83+$Q$14*F83</f>
        <v>0.65632043924588</v>
      </c>
      <c r="I84" s="0" t="n">
        <f aca="false">_xlfn.NORM.S.DIST((1/$Q$5)*(C84-$Q$3-$Q$8*D84),1)</f>
        <v>0.0662534514571884</v>
      </c>
      <c r="J84" s="3" t="n">
        <f aca="false">_xlfn.NORM.S.DIST((1/$Q$6)*(C84-$Q$4-$Q$8*D84),1)</f>
        <v>0.402222022377392</v>
      </c>
      <c r="K84" s="0" t="n">
        <f aca="false">I84*G84</f>
        <v>0.022769957095251</v>
      </c>
      <c r="L84" s="0" t="n">
        <f aca="false">J84*H84</f>
        <v>0.263986534401096</v>
      </c>
      <c r="M84" s="6" t="n">
        <f aca="false">SUM(K84:L84)</f>
        <v>0.286756491496347</v>
      </c>
      <c r="N84" s="7" t="n">
        <f aca="false">_xlfn.NORM.S.INV(M84)</f>
        <v>-0.562885311301111</v>
      </c>
    </row>
    <row r="85" customFormat="false" ht="14.4" hidden="false" customHeight="false" outlineLevel="0" collapsed="false">
      <c r="A85" s="0" t="n">
        <f aca="false">A84+1</f>
        <v>81</v>
      </c>
      <c r="C85" s="0" t="n">
        <v>1.231209948</v>
      </c>
      <c r="D85" s="0" t="n">
        <v>3.2871</v>
      </c>
      <c r="E85" s="0" t="n">
        <v>0.765778885487314</v>
      </c>
      <c r="F85" s="0" t="n">
        <v>0.234221114512686</v>
      </c>
      <c r="G85" s="0" t="n">
        <f aca="false">$Q$10*E84+$Q$13*F84</f>
        <v>0.521863755650957</v>
      </c>
      <c r="H85" s="0" t="n">
        <f aca="false">$Q$11*E84+$Q$14*F84</f>
        <v>0.478136244349043</v>
      </c>
      <c r="I85" s="0" t="n">
        <f aca="false">_xlfn.NORM.S.DIST((1/$Q$5)*(C85-$Q$3-$Q$8*D85),1)</f>
        <v>0.636921736525726</v>
      </c>
      <c r="J85" s="3" t="n">
        <f aca="false">_xlfn.NORM.S.DIST((1/$Q$6)*(C85-$Q$4-$Q$8*D85),1)</f>
        <v>0.614636183411782</v>
      </c>
      <c r="K85" s="0" t="n">
        <f aca="false">I85*G85</f>
        <v>0.332386369479045</v>
      </c>
      <c r="L85" s="0" t="n">
        <f aca="false">J85*H85</f>
        <v>0.293879836377539</v>
      </c>
      <c r="M85" s="6" t="n">
        <f aca="false">SUM(K85:L85)</f>
        <v>0.626266205856584</v>
      </c>
      <c r="N85" s="7" t="n">
        <f aca="false">_xlfn.NORM.S.INV(M85)</f>
        <v>0.321980340251109</v>
      </c>
    </row>
    <row r="86" customFormat="false" ht="14.4" hidden="false" customHeight="false" outlineLevel="0" collapsed="false">
      <c r="A86" s="0" t="n">
        <f aca="false">A85+1</f>
        <v>82</v>
      </c>
      <c r="C86" s="0" t="n">
        <v>1.757935572</v>
      </c>
      <c r="D86" s="0" t="n">
        <v>3.3272</v>
      </c>
      <c r="E86" s="0" t="n">
        <v>0.869141014420829</v>
      </c>
      <c r="F86" s="0" t="n">
        <v>0.130858985579171</v>
      </c>
      <c r="G86" s="0" t="n">
        <f aca="false">$Q$10*E85+$Q$13*F85</f>
        <v>0.750280897244724</v>
      </c>
      <c r="H86" s="0" t="n">
        <f aca="false">$Q$11*E85+$Q$14*F85</f>
        <v>0.249719102755276</v>
      </c>
      <c r="I86" s="0" t="n">
        <f aca="false">_xlfn.NORM.S.DIST((1/$Q$5)*(C86-$Q$3-$Q$8*D86),1)</f>
        <v>0.786739913027212</v>
      </c>
      <c r="J86" s="3" t="n">
        <f aca="false">_xlfn.NORM.S.DIST((1/$Q$6)*(C86-$Q$4-$Q$8*D86),1)</f>
        <v>0.663027301372035</v>
      </c>
      <c r="K86" s="0" t="n">
        <f aca="false">I86*G86</f>
        <v>0.590275927844293</v>
      </c>
      <c r="L86" s="0" t="n">
        <f aca="false">J86*H86</f>
        <v>0.165570582800876</v>
      </c>
      <c r="M86" s="6" t="n">
        <f aca="false">SUM(K86:L86)</f>
        <v>0.755846510645169</v>
      </c>
      <c r="N86" s="7" t="n">
        <f aca="false">_xlfn.NORM.S.INV(M86)</f>
        <v>0.693004099686963</v>
      </c>
    </row>
    <row r="87" customFormat="false" ht="14.4" hidden="false" customHeight="false" outlineLevel="0" collapsed="false">
      <c r="A87" s="0" t="n">
        <f aca="false">A86+1</f>
        <v>83</v>
      </c>
      <c r="C87" s="0" t="n">
        <v>1.978286137</v>
      </c>
      <c r="D87" s="0" t="n">
        <v>3.3598</v>
      </c>
      <c r="E87" s="0" t="n">
        <v>0.9033504798637</v>
      </c>
      <c r="F87" s="0" t="n">
        <v>0.0966495201363003</v>
      </c>
      <c r="G87" s="0" t="n">
        <f aca="false">$Q$10*E86+$Q$13*F86</f>
        <v>0.834004221680872</v>
      </c>
      <c r="H87" s="0" t="n">
        <f aca="false">$Q$11*E86+$Q$14*F86</f>
        <v>0.165995778319129</v>
      </c>
      <c r="I87" s="0" t="n">
        <f aca="false">_xlfn.NORM.S.DIST((1/$Q$5)*(C87-$Q$3-$Q$8*D87),1)</f>
        <v>0.836051570209702</v>
      </c>
      <c r="J87" s="3" t="n">
        <f aca="false">_xlfn.NORM.S.DIST((1/$Q$6)*(C87-$Q$4-$Q$8*D87),1)</f>
        <v>0.682245175723573</v>
      </c>
      <c r="K87" s="0" t="n">
        <f aca="false">I87*G87</f>
        <v>0.697270539097813</v>
      </c>
      <c r="L87" s="0" t="n">
        <f aca="false">J87*H87</f>
        <v>0.113249818948705</v>
      </c>
      <c r="M87" s="6" t="n">
        <f aca="false">SUM(K87:L87)</f>
        <v>0.810520358046518</v>
      </c>
      <c r="N87" s="7" t="n">
        <f aca="false">_xlfn.NORM.S.INV(M87)</f>
        <v>0.879815467822595</v>
      </c>
    </row>
    <row r="88" customFormat="false" ht="14.4" hidden="false" customHeight="false" outlineLevel="0" collapsed="false">
      <c r="A88" s="0" t="n">
        <f aca="false">A87+1</f>
        <v>84</v>
      </c>
      <c r="C88" s="0" t="n">
        <v>-6.520117969</v>
      </c>
      <c r="D88" s="0" t="n">
        <v>3.6938</v>
      </c>
      <c r="E88" s="14" t="n">
        <v>2.10089096857642E-006</v>
      </c>
      <c r="F88" s="0" t="n">
        <v>0.999997899109031</v>
      </c>
      <c r="G88" s="0" t="n">
        <f aca="false">$Q$10*E87+$Q$13*F87</f>
        <v>0.861713888689597</v>
      </c>
      <c r="H88" s="0" t="n">
        <f aca="false">$Q$11*E87+$Q$14*F87</f>
        <v>0.138286111310403</v>
      </c>
      <c r="I88" s="0" t="n">
        <f aca="false">_xlfn.NORM.S.DIST((1/$Q$5)*(C88-$Q$3-$Q$8*D88),1)</f>
        <v>8.75829818119466E-011</v>
      </c>
      <c r="J88" s="3" t="n">
        <f aca="false">_xlfn.NORM.S.DIST((1/$Q$6)*(C88-$Q$4-$Q$8*D88),1)</f>
        <v>0.0479344716744634</v>
      </c>
      <c r="K88" s="0" t="n">
        <f aca="false">I88*G88</f>
        <v>7.54714718402028E-011</v>
      </c>
      <c r="L88" s="0" t="n">
        <f aca="false">J88*H88</f>
        <v>0.00662867168558022</v>
      </c>
      <c r="M88" s="6" t="n">
        <f aca="false">SUM(K88:L88)</f>
        <v>0.00662867176105169</v>
      </c>
      <c r="N88" s="7" t="n">
        <f aca="false">_xlfn.NORM.S.INV(M88)</f>
        <v>-2.47678042154774</v>
      </c>
    </row>
    <row r="89" customFormat="false" ht="14.4" hidden="false" customHeight="false" outlineLevel="0" collapsed="false">
      <c r="A89" s="0" t="n">
        <f aca="false">A88+1</f>
        <v>85</v>
      </c>
      <c r="C89" s="0" t="n">
        <v>-8.179224067</v>
      </c>
      <c r="D89" s="0" t="n">
        <v>3.8917</v>
      </c>
      <c r="E89" s="14" t="n">
        <v>1.03804359299263E-011</v>
      </c>
      <c r="F89" s="0" t="n">
        <v>0.99999999998962</v>
      </c>
      <c r="G89" s="0" t="n">
        <f aca="false">$Q$10*E88+$Q$13*F88</f>
        <v>0.130001701721685</v>
      </c>
      <c r="H89" s="0" t="n">
        <f aca="false">$Q$11*E88+$Q$14*F88</f>
        <v>0.869998298278315</v>
      </c>
      <c r="I89" s="0" t="n">
        <f aca="false">_xlfn.NORM.S.DIST((1/$Q$5)*(C89-$Q$3-$Q$8*D89),1)</f>
        <v>2.19788319112991E-015</v>
      </c>
      <c r="J89" s="3" t="n">
        <f aca="false">_xlfn.NORM.S.DIST((1/$Q$6)*(C89-$Q$4-$Q$8*D89),1)</f>
        <v>0.0183095715678483</v>
      </c>
      <c r="K89" s="0" t="n">
        <f aca="false">I89*G89</f>
        <v>2.85728555032375E-016</v>
      </c>
      <c r="L89" s="0" t="n">
        <f aca="false">J89*H89</f>
        <v>0.0159292961062331</v>
      </c>
      <c r="M89" s="6" t="n">
        <f aca="false">SUM(K89:L89)</f>
        <v>0.0159292961062334</v>
      </c>
      <c r="N89" s="7" t="n">
        <f aca="false">_xlfn.NORM.S.INV(M89)</f>
        <v>-2.14618035587362</v>
      </c>
    </row>
    <row r="90" customFormat="false" ht="14.4" hidden="false" customHeight="false" outlineLevel="0" collapsed="false">
      <c r="A90" s="0" t="n">
        <f aca="false">A89+1</f>
        <v>86</v>
      </c>
      <c r="C90" s="0" t="n">
        <v>-6.073946656</v>
      </c>
      <c r="D90" s="0" t="n">
        <v>3.9137</v>
      </c>
      <c r="E90" s="14" t="n">
        <v>3.51609488674209E-007</v>
      </c>
      <c r="F90" s="0" t="n">
        <v>0.999999648390511</v>
      </c>
      <c r="G90" s="0" t="n">
        <f aca="false">$Q$10*E89+$Q$13*F89</f>
        <v>0.130000000008408</v>
      </c>
      <c r="H90" s="0" t="n">
        <f aca="false">$Q$11*E89+$Q$14*F89</f>
        <v>0.869999999991592</v>
      </c>
      <c r="I90" s="0" t="n">
        <f aca="false">_xlfn.NORM.S.DIST((1/$Q$5)*(C90-$Q$3-$Q$8*D90),1)</f>
        <v>7.74371055931825E-010</v>
      </c>
      <c r="J90" s="3" t="n">
        <f aca="false">_xlfn.NORM.S.DIST((1/$Q$6)*(C90-$Q$4-$Q$8*D90),1)</f>
        <v>0.0587115841637109</v>
      </c>
      <c r="K90" s="0" t="n">
        <f aca="false">I90*G90</f>
        <v>1.00668237277648E-010</v>
      </c>
      <c r="L90" s="0" t="n">
        <f aca="false">J90*H90</f>
        <v>0.0510790782219349</v>
      </c>
      <c r="M90" s="6" t="n">
        <f aca="false">SUM(K90:L90)</f>
        <v>0.0510790783226031</v>
      </c>
      <c r="N90" s="7" t="n">
        <f aca="false">_xlfn.NORM.S.INV(M90)</f>
        <v>-1.63447974132124</v>
      </c>
    </row>
    <row r="91" customFormat="false" ht="14.4" hidden="false" customHeight="false" outlineLevel="0" collapsed="false">
      <c r="A91" s="0" t="n">
        <f aca="false">A90+1</f>
        <v>87</v>
      </c>
      <c r="C91" s="0" t="n">
        <v>2.502962862</v>
      </c>
      <c r="D91" s="0" t="n">
        <v>3.721</v>
      </c>
      <c r="E91" s="0" t="n">
        <v>0.133825568256242</v>
      </c>
      <c r="F91" s="0" t="n">
        <v>0.866174431743758</v>
      </c>
      <c r="G91" s="0" t="n">
        <f aca="false">$Q$10*E90+$Q$13*F90</f>
        <v>0.130000284803686</v>
      </c>
      <c r="H91" s="0" t="n">
        <f aca="false">$Q$11*E90+$Q$14*F90</f>
        <v>0.869999715196314</v>
      </c>
      <c r="I91" s="0" t="n">
        <f aca="false">_xlfn.NORM.S.DIST((1/$Q$5)*(C91-$Q$3-$Q$8*D91),1)</f>
        <v>0.913415626054806</v>
      </c>
      <c r="J91" s="3" t="n">
        <f aca="false">_xlfn.NORM.S.DIST((1/$Q$6)*(C91-$Q$4-$Q$8*D91),1)</f>
        <v>0.720900656883852</v>
      </c>
      <c r="K91" s="0" t="n">
        <f aca="false">I91*G91</f>
        <v>0.118744291531262</v>
      </c>
      <c r="L91" s="0" t="n">
        <f aca="false">J91*H91</f>
        <v>0.627183366173787</v>
      </c>
      <c r="M91" s="6" t="n">
        <f aca="false">SUM(K91:L91)</f>
        <v>0.745927657705049</v>
      </c>
      <c r="N91" s="7" t="n">
        <f aca="false">_xlfn.NORM.S.INV(M91)</f>
        <v>0.661729360541501</v>
      </c>
    </row>
    <row r="92" customFormat="false" ht="14.4" hidden="false" customHeight="false" outlineLevel="0" collapsed="false">
      <c r="A92" s="0" t="n">
        <f aca="false">A91+1</f>
        <v>88</v>
      </c>
      <c r="C92" s="0" t="n">
        <v>-0.041152005</v>
      </c>
      <c r="D92" s="0" t="n">
        <v>3.6455</v>
      </c>
      <c r="E92" s="0" t="n">
        <v>0.489159574066044</v>
      </c>
      <c r="F92" s="0" t="n">
        <v>0.510840425933956</v>
      </c>
      <c r="G92" s="0" t="n">
        <f aca="false">$Q$10*E91+$Q$13*F91</f>
        <v>0.238398710287556</v>
      </c>
      <c r="H92" s="0" t="n">
        <f aca="false">$Q$11*E91+$Q$14*F91</f>
        <v>0.761601289712444</v>
      </c>
      <c r="I92" s="0" t="n">
        <f aca="false">_xlfn.NORM.S.DIST((1/$Q$5)*(C92-$Q$3-$Q$8*D92),1)</f>
        <v>0.209327271472708</v>
      </c>
      <c r="J92" s="3" t="n">
        <f aca="false">_xlfn.NORM.S.DIST((1/$Q$6)*(C92-$Q$4-$Q$8*D92),1)</f>
        <v>0.48187737613359</v>
      </c>
      <c r="K92" s="0" t="n">
        <f aca="false">I92*G92</f>
        <v>0.0499033515471066</v>
      </c>
      <c r="L92" s="0" t="n">
        <f aca="false">J92*H92</f>
        <v>0.366998431146591</v>
      </c>
      <c r="M92" s="6" t="n">
        <f aca="false">SUM(K92:L92)</f>
        <v>0.416901782693697</v>
      </c>
      <c r="N92" s="7" t="n">
        <f aca="false">_xlfn.NORM.S.INV(M92)</f>
        <v>-0.209825890202369</v>
      </c>
    </row>
    <row r="93" customFormat="false" ht="14.4" hidden="false" customHeight="false" outlineLevel="0" collapsed="false">
      <c r="A93" s="0" t="n">
        <f aca="false">A92+1</f>
        <v>89</v>
      </c>
      <c r="C93" s="0" t="n">
        <v>2.190371787</v>
      </c>
      <c r="D93" s="0" t="n">
        <v>3.499</v>
      </c>
      <c r="E93" s="0" t="n">
        <v>0.621443725916038</v>
      </c>
      <c r="F93" s="0" t="n">
        <v>0.378556274083962</v>
      </c>
      <c r="G93" s="0" t="n">
        <f aca="false">$Q$10*E92+$Q$13*F92</f>
        <v>0.526219254993496</v>
      </c>
      <c r="H93" s="0" t="n">
        <f aca="false">$Q$11*E92+$Q$14*F92</f>
        <v>0.473780745006504</v>
      </c>
      <c r="I93" s="0" t="n">
        <f aca="false">_xlfn.NORM.S.DIST((1/$Q$5)*(C93-$Q$3-$Q$8*D93),1)</f>
        <v>0.87175609519751</v>
      </c>
      <c r="J93" s="3" t="n">
        <f aca="false">_xlfn.NORM.S.DIST((1/$Q$6)*(C93-$Q$4-$Q$8*D93),1)</f>
        <v>0.698271753238077</v>
      </c>
      <c r="K93" s="0" t="n">
        <f aca="false">I93*G93</f>
        <v>0.458734842950873</v>
      </c>
      <c r="L93" s="0" t="n">
        <f aca="false">J93*H93</f>
        <v>0.330827711466134</v>
      </c>
      <c r="M93" s="6" t="n">
        <f aca="false">SUM(K93:L93)</f>
        <v>0.789562554417007</v>
      </c>
      <c r="N93" s="7" t="n">
        <f aca="false">_xlfn.NORM.S.INV(M93)</f>
        <v>0.804904327163657</v>
      </c>
    </row>
    <row r="94" customFormat="false" ht="14.4" hidden="false" customHeight="false" outlineLevel="0" collapsed="false">
      <c r="A94" s="0" t="n">
        <f aca="false">A93+1</f>
        <v>90</v>
      </c>
      <c r="C94" s="0" t="n">
        <v>9.90189473</v>
      </c>
      <c r="D94" s="0" t="n">
        <v>3.2555</v>
      </c>
      <c r="E94" s="14" t="n">
        <v>3.90543965224522E-012</v>
      </c>
      <c r="F94" s="0" t="n">
        <v>0.999999999996095</v>
      </c>
      <c r="G94" s="0" t="n">
        <f aca="false">$Q$10*E93+$Q$13*F93</f>
        <v>0.633369417991991</v>
      </c>
      <c r="H94" s="0" t="n">
        <f aca="false">$Q$11*E93+$Q$14*F93</f>
        <v>0.366630582008009</v>
      </c>
      <c r="I94" s="0" t="n">
        <f aca="false">_xlfn.NORM.S.DIST((1/$Q$5)*(C94-$Q$3-$Q$8*D94),1)</f>
        <v>0.999999999999997</v>
      </c>
      <c r="J94" s="3" t="n">
        <f aca="false">_xlfn.NORM.S.DIST((1/$Q$6)*(C94-$Q$4-$Q$8*D94),1)</f>
        <v>0.993001984581427</v>
      </c>
      <c r="K94" s="0" t="n">
        <f aca="false">I94*G94</f>
        <v>0.633369417991989</v>
      </c>
      <c r="L94" s="0" t="n">
        <f aca="false">J94*H94</f>
        <v>0.364064895542197</v>
      </c>
      <c r="M94" s="15" t="n">
        <f aca="false">SUM(K94:L94)-1E-016</f>
        <v>0.997434313534186</v>
      </c>
      <c r="N94" s="7" t="n">
        <f aca="false">_xlfn.NORM.S.INV(M94)</f>
        <v>2.79866887208929</v>
      </c>
    </row>
    <row r="95" customFormat="false" ht="14.4" hidden="false" customHeight="false" outlineLevel="0" collapsed="false">
      <c r="A95" s="0" t="n">
        <f aca="false">A94+1</f>
        <v>91</v>
      </c>
      <c r="C95" s="0" t="n">
        <v>5.284261007</v>
      </c>
      <c r="D95" s="0" t="n">
        <v>3.1894</v>
      </c>
      <c r="E95" s="0" t="n">
        <v>0.000399142840157356</v>
      </c>
      <c r="F95" s="0" t="n">
        <v>0.999600857159843</v>
      </c>
      <c r="G95" s="0" t="n">
        <f aca="false">$Q$10*E94+$Q$13*F94</f>
        <v>0.130000000003164</v>
      </c>
      <c r="H95" s="0" t="n">
        <f aca="false">$Q$11*E94+$Q$14*F94</f>
        <v>0.869999999996837</v>
      </c>
      <c r="I95" s="0" t="n">
        <f aca="false">_xlfn.NORM.S.DIST((1/$Q$5)*(C95-$Q$3-$Q$8*D95),1)</f>
        <v>0.999940695387759</v>
      </c>
      <c r="J95" s="3" t="n">
        <f aca="false">_xlfn.NORM.S.DIST((1/$Q$6)*(C95-$Q$4-$Q$8*D95),1)</f>
        <v>0.9046207278573</v>
      </c>
      <c r="K95" s="0" t="n">
        <f aca="false">I95*G95</f>
        <v>0.129992290403572</v>
      </c>
      <c r="L95" s="0" t="n">
        <f aca="false">J95*H95</f>
        <v>0.78702003323299</v>
      </c>
      <c r="M95" s="15" t="n">
        <f aca="false">SUM(K95:L95)</f>
        <v>0.917012323636562</v>
      </c>
      <c r="N95" s="7" t="n">
        <f aca="false">_xlfn.NORM.S.INV(M95)</f>
        <v>1.38525223763855</v>
      </c>
    </row>
    <row r="96" customFormat="false" ht="14.4" hidden="false" customHeight="false" outlineLevel="0" collapsed="false">
      <c r="A96" s="0" t="n">
        <f aca="false">A95+1</f>
        <v>92</v>
      </c>
      <c r="C96" s="0" t="n">
        <v>3.488094695</v>
      </c>
      <c r="D96" s="0" t="n">
        <v>3.1918</v>
      </c>
      <c r="E96" s="0" t="n">
        <v>0.0321277949867266</v>
      </c>
      <c r="F96" s="0" t="n">
        <v>0.967872205013273</v>
      </c>
      <c r="G96" s="0" t="n">
        <f aca="false">$Q$10*E95+$Q$13*F95</f>
        <v>0.130323305700528</v>
      </c>
      <c r="H96" s="0" t="n">
        <f aca="false">$Q$11*E95+$Q$14*F95</f>
        <v>0.869676694299473</v>
      </c>
      <c r="I96" s="0" t="n">
        <f aca="false">_xlfn.NORM.S.DIST((1/$Q$5)*(C96-$Q$3-$Q$8*D96),1)</f>
        <v>0.989445688600357</v>
      </c>
      <c r="J96" s="3" t="n">
        <f aca="false">_xlfn.NORM.S.DIST((1/$Q$6)*(C96-$Q$4-$Q$8*D96),1)</f>
        <v>0.805071874659605</v>
      </c>
      <c r="K96" s="0" t="n">
        <f aca="false">I96*G96</f>
        <v>0.128947832949533</v>
      </c>
      <c r="L96" s="0" t="n">
        <f aca="false">J96*H96</f>
        <v>0.700152246627445</v>
      </c>
      <c r="M96" s="6" t="n">
        <f aca="false">SUM(K96:L96)</f>
        <v>0.829100079576978</v>
      </c>
      <c r="N96" s="7" t="n">
        <f aca="false">_xlfn.NORM.S.INV(M96)</f>
        <v>0.950615020519603</v>
      </c>
    </row>
    <row r="97" customFormat="false" ht="14.4" hidden="false" customHeight="false" outlineLevel="0" collapsed="false">
      <c r="A97" s="0" t="n">
        <f aca="false">A96+1</f>
        <v>93</v>
      </c>
      <c r="C97" s="0" t="n">
        <v>-0.288322759</v>
      </c>
      <c r="D97" s="0" t="n">
        <v>3.0818</v>
      </c>
      <c r="E97" s="0" t="n">
        <v>0.335216397826194</v>
      </c>
      <c r="F97" s="0" t="n">
        <v>0.664783602173807</v>
      </c>
      <c r="G97" s="0" t="n">
        <f aca="false">$Q$10*E96+$Q$13*F96</f>
        <v>0.156023513939248</v>
      </c>
      <c r="H97" s="0" t="n">
        <f aca="false">$Q$11*E96+$Q$14*F96</f>
        <v>0.843976486060751</v>
      </c>
      <c r="I97" s="0" t="n">
        <f aca="false">_xlfn.NORM.S.DIST((1/$Q$5)*(C97-$Q$3-$Q$8*D97),1)</f>
        <v>0.179649921012275</v>
      </c>
      <c r="J97" s="3" t="n">
        <f aca="false">_xlfn.NORM.S.DIST((1/$Q$6)*(C97-$Q$4-$Q$8*D97),1)</f>
        <v>0.469384977061969</v>
      </c>
      <c r="K97" s="0" t="n">
        <f aca="false">I97*G97</f>
        <v>0.0280296119552436</v>
      </c>
      <c r="L97" s="0" t="n">
        <f aca="false">J97*H97</f>
        <v>0.396149883550467</v>
      </c>
      <c r="M97" s="6" t="n">
        <f aca="false">SUM(K97:L97)</f>
        <v>0.424179495505711</v>
      </c>
      <c r="N97" s="7" t="n">
        <f aca="false">_xlfn.NORM.S.INV(M97)</f>
        <v>-0.191212652797497</v>
      </c>
      <c r="P97" s="0" t="e">
        <f aca="false">_xlfn.NORM.S.INV(1)</f>
        <v>#VALUE!</v>
      </c>
    </row>
    <row r="98" customFormat="false" ht="14.4" hidden="false" customHeight="false" outlineLevel="0" collapsed="false">
      <c r="A98" s="0" t="n">
        <f aca="false">A97+1</f>
        <v>94</v>
      </c>
      <c r="C98" s="0" t="n">
        <v>2.494437145</v>
      </c>
      <c r="D98" s="0" t="n">
        <v>3.2364</v>
      </c>
      <c r="E98" s="0" t="n">
        <v>0.411446372195492</v>
      </c>
      <c r="F98" s="0" t="n">
        <v>0.588553627804508</v>
      </c>
      <c r="G98" s="0" t="n">
        <f aca="false">$Q$10*E97+$Q$13*F97</f>
        <v>0.401525282239217</v>
      </c>
      <c r="H98" s="0" t="n">
        <f aca="false">$Q$11*E97+$Q$14*F97</f>
        <v>0.598474717760784</v>
      </c>
      <c r="I98" s="0" t="n">
        <f aca="false">_xlfn.NORM.S.DIST((1/$Q$5)*(C98-$Q$3-$Q$8*D98),1)</f>
        <v>0.925694296894897</v>
      </c>
      <c r="J98" s="3" t="n">
        <f aca="false">_xlfn.NORM.S.DIST((1/$Q$6)*(C98-$Q$4-$Q$8*D98),1)</f>
        <v>0.728889425577959</v>
      </c>
      <c r="K98" s="0" t="n">
        <f aca="false">I98*G98</f>
        <v>0.371689663827957</v>
      </c>
      <c r="L98" s="0" t="n">
        <f aca="false">J98*H98</f>
        <v>0.436221893251589</v>
      </c>
      <c r="M98" s="6" t="n">
        <f aca="false">SUM(K98:L98)</f>
        <v>0.807911557079546</v>
      </c>
      <c r="N98" s="7" t="n">
        <f aca="false">_xlfn.NORM.S.INV(M98)</f>
        <v>0.870226043972778</v>
      </c>
    </row>
    <row r="99" customFormat="false" ht="14.4" hidden="false" customHeight="false" outlineLevel="0" collapsed="false">
      <c r="A99" s="0" t="n">
        <f aca="false">A98+1</f>
        <v>95</v>
      </c>
      <c r="C99" s="0" t="n">
        <v>2.659066709</v>
      </c>
      <c r="D99" s="0" t="n">
        <v>3.0919</v>
      </c>
      <c r="E99" s="0" t="n">
        <v>0.421074621306979</v>
      </c>
      <c r="F99" s="0" t="n">
        <v>0.578925378693021</v>
      </c>
      <c r="G99" s="0" t="n">
        <f aca="false">$Q$10*E98+$Q$13*F98</f>
        <v>0.463271561478349</v>
      </c>
      <c r="H99" s="0" t="n">
        <f aca="false">$Q$11*E98+$Q$14*F98</f>
        <v>0.536728438521652</v>
      </c>
      <c r="I99" s="0" t="n">
        <f aca="false">_xlfn.NORM.S.DIST((1/$Q$5)*(C99-$Q$3-$Q$8*D99),1)</f>
        <v>0.946581614426288</v>
      </c>
      <c r="J99" s="3" t="n">
        <f aca="false">_xlfn.NORM.S.DIST((1/$Q$6)*(C99-$Q$4-$Q$8*D99),1)</f>
        <v>0.744834550796405</v>
      </c>
      <c r="K99" s="0" t="n">
        <f aca="false">I99*G99</f>
        <v>0.438524342581962</v>
      </c>
      <c r="L99" s="0" t="n">
        <f aca="false">J99*H99</f>
        <v>0.39977388540593</v>
      </c>
      <c r="M99" s="6" t="n">
        <f aca="false">SUM(K99:L99)</f>
        <v>0.838298227987893</v>
      </c>
      <c r="N99" s="7" t="n">
        <f aca="false">_xlfn.NORM.S.INV(M99)</f>
        <v>0.98748783430487</v>
      </c>
    </row>
    <row r="100" customFormat="false" ht="14.4" hidden="false" customHeight="false" outlineLevel="0" collapsed="false">
      <c r="A100" s="0" t="n">
        <f aca="false">A99+1</f>
        <v>96</v>
      </c>
      <c r="C100" s="0" t="n">
        <v>1.813948697</v>
      </c>
      <c r="D100" s="0" t="n">
        <v>3.0502</v>
      </c>
      <c r="E100" s="0" t="n">
        <v>0.650605713001175</v>
      </c>
      <c r="F100" s="0" t="n">
        <v>0.349394286998825</v>
      </c>
      <c r="G100" s="0" t="n">
        <f aca="false">$Q$10*E99+$Q$13*F99</f>
        <v>0.471070443258653</v>
      </c>
      <c r="H100" s="0" t="n">
        <f aca="false">$Q$11*E99+$Q$14*F99</f>
        <v>0.528929556741347</v>
      </c>
      <c r="I100" s="0" t="n">
        <f aca="false">_xlfn.NORM.S.DIST((1/$Q$5)*(C100-$Q$3-$Q$8*D100),1)</f>
        <v>0.814479849682697</v>
      </c>
      <c r="J100" s="3" t="n">
        <f aca="false">_xlfn.NORM.S.DIST((1/$Q$6)*(C100-$Q$4-$Q$8*D100),1)</f>
        <v>0.673507870310892</v>
      </c>
      <c r="K100" s="0" t="n">
        <f aca="false">I100*G100</f>
        <v>0.383677383815269</v>
      </c>
      <c r="L100" s="0" t="n">
        <f aca="false">J100*H100</f>
        <v>0.356238219305349</v>
      </c>
      <c r="M100" s="6" t="n">
        <f aca="false">SUM(K100:L100)</f>
        <v>0.739915603120618</v>
      </c>
      <c r="N100" s="7" t="n">
        <f aca="false">_xlfn.NORM.S.INV(M100)</f>
        <v>0.643085236258605</v>
      </c>
    </row>
    <row r="101" customFormat="false" ht="14.4" hidden="false" customHeight="false" outlineLevel="0" collapsed="false">
      <c r="A101" s="0" t="n">
        <f aca="false">A100+1</f>
        <v>97</v>
      </c>
      <c r="C101" s="0" t="n">
        <v>0.923349326</v>
      </c>
      <c r="D101" s="0" t="n">
        <v>3.1191</v>
      </c>
      <c r="E101" s="0" t="n">
        <v>0.8644401621601</v>
      </c>
      <c r="F101" s="0" t="n">
        <v>0.1355598378399</v>
      </c>
      <c r="G101" s="0" t="n">
        <f aca="false">$Q$10*E100+$Q$13*F100</f>
        <v>0.656990627530952</v>
      </c>
      <c r="H101" s="0" t="n">
        <f aca="false">$Q$11*E100+$Q$14*F100</f>
        <v>0.343009372469048</v>
      </c>
      <c r="I101" s="0" t="n">
        <f aca="false">_xlfn.NORM.S.DIST((1/$Q$5)*(C101-$Q$3-$Q$8*D101),1)</f>
        <v>0.546550481664828</v>
      </c>
      <c r="J101" s="3" t="n">
        <f aca="false">_xlfn.NORM.S.DIST((1/$Q$6)*(C101-$Q$4-$Q$8*D101),1)</f>
        <v>0.588472148968952</v>
      </c>
      <c r="K101" s="0" t="n">
        <f aca="false">I101*G101</f>
        <v>0.359078543926319</v>
      </c>
      <c r="L101" s="0" t="n">
        <f aca="false">J101*H101</f>
        <v>0.201851462533352</v>
      </c>
      <c r="M101" s="6" t="n">
        <f aca="false">SUM(K101:L101)</f>
        <v>0.560930006459672</v>
      </c>
      <c r="N101" s="7" t="n">
        <f aca="false">_xlfn.NORM.S.INV(M101)</f>
        <v>0.153327535674979</v>
      </c>
    </row>
    <row r="102" customFormat="false" ht="14.4" hidden="false" customHeight="false" outlineLevel="0" collapsed="false">
      <c r="A102" s="0" t="n">
        <f aca="false">A101+1</f>
        <v>98</v>
      </c>
      <c r="C102" s="0" t="n">
        <v>2.863647114</v>
      </c>
      <c r="D102" s="0" t="n">
        <v>3.0742</v>
      </c>
      <c r="E102" s="0" t="n">
        <v>0.759492438712585</v>
      </c>
      <c r="F102" s="0" t="n">
        <v>0.240507561287415</v>
      </c>
      <c r="G102" s="0" t="n">
        <f aca="false">$Q$10*E101+$Q$13*F101</f>
        <v>0.830196531349681</v>
      </c>
      <c r="H102" s="0" t="n">
        <f aca="false">$Q$11*E101+$Q$14*F101</f>
        <v>0.169803468650319</v>
      </c>
      <c r="I102" s="0" t="n">
        <f aca="false">_xlfn.NORM.S.DIST((1/$Q$5)*(C102-$Q$3-$Q$8*D102),1)</f>
        <v>0.963396634905024</v>
      </c>
      <c r="J102" s="3" t="n">
        <f aca="false">_xlfn.NORM.S.DIST((1/$Q$6)*(C102-$Q$4-$Q$8*D102),1)</f>
        <v>0.761252972061694</v>
      </c>
      <c r="K102" s="0" t="n">
        <f aca="false">I102*G102</f>
        <v>0.799808544612106</v>
      </c>
      <c r="L102" s="0" t="n">
        <f aca="false">J102*H102</f>
        <v>0.12926339517644</v>
      </c>
      <c r="M102" s="6" t="n">
        <f aca="false">SUM(K102:L102)</f>
        <v>0.929071939788546</v>
      </c>
      <c r="N102" s="7" t="n">
        <f aca="false">_xlfn.NORM.S.INV(M102)</f>
        <v>1.46891398685154</v>
      </c>
    </row>
    <row r="103" customFormat="false" ht="14.4" hidden="false" customHeight="false" outlineLevel="0" collapsed="false">
      <c r="A103" s="0" t="n">
        <f aca="false">A102+1</f>
        <v>99</v>
      </c>
      <c r="C103" s="0" t="n">
        <v>0.129542112</v>
      </c>
      <c r="D103" s="0" t="n">
        <v>3.2072</v>
      </c>
      <c r="E103" s="0" t="n">
        <v>0.905596489539839</v>
      </c>
      <c r="F103" s="0" t="n">
        <v>0.0944035104601615</v>
      </c>
      <c r="G103" s="0" t="n">
        <f aca="false">$Q$10*E102+$Q$13*F102</f>
        <v>0.745188875357194</v>
      </c>
      <c r="H103" s="0" t="n">
        <f aca="false">$Q$11*E102+$Q$14*F102</f>
        <v>0.254811124642806</v>
      </c>
      <c r="I103" s="0" t="n">
        <f aca="false">_xlfn.NORM.S.DIST((1/$Q$5)*(C103-$Q$3-$Q$8*D103),1)</f>
        <v>0.280601564747109</v>
      </c>
      <c r="J103" s="3" t="n">
        <f aca="false">_xlfn.NORM.S.DIST((1/$Q$6)*(C103-$Q$4-$Q$8*D103),1)</f>
        <v>0.508273377434546</v>
      </c>
      <c r="K103" s="0" t="n">
        <f aca="false">I103*G103</f>
        <v>0.209101164457367</v>
      </c>
      <c r="L103" s="0" t="n">
        <f aca="false">J103*H103</f>
        <v>0.129513710930094</v>
      </c>
      <c r="M103" s="6" t="n">
        <f aca="false">SUM(K103:L103)</f>
        <v>0.338614875387461</v>
      </c>
      <c r="N103" s="7" t="n">
        <f aca="false">_xlfn.NORM.S.INV(M103)</f>
        <v>-0.416246343996522</v>
      </c>
    </row>
    <row r="104" customFormat="false" ht="14.4" hidden="false" customHeight="false" outlineLevel="0" collapsed="false">
      <c r="A104" s="0" t="n">
        <f aca="false">A103+1</f>
        <v>100</v>
      </c>
      <c r="C104" s="0" t="n">
        <v>1.04832146</v>
      </c>
      <c r="D104" s="0" t="n">
        <v>2.8941</v>
      </c>
      <c r="E104" s="0" t="n">
        <v>0.954364833472793</v>
      </c>
      <c r="F104" s="0" t="n">
        <v>0.0456351665272076</v>
      </c>
      <c r="G104" s="0" t="n">
        <f aca="false">$Q$10*E103+$Q$13*F103</f>
        <v>0.863533156527269</v>
      </c>
      <c r="H104" s="0" t="n">
        <f aca="false">$Q$11*E103+$Q$14*F103</f>
        <v>0.136466843472731</v>
      </c>
      <c r="I104" s="0" t="n">
        <f aca="false">_xlfn.NORM.S.DIST((1/$Q$5)*(C104-$Q$3-$Q$8*D104),1)</f>
        <v>0.60484713263811</v>
      </c>
      <c r="J104" s="3" t="n">
        <f aca="false">_xlfn.NORM.S.DIST((1/$Q$6)*(C104-$Q$4-$Q$8*D104),1)</f>
        <v>0.605231864401702</v>
      </c>
      <c r="K104" s="0" t="n">
        <f aca="false">I104*G104</f>
        <v>0.522305553663455</v>
      </c>
      <c r="L104" s="0" t="n">
        <f aca="false">J104*H104</f>
        <v>0.0825940821040161</v>
      </c>
      <c r="M104" s="6" t="n">
        <f aca="false">SUM(K104:L104)</f>
        <v>0.604899635767471</v>
      </c>
      <c r="N104" s="7" t="n">
        <f aca="false">_xlfn.NORM.S.INV(M104)</f>
        <v>0.266049965317466</v>
      </c>
    </row>
    <row r="105" customFormat="false" ht="14.4" hidden="false" customHeight="false" outlineLevel="0" collapsed="false">
      <c r="A105" s="0" t="n">
        <f aca="false">A104+1</f>
        <v>101</v>
      </c>
      <c r="C105" s="0" t="n">
        <v>3.121927405</v>
      </c>
      <c r="D105" s="0" t="n">
        <v>2.9444</v>
      </c>
      <c r="E105" s="0" t="n">
        <v>0.805034938490283</v>
      </c>
      <c r="F105" s="0" t="n">
        <v>0.194965061509717</v>
      </c>
      <c r="G105" s="0" t="n">
        <f aca="false">$Q$10*E104+$Q$13*F104</f>
        <v>0.903035515112962</v>
      </c>
      <c r="H105" s="0" t="n">
        <f aca="false">$Q$11*E104+$Q$14*F104</f>
        <v>0.0969644848870382</v>
      </c>
      <c r="I105" s="0" t="n">
        <f aca="false">_xlfn.NORM.S.DIST((1/$Q$5)*(C105-$Q$3-$Q$8*D105),1)</f>
        <v>0.979193308358124</v>
      </c>
      <c r="J105" s="3" t="n">
        <f aca="false">_xlfn.NORM.S.DIST((1/$Q$6)*(C105-$Q$4-$Q$8*D105),1)</f>
        <v>0.782830606385883</v>
      </c>
      <c r="K105" s="0" t="n">
        <f aca="false">I105*G105</f>
        <v>0.884246333608345</v>
      </c>
      <c r="L105" s="0" t="n">
        <f aca="false">J105*H105</f>
        <v>0.0759067665020149</v>
      </c>
      <c r="M105" s="6" t="n">
        <f aca="false">SUM(K105:L105)</f>
        <v>0.96015310011036</v>
      </c>
      <c r="N105" s="7" t="n">
        <f aca="false">_xlfn.NORM.S.INV(M105)</f>
        <v>1.75246548482756</v>
      </c>
    </row>
    <row r="106" customFormat="false" ht="14.4" hidden="false" customHeight="false" outlineLevel="0" collapsed="false">
      <c r="A106" s="0" t="n">
        <f aca="false">A105+1</f>
        <v>102</v>
      </c>
      <c r="C106" s="0" t="n">
        <v>2.157370567</v>
      </c>
      <c r="D106" s="0" t="n">
        <v>2.9198</v>
      </c>
      <c r="E106" s="0" t="n">
        <v>0.847721762408907</v>
      </c>
      <c r="F106" s="0" t="n">
        <v>0.152278237591093</v>
      </c>
      <c r="G106" s="0" t="n">
        <f aca="false">$Q$10*E105+$Q$13*F105</f>
        <v>0.782078300177129</v>
      </c>
      <c r="H106" s="0" t="n">
        <f aca="false">$Q$11*E105+$Q$14*F105</f>
        <v>0.217921699822871</v>
      </c>
      <c r="I106" s="0" t="n">
        <f aca="false">_xlfn.NORM.S.DIST((1/$Q$5)*(C106-$Q$3-$Q$8*D106),1)</f>
        <v>0.887546151540405</v>
      </c>
      <c r="J106" s="3" t="n">
        <f aca="false">_xlfn.NORM.S.DIST((1/$Q$6)*(C106-$Q$4-$Q$8*D106),1)</f>
        <v>0.706212712734139</v>
      </c>
      <c r="K106" s="0" t="n">
        <f aca="false">I106*G106</f>
        <v>0.694130585525473</v>
      </c>
      <c r="L106" s="0" t="n">
        <f aca="false">J106*H106</f>
        <v>0.153899074795544</v>
      </c>
      <c r="M106" s="6" t="n">
        <f aca="false">SUM(K106:L106)</f>
        <v>0.848029660321017</v>
      </c>
      <c r="N106" s="7" t="n">
        <f aca="false">_xlfn.NORM.S.INV(M106)</f>
        <v>1.02801944840327</v>
      </c>
    </row>
    <row r="107" customFormat="false" ht="14.4" hidden="false" customHeight="false" outlineLevel="0" collapsed="false">
      <c r="A107" s="0" t="n">
        <f aca="false">A106+1</f>
        <v>103</v>
      </c>
      <c r="C107" s="0" t="n">
        <v>0.892268473</v>
      </c>
      <c r="D107" s="0" t="n">
        <v>2.996</v>
      </c>
      <c r="E107" s="0" t="n">
        <v>0.938104080073443</v>
      </c>
      <c r="F107" s="0" t="n">
        <v>0.0618959199265576</v>
      </c>
      <c r="G107" s="0" t="n">
        <f aca="false">$Q$10*E106+$Q$13*F106</f>
        <v>0.816654627551215</v>
      </c>
      <c r="H107" s="0" t="n">
        <f aca="false">$Q$11*E106+$Q$14*F106</f>
        <v>0.183345372448785</v>
      </c>
      <c r="I107" s="0" t="n">
        <f aca="false">_xlfn.NORM.S.DIST((1/$Q$5)*(C107-$Q$3-$Q$8*D107),1)</f>
        <v>0.545000964012676</v>
      </c>
      <c r="J107" s="3" t="n">
        <f aca="false">_xlfn.NORM.S.DIST((1/$Q$6)*(C107-$Q$4-$Q$8*D107),1)</f>
        <v>0.588029929176507</v>
      </c>
      <c r="K107" s="0" t="n">
        <f aca="false">I107*G107</f>
        <v>0.445077559280825</v>
      </c>
      <c r="L107" s="0" t="n">
        <f aca="false">J107*H107</f>
        <v>0.1078125663759</v>
      </c>
      <c r="M107" s="6" t="n">
        <f aca="false">SUM(K107:L107)</f>
        <v>0.552890125656725</v>
      </c>
      <c r="N107" s="7" t="n">
        <f aca="false">_xlfn.NORM.S.INV(M107)</f>
        <v>0.132966658866672</v>
      </c>
    </row>
    <row r="108" customFormat="false" ht="14.4" hidden="false" customHeight="false" outlineLevel="0" collapsed="false">
      <c r="A108" s="0" t="n">
        <f aca="false">A107+1</f>
        <v>104</v>
      </c>
      <c r="C108" s="0" t="n">
        <v>0.059117148</v>
      </c>
      <c r="D108" s="0" t="n">
        <v>2.926</v>
      </c>
      <c r="E108" s="0" t="n">
        <v>0.963984830133048</v>
      </c>
      <c r="F108" s="0" t="n">
        <v>0.036015169866952</v>
      </c>
      <c r="G108" s="0" t="n">
        <f aca="false">$Q$10*E107+$Q$13*F107</f>
        <v>0.889864304859489</v>
      </c>
      <c r="H108" s="0" t="n">
        <f aca="false">$Q$11*E107+$Q$14*F107</f>
        <v>0.110135695140512</v>
      </c>
      <c r="I108" s="0" t="n">
        <f aca="false">_xlfn.NORM.S.DIST((1/$Q$5)*(C108-$Q$3-$Q$8*D108),1)</f>
        <v>0.277764962201442</v>
      </c>
      <c r="J108" s="3" t="n">
        <f aca="false">_xlfn.NORM.S.DIST((1/$Q$6)*(C108-$Q$4-$Q$8*D108),1)</f>
        <v>0.507295076223928</v>
      </c>
      <c r="K108" s="0" t="n">
        <f aca="false">I108*G108</f>
        <v>0.247173125003708</v>
      </c>
      <c r="L108" s="0" t="n">
        <f aca="false">J108*H108</f>
        <v>0.0558712958612812</v>
      </c>
      <c r="M108" s="6" t="n">
        <f aca="false">SUM(K108:L108)</f>
        <v>0.303044420864989</v>
      </c>
      <c r="N108" s="7" t="n">
        <f aca="false">_xlfn.NORM.S.INV(M108)</f>
        <v>-0.515664372966058</v>
      </c>
    </row>
    <row r="109" customFormat="false" ht="14.4" hidden="false" customHeight="false" outlineLevel="0" collapsed="false">
      <c r="A109" s="0" t="n">
        <f aca="false">A108+1</f>
        <v>105</v>
      </c>
      <c r="C109" s="0" t="n">
        <v>1.121178263</v>
      </c>
      <c r="D109" s="0" t="n">
        <v>2.9297</v>
      </c>
      <c r="E109" s="0" t="n">
        <v>0.971224803468183</v>
      </c>
      <c r="F109" s="0" t="n">
        <v>0.0287751965318167</v>
      </c>
      <c r="G109" s="0" t="n">
        <f aca="false">$Q$10*E108+$Q$13*F108</f>
        <v>0.910827712407769</v>
      </c>
      <c r="H109" s="0" t="n">
        <f aca="false">$Q$11*E108+$Q$14*F108</f>
        <v>0.0891722875922311</v>
      </c>
      <c r="I109" s="0" t="n">
        <f aca="false">_xlfn.NORM.S.DIST((1/$Q$5)*(C109-$Q$3-$Q$8*D109),1)</f>
        <v>0.626233075706781</v>
      </c>
      <c r="J109" s="3" t="n">
        <f aca="false">_xlfn.NORM.S.DIST((1/$Q$6)*(C109-$Q$4-$Q$8*D109),1)</f>
        <v>0.611481839622685</v>
      </c>
      <c r="K109" s="0" t="n">
        <f aca="false">I109*G109</f>
        <v>0.570390439780088</v>
      </c>
      <c r="L109" s="0" t="n">
        <f aca="false">J109*H109</f>
        <v>0.0545272344602606</v>
      </c>
      <c r="M109" s="6" t="n">
        <f aca="false">SUM(K109:L109)</f>
        <v>0.624917674240349</v>
      </c>
      <c r="N109" s="7" t="n">
        <f aca="false">_xlfn.NORM.S.INV(M109)</f>
        <v>0.318422264951386</v>
      </c>
    </row>
    <row r="110" customFormat="false" ht="14.4" hidden="false" customHeight="false" outlineLevel="0" collapsed="false">
      <c r="A110" s="0" t="n">
        <f aca="false">A109+1</f>
        <v>106</v>
      </c>
      <c r="C110" s="0" t="n">
        <v>0.617148922</v>
      </c>
      <c r="D110" s="0" t="n">
        <v>3.0043</v>
      </c>
      <c r="E110" s="0" t="n">
        <v>0.975791792266381</v>
      </c>
      <c r="F110" s="0" t="n">
        <v>0.0242082077336186</v>
      </c>
      <c r="G110" s="0" t="n">
        <f aca="false">$Q$10*E109+$Q$13*F109</f>
        <v>0.916692090809228</v>
      </c>
      <c r="H110" s="0" t="n">
        <f aca="false">$Q$11*E109+$Q$14*F109</f>
        <v>0.0833079091907715</v>
      </c>
      <c r="I110" s="0" t="n">
        <f aca="false">_xlfn.NORM.S.DIST((1/$Q$5)*(C110-$Q$3-$Q$8*D110),1)</f>
        <v>0.450356423224861</v>
      </c>
      <c r="J110" s="3" t="n">
        <f aca="false">_xlfn.NORM.S.DIST((1/$Q$6)*(C110-$Q$4-$Q$8*D110),1)</f>
        <v>0.560943825656803</v>
      </c>
      <c r="K110" s="0" t="n">
        <f aca="false">I110*G110</f>
        <v>0.412838171215363</v>
      </c>
      <c r="L110" s="0" t="n">
        <f aca="false">J110*H110</f>
        <v>0.0467310572889409</v>
      </c>
      <c r="M110" s="6" t="n">
        <f aca="false">SUM(K110:L110)</f>
        <v>0.459569228504304</v>
      </c>
      <c r="N110" s="7" t="n">
        <f aca="false">_xlfn.NORM.S.INV(M110)</f>
        <v>-0.101519023493114</v>
      </c>
    </row>
    <row r="111" customFormat="false" ht="14.4" hidden="false" customHeight="false" outlineLevel="0" collapsed="false">
      <c r="A111" s="0" t="n">
        <f aca="false">A110+1</f>
        <v>107</v>
      </c>
      <c r="C111" s="0" t="n">
        <v>1.18842506</v>
      </c>
      <c r="D111" s="0" t="n">
        <v>2.8905</v>
      </c>
      <c r="E111" s="0" t="n">
        <v>0.974067845039809</v>
      </c>
      <c r="F111" s="0" t="n">
        <v>0.0259321549601909</v>
      </c>
      <c r="G111" s="0" t="n">
        <f aca="false">$Q$10*E110+$Q$13*F110</f>
        <v>0.920391351735769</v>
      </c>
      <c r="H111" s="0" t="n">
        <f aca="false">$Q$11*E110+$Q$14*F110</f>
        <v>0.079608648264231</v>
      </c>
      <c r="I111" s="0" t="n">
        <f aca="false">_xlfn.NORM.S.DIST((1/$Q$5)*(C111-$Q$3-$Q$8*D111),1)</f>
        <v>0.650583895359999</v>
      </c>
      <c r="J111" s="3" t="n">
        <f aca="false">_xlfn.NORM.S.DIST((1/$Q$6)*(C111-$Q$4-$Q$8*D111),1)</f>
        <v>0.618703308161636</v>
      </c>
      <c r="K111" s="0" t="n">
        <f aca="false">I111*G111</f>
        <v>0.598791790867912</v>
      </c>
      <c r="L111" s="0" t="n">
        <f aca="false">J111*H111</f>
        <v>0.0492541340393559</v>
      </c>
      <c r="M111" s="6" t="n">
        <f aca="false">SUM(K111:L111)</f>
        <v>0.648045924907267</v>
      </c>
      <c r="N111" s="7" t="n">
        <f aca="false">_xlfn.NORM.S.INV(M111)</f>
        <v>0.380050201983255</v>
      </c>
    </row>
    <row r="112" customFormat="false" ht="14.4" hidden="false" customHeight="false" outlineLevel="0" collapsed="false">
      <c r="A112" s="0" t="n">
        <f aca="false">A111+1</f>
        <v>108</v>
      </c>
      <c r="C112" s="0" t="n">
        <v>1.041771523</v>
      </c>
      <c r="D112" s="0" t="n">
        <v>2.9618</v>
      </c>
      <c r="E112" s="0" t="n">
        <v>0.974851381388294</v>
      </c>
      <c r="F112" s="0" t="n">
        <v>0.0251486186117059</v>
      </c>
      <c r="G112" s="0" t="n">
        <f aca="false">$Q$10*E111+$Q$13*F111</f>
        <v>0.918994954482245</v>
      </c>
      <c r="H112" s="0" t="n">
        <f aca="false">$Q$11*E111+$Q$14*F111</f>
        <v>0.0810050455177546</v>
      </c>
      <c r="I112" s="0" t="n">
        <f aca="false">_xlfn.NORM.S.DIST((1/$Q$5)*(C112-$Q$3-$Q$8*D112),1)</f>
        <v>0.597839841860297</v>
      </c>
      <c r="J112" s="3" t="n">
        <f aca="false">_xlfn.NORM.S.DIST((1/$Q$6)*(C112-$Q$4-$Q$8*D112),1)</f>
        <v>0.603199102057582</v>
      </c>
      <c r="K112" s="0" t="n">
        <f aca="false">I112*G112</f>
        <v>0.549411798258076</v>
      </c>
      <c r="L112" s="0" t="n">
        <f aca="false">J112*H112</f>
        <v>0.0488621707184431</v>
      </c>
      <c r="M112" s="6" t="n">
        <f aca="false">SUM(K112:L112)</f>
        <v>0.59827396897652</v>
      </c>
      <c r="N112" s="7" t="n">
        <f aca="false">_xlfn.NORM.S.INV(M112)</f>
        <v>0.248881996320752</v>
      </c>
    </row>
    <row r="113" customFormat="false" ht="14.4" hidden="false" customHeight="false" outlineLevel="0" collapsed="false">
      <c r="A113" s="0" t="n">
        <f aca="false">A112+1</f>
        <v>109</v>
      </c>
      <c r="C113" s="0" t="n">
        <v>0.752726114</v>
      </c>
      <c r="D113" s="0" t="n">
        <v>2.9526</v>
      </c>
      <c r="E113" s="0" t="n">
        <v>0.976526604477647</v>
      </c>
      <c r="F113" s="0" t="n">
        <v>0.0234733955223528</v>
      </c>
      <c r="G113" s="0" t="n">
        <f aca="false">$Q$10*E112+$Q$13*F112</f>
        <v>0.919629618924518</v>
      </c>
      <c r="H113" s="0" t="n">
        <f aca="false">$Q$11*E112+$Q$14*F112</f>
        <v>0.0803703810754818</v>
      </c>
      <c r="I113" s="0" t="n">
        <f aca="false">_xlfn.NORM.S.DIST((1/$Q$5)*(C113-$Q$3-$Q$8*D113),1)</f>
        <v>0.500493625194878</v>
      </c>
      <c r="J113" s="3" t="n">
        <f aca="false">_xlfn.NORM.S.DIST((1/$Q$6)*(C113-$Q$4-$Q$8*D113),1)</f>
        <v>0.575339243508419</v>
      </c>
      <c r="K113" s="0" t="n">
        <f aca="false">I113*G113</f>
        <v>0.460268761812116</v>
      </c>
      <c r="L113" s="0" t="n">
        <f aca="false">J113*H113</f>
        <v>0.046240234248451</v>
      </c>
      <c r="M113" s="6" t="n">
        <f aca="false">SUM(K113:L113)</f>
        <v>0.506508996060567</v>
      </c>
      <c r="N113" s="7" t="n">
        <f aca="false">_xlfn.NORM.S.INV(M113)</f>
        <v>0.016316357502331</v>
      </c>
    </row>
    <row r="114" customFormat="false" ht="14.4" hidden="false" customHeight="false" outlineLevel="0" collapsed="false">
      <c r="A114" s="0" t="n">
        <f aca="false">A113+1</f>
        <v>110</v>
      </c>
      <c r="C114" s="0" t="n">
        <v>-1.65003123</v>
      </c>
      <c r="D114" s="0" t="n">
        <v>2.9497</v>
      </c>
      <c r="E114" s="0" t="n">
        <v>0.898122336557714</v>
      </c>
      <c r="F114" s="0" t="n">
        <v>0.101877663442286</v>
      </c>
      <c r="G114" s="0" t="n">
        <f aca="false">$Q$10*E113+$Q$13*F113</f>
        <v>0.920986549626894</v>
      </c>
      <c r="H114" s="0" t="n">
        <f aca="false">$Q$11*E113+$Q$14*F113</f>
        <v>0.0790134503731058</v>
      </c>
      <c r="I114" s="0" t="n">
        <f aca="false">_xlfn.NORM.S.DIST((1/$Q$5)*(C114-$Q$3-$Q$8*D114),1)</f>
        <v>0.0196203373108074</v>
      </c>
      <c r="J114" s="3" t="n">
        <f aca="false">_xlfn.NORM.S.DIST((1/$Q$6)*(C114-$Q$4-$Q$8*D114),1)</f>
        <v>0.341050087765858</v>
      </c>
      <c r="K114" s="0" t="n">
        <f aca="false">I114*G114</f>
        <v>0.0180700667623963</v>
      </c>
      <c r="L114" s="0" t="n">
        <f aca="false">J114*H114</f>
        <v>0.026947544184431</v>
      </c>
      <c r="M114" s="6" t="n">
        <f aca="false">SUM(K114:L114)</f>
        <v>0.0450176109468273</v>
      </c>
      <c r="N114" s="7" t="n">
        <f aca="false">_xlfn.NORM.S.INV(M114)</f>
        <v>-1.69521194415521</v>
      </c>
    </row>
    <row r="115" customFormat="false" ht="14.4" hidden="false" customHeight="false" outlineLevel="0" collapsed="false">
      <c r="A115" s="0" t="n">
        <f aca="false">A114+1</f>
        <v>111</v>
      </c>
      <c r="C115" s="0" t="n">
        <v>1.020288632</v>
      </c>
      <c r="D115" s="0" t="n">
        <v>2.869</v>
      </c>
      <c r="E115" s="0" t="n">
        <v>0.952413819961444</v>
      </c>
      <c r="F115" s="0" t="n">
        <v>0.0475861800385564</v>
      </c>
      <c r="G115" s="0" t="n">
        <f aca="false">$Q$10*E114+$Q$13*F114</f>
        <v>0.857479092611749</v>
      </c>
      <c r="H115" s="0" t="n">
        <f aca="false">$Q$11*E114+$Q$14*F114</f>
        <v>0.142520907388252</v>
      </c>
      <c r="I115" s="0" t="n">
        <f aca="false">_xlfn.NORM.S.DIST((1/$Q$5)*(C115-$Q$3-$Q$8*D115),1)</f>
        <v>0.597346547680376</v>
      </c>
      <c r="J115" s="3" t="n">
        <f aca="false">_xlfn.NORM.S.DIST((1/$Q$6)*(C115-$Q$4-$Q$8*D115),1)</f>
        <v>0.60305624666548</v>
      </c>
      <c r="K115" s="0" t="n">
        <f aca="false">I115*G115</f>
        <v>0.512212175679729</v>
      </c>
      <c r="L115" s="0" t="n">
        <f aca="false">J115*H115</f>
        <v>0.0859481234809176</v>
      </c>
      <c r="M115" s="6" t="n">
        <f aca="false">SUM(K115:L115)</f>
        <v>0.598160299160647</v>
      </c>
      <c r="N115" s="7" t="n">
        <f aca="false">_xlfn.NORM.S.INV(M115)</f>
        <v>0.248588116475384</v>
      </c>
    </row>
    <row r="116" customFormat="false" ht="14.4" hidden="false" customHeight="false" outlineLevel="0" collapsed="false">
      <c r="A116" s="0" t="n">
        <f aca="false">A115+1</f>
        <v>112</v>
      </c>
      <c r="C116" s="0" t="n">
        <v>0.856093567</v>
      </c>
      <c r="D116" s="0" t="n">
        <v>2.8545</v>
      </c>
      <c r="E116" s="0" t="n">
        <v>0.969940417253511</v>
      </c>
      <c r="F116" s="0" t="n">
        <v>0.0300595827464887</v>
      </c>
      <c r="G116" s="0" t="n">
        <f aca="false">$Q$10*E115+$Q$13*F115</f>
        <v>0.90145519416877</v>
      </c>
      <c r="H116" s="0" t="n">
        <f aca="false">$Q$11*E115+$Q$14*F115</f>
        <v>0.0985448058312307</v>
      </c>
      <c r="I116" s="0" t="n">
        <f aca="false">_xlfn.NORM.S.DIST((1/$Q$5)*(C116-$Q$3-$Q$8*D116),1)</f>
        <v>0.543066290295981</v>
      </c>
      <c r="J116" s="3" t="n">
        <f aca="false">_xlfn.NORM.S.DIST((1/$Q$6)*(C116-$Q$4-$Q$8*D116),1)</f>
        <v>0.587477905614332</v>
      </c>
      <c r="K116" s="0" t="n">
        <f aca="false">I116*G116</f>
        <v>0.489549928165277</v>
      </c>
      <c r="L116" s="0" t="n">
        <f aca="false">J116*H116</f>
        <v>0.0578928961389024</v>
      </c>
      <c r="M116" s="6" t="n">
        <f aca="false">SUM(K116:L116)</f>
        <v>0.54744282430418</v>
      </c>
      <c r="N116" s="7" t="n">
        <f aca="false">_xlfn.NORM.S.INV(M116)</f>
        <v>0.119203225374978</v>
      </c>
    </row>
    <row r="117" customFormat="false" ht="14.4" hidden="false" customHeight="false" outlineLevel="0" collapsed="false">
      <c r="A117" s="0" t="n">
        <f aca="false">A116+1</f>
        <v>113</v>
      </c>
      <c r="C117" s="0" t="n">
        <v>2.636660611</v>
      </c>
      <c r="D117" s="0" t="n">
        <v>2.8353</v>
      </c>
      <c r="E117" s="0" t="n">
        <v>0.909176649776437</v>
      </c>
      <c r="F117" s="0" t="n">
        <v>0.0908233502235627</v>
      </c>
      <c r="G117" s="0" t="n">
        <f aca="false">$Q$10*E116+$Q$13*F116</f>
        <v>0.915651737975344</v>
      </c>
      <c r="H117" s="0" t="n">
        <f aca="false">$Q$11*E116+$Q$14*F116</f>
        <v>0.0843482620246558</v>
      </c>
      <c r="I117" s="0" t="n">
        <f aca="false">_xlfn.NORM.S.DIST((1/$Q$5)*(C117-$Q$3-$Q$8*D117),1)</f>
        <v>0.949582775112011</v>
      </c>
      <c r="J117" s="3" t="n">
        <f aca="false">_xlfn.NORM.S.DIST((1/$Q$6)*(C117-$Q$4-$Q$8*D117),1)</f>
        <v>0.7474645474292</v>
      </c>
      <c r="K117" s="0" t="n">
        <f aca="false">I117*G117</f>
        <v>0.869487118382763</v>
      </c>
      <c r="L117" s="0" t="n">
        <f aca="false">J117*H117</f>
        <v>0.0630473355006989</v>
      </c>
      <c r="M117" s="6" t="n">
        <f aca="false">SUM(K117:L117)</f>
        <v>0.932534453883462</v>
      </c>
      <c r="N117" s="7" t="n">
        <f aca="false">_xlfn.NORM.S.INV(M117)</f>
        <v>1.49493620519025</v>
      </c>
    </row>
    <row r="118" customFormat="false" ht="14.4" hidden="false" customHeight="false" outlineLevel="0" collapsed="false">
      <c r="A118" s="0" t="n">
        <f aca="false">A117+1</f>
        <v>114</v>
      </c>
      <c r="C118" s="0" t="n">
        <v>1.528057772</v>
      </c>
      <c r="D118" s="0" t="n">
        <v>2.7956</v>
      </c>
      <c r="E118" s="0" t="n">
        <v>0.944974576014551</v>
      </c>
      <c r="F118" s="0" t="n">
        <v>0.0550254239854494</v>
      </c>
      <c r="G118" s="0" t="n">
        <f aca="false">$Q$10*E117+$Q$13*F117</f>
        <v>0.866433086318914</v>
      </c>
      <c r="H118" s="0" t="n">
        <f aca="false">$Q$11*E117+$Q$14*F117</f>
        <v>0.133566913681086</v>
      </c>
      <c r="I118" s="0" t="n">
        <f aca="false">_xlfn.NORM.S.DIST((1/$Q$5)*(C118-$Q$3-$Q$8*D118),1)</f>
        <v>0.756825733819266</v>
      </c>
      <c r="J118" s="3" t="n">
        <f aca="false">_xlfn.NORM.S.DIST((1/$Q$6)*(C118-$Q$4-$Q$8*D118),1)</f>
        <v>0.652454449433885</v>
      </c>
      <c r="K118" s="0" t="n">
        <f aca="false">I118*G118</f>
        <v>0.655738856358603</v>
      </c>
      <c r="L118" s="0" t="n">
        <f aca="false">J118*H118</f>
        <v>0.0871463271283761</v>
      </c>
      <c r="M118" s="6" t="n">
        <f aca="false">SUM(K118:L118)</f>
        <v>0.742885183486979</v>
      </c>
      <c r="N118" s="7" t="n">
        <f aca="false">_xlfn.NORM.S.INV(M118)</f>
        <v>0.652265932594007</v>
      </c>
    </row>
    <row r="119" customFormat="false" ht="14.4" hidden="false" customHeight="false" outlineLevel="0" collapsed="false">
      <c r="A119" s="0" t="n">
        <f aca="false">A118+1</f>
        <v>115</v>
      </c>
      <c r="C119" s="0" t="n">
        <v>1.028082488</v>
      </c>
      <c r="D119" s="0" t="n">
        <v>2.779</v>
      </c>
      <c r="E119" s="0" t="n">
        <v>0.966521548255569</v>
      </c>
      <c r="F119" s="0" t="n">
        <v>0.0334784517444313</v>
      </c>
      <c r="G119" s="0" t="n">
        <f aca="false">$Q$10*E118+$Q$13*F118</f>
        <v>0.895429406571786</v>
      </c>
      <c r="H119" s="0" t="n">
        <f aca="false">$Q$11*E118+$Q$14*F118</f>
        <v>0.104570593428214</v>
      </c>
      <c r="I119" s="0" t="n">
        <f aca="false">_xlfn.NORM.S.DIST((1/$Q$5)*(C119-$Q$3-$Q$8*D119),1)</f>
        <v>0.606356016293393</v>
      </c>
      <c r="J119" s="3" t="n">
        <f aca="false">_xlfn.NORM.S.DIST((1/$Q$6)*(C119-$Q$4-$Q$8*D119),1)</f>
        <v>0.605670470331572</v>
      </c>
      <c r="K119" s="0" t="n">
        <f aca="false">I119*G119</f>
        <v>0.542949007840825</v>
      </c>
      <c r="L119" s="0" t="n">
        <f aca="false">J119*H119</f>
        <v>0.063335320504518</v>
      </c>
      <c r="M119" s="6" t="n">
        <f aca="false">SUM(K119:L119)</f>
        <v>0.606284328345343</v>
      </c>
      <c r="N119" s="7" t="n">
        <f aca="false">_xlfn.NORM.S.INV(M119)</f>
        <v>0.269647643450679</v>
      </c>
    </row>
    <row r="120" customFormat="false" ht="14.4" hidden="false" customHeight="false" outlineLevel="0" collapsed="false">
      <c r="A120" s="0" t="n">
        <f aca="false">A119+1</f>
        <v>116</v>
      </c>
      <c r="C120" s="0" t="n">
        <v>0.628723872</v>
      </c>
      <c r="D120" s="0" t="n">
        <v>2.8574</v>
      </c>
      <c r="E120" s="0" t="n">
        <v>0.974517384102533</v>
      </c>
      <c r="F120" s="0" t="n">
        <v>0.025482615897467</v>
      </c>
      <c r="G120" s="0" t="n">
        <f aca="false">$Q$10*E119+$Q$13*F119</f>
        <v>0.912882454087011</v>
      </c>
      <c r="H120" s="0" t="n">
        <f aca="false">$Q$11*E119+$Q$14*F119</f>
        <v>0.0871175459129894</v>
      </c>
      <c r="I120" s="0" t="n">
        <f aca="false">_xlfn.NORM.S.DIST((1/$Q$5)*(C120-$Q$3-$Q$8*D120),1)</f>
        <v>0.465083623653502</v>
      </c>
      <c r="J120" s="3" t="n">
        <f aca="false">_xlfn.NORM.S.DIST((1/$Q$6)*(C120-$Q$4-$Q$8*D120),1)</f>
        <v>0.565194832476576</v>
      </c>
      <c r="K120" s="0" t="n">
        <f aca="false">I120*G120</f>
        <v>0.424566679716488</v>
      </c>
      <c r="L120" s="0" t="n">
        <f aca="false">J120*H120</f>
        <v>0.0492383867680624</v>
      </c>
      <c r="M120" s="6" t="n">
        <f aca="false">SUM(K120:L120)</f>
        <v>0.473805066484551</v>
      </c>
      <c r="N120" s="7" t="n">
        <f aca="false">_xlfn.NORM.S.INV(M120)</f>
        <v>-0.0657082136901736</v>
      </c>
    </row>
    <row r="121" customFormat="false" ht="14.4" hidden="false" customHeight="false" outlineLevel="0" collapsed="false">
      <c r="A121" s="0" t="n">
        <f aca="false">A120+1</f>
        <v>117</v>
      </c>
      <c r="C121" s="0" t="n">
        <v>0.961164283</v>
      </c>
      <c r="D121" s="0" t="n">
        <v>2.7867</v>
      </c>
      <c r="E121" s="0" t="n">
        <v>0.975524230623816</v>
      </c>
      <c r="F121" s="0" t="n">
        <v>0.0244757693761843</v>
      </c>
      <c r="G121" s="0" t="n">
        <f aca="false">$Q$10*E120+$Q$13*F120</f>
        <v>0.919359081123052</v>
      </c>
      <c r="H121" s="0" t="n">
        <f aca="false">$Q$11*E120+$Q$14*F120</f>
        <v>0.0806409188769483</v>
      </c>
      <c r="I121" s="0" t="n">
        <f aca="false">_xlfn.NORM.S.DIST((1/$Q$5)*(C121-$Q$3-$Q$8*D121),1)</f>
        <v>0.583533461628777</v>
      </c>
      <c r="J121" s="3" t="n">
        <f aca="false">_xlfn.NORM.S.DIST((1/$Q$6)*(C121-$Q$4-$Q$8*D121),1)</f>
        <v>0.599067831342787</v>
      </c>
      <c r="K121" s="0" t="n">
        <f aca="false">I121*G121</f>
        <v>0.536476787087586</v>
      </c>
      <c r="L121" s="0" t="n">
        <f aca="false">J121*H121</f>
        <v>0.048309380389103</v>
      </c>
      <c r="M121" s="6" t="n">
        <f aca="false">SUM(K121:L121)</f>
        <v>0.584786167476689</v>
      </c>
      <c r="N121" s="7" t="n">
        <f aca="false">_xlfn.NORM.S.INV(M121)</f>
        <v>0.214153104248738</v>
      </c>
    </row>
    <row r="122" customFormat="false" ht="14.4" hidden="false" customHeight="false" outlineLevel="0" collapsed="false">
      <c r="A122" s="0" t="n">
        <f aca="false">A121+1</f>
        <v>118</v>
      </c>
      <c r="C122" s="0" t="n">
        <v>1.827261759</v>
      </c>
      <c r="D122" s="0" t="n">
        <v>2.8183</v>
      </c>
      <c r="E122" s="0" t="n">
        <v>0.962157971943432</v>
      </c>
      <c r="F122" s="0" t="n">
        <v>0.0378420280565684</v>
      </c>
      <c r="G122" s="0" t="n">
        <f aca="false">$Q$10*E121+$Q$13*F121</f>
        <v>0.920174626805291</v>
      </c>
      <c r="H122" s="0" t="n">
        <f aca="false">$Q$11*E121+$Q$14*F121</f>
        <v>0.0798253731947093</v>
      </c>
      <c r="I122" s="0" t="n">
        <f aca="false">_xlfn.NORM.S.DIST((1/$Q$5)*(C122-$Q$3-$Q$8*D122),1)</f>
        <v>0.828658199306696</v>
      </c>
      <c r="J122" s="3" t="n">
        <f aca="false">_xlfn.NORM.S.DIST((1/$Q$6)*(C122-$Q$4-$Q$8*D122),1)</f>
        <v>0.6791836168912</v>
      </c>
      <c r="K122" s="0" t="n">
        <f aca="false">I122*G122</f>
        <v>0.762510249296184</v>
      </c>
      <c r="L122" s="0" t="n">
        <f aca="false">J122*H122</f>
        <v>0.0542160856860725</v>
      </c>
      <c r="M122" s="6" t="n">
        <f aca="false">SUM(K122:L122)</f>
        <v>0.816726334982256</v>
      </c>
      <c r="N122" s="7" t="n">
        <f aca="false">_xlfn.NORM.S.INV(M122)</f>
        <v>0.902959613024109</v>
      </c>
    </row>
    <row r="123" customFormat="false" ht="14.4" hidden="false" customHeight="false" outlineLevel="0" collapsed="false">
      <c r="A123" s="0" t="n">
        <f aca="false">A122+1</f>
        <v>119</v>
      </c>
      <c r="C123" s="0" t="n">
        <v>0.720719028</v>
      </c>
      <c r="D123" s="0" t="n">
        <v>2.8299</v>
      </c>
      <c r="E123" s="0" t="n">
        <v>0.97317149169958</v>
      </c>
      <c r="F123" s="0" t="n">
        <v>0.0268285083004201</v>
      </c>
      <c r="G123" s="0" t="n">
        <f aca="false">$Q$10*E122+$Q$13*F122</f>
        <v>0.90934795727418</v>
      </c>
      <c r="H123" s="0" t="n">
        <f aca="false">$Q$11*E122+$Q$14*F122</f>
        <v>0.0906520427258204</v>
      </c>
      <c r="I123" s="0" t="n">
        <f aca="false">_xlfn.NORM.S.DIST((1/$Q$5)*(C123-$Q$3-$Q$8*D123),1)</f>
        <v>0.498586968979961</v>
      </c>
      <c r="J123" s="3" t="n">
        <f aca="false">_xlfn.NORM.S.DIST((1/$Q$6)*(C123-$Q$4-$Q$8*D123),1)</f>
        <v>0.574794909361973</v>
      </c>
      <c r="K123" s="0" t="n">
        <f aca="false">I123*G123</f>
        <v>0.453389041765453</v>
      </c>
      <c r="L123" s="0" t="n">
        <f aca="false">J123*H123</f>
        <v>0.0521063326820657</v>
      </c>
      <c r="M123" s="6" t="n">
        <f aca="false">SUM(K123:L123)</f>
        <v>0.505495374447518</v>
      </c>
      <c r="N123" s="7" t="n">
        <f aca="false">_xlfn.NORM.S.INV(M123)</f>
        <v>0.0137752966213858</v>
      </c>
    </row>
    <row r="124" customFormat="false" ht="14.4" hidden="false" customHeight="false" outlineLevel="0" collapsed="false">
      <c r="A124" s="0" t="n">
        <f aca="false">A123+1</f>
        <v>120</v>
      </c>
      <c r="C124" s="0" t="n">
        <v>0.590439857</v>
      </c>
      <c r="D124" s="0" t="n">
        <v>2.7241</v>
      </c>
      <c r="E124" s="0" t="n">
        <v>0.976327518317066</v>
      </c>
      <c r="F124" s="0" t="n">
        <v>0.0236724816829345</v>
      </c>
      <c r="G124" s="0" t="n">
        <f aca="false">$Q$10*E123+$Q$13*F123</f>
        <v>0.91826890827666</v>
      </c>
      <c r="H124" s="0" t="n">
        <f aca="false">$Q$11*E123+$Q$14*F123</f>
        <v>0.0817310917233403</v>
      </c>
      <c r="I124" s="0" t="n">
        <f aca="false">_xlfn.NORM.S.DIST((1/$Q$5)*(C124-$Q$3-$Q$8*D124),1)</f>
        <v>0.461822842187805</v>
      </c>
      <c r="J124" s="3" t="n">
        <f aca="false">_xlfn.NORM.S.DIST((1/$Q$6)*(C124-$Q$4-$Q$8*D124),1)</f>
        <v>0.564255635404461</v>
      </c>
      <c r="K124" s="0" t="n">
        <f aca="false">I124*G124</f>
        <v>0.42407755711302</v>
      </c>
      <c r="L124" s="0" t="n">
        <f aca="false">J124*H124</f>
        <v>0.0461172290926536</v>
      </c>
      <c r="M124" s="6" t="n">
        <f aca="false">SUM(K124:L124)</f>
        <v>0.470194786205673</v>
      </c>
      <c r="N124" s="7" t="n">
        <f aca="false">_xlfn.NORM.S.INV(M124)</f>
        <v>-0.0747802294098016</v>
      </c>
    </row>
    <row r="125" customFormat="false" ht="14.4" hidden="false" customHeight="false" outlineLevel="0" collapsed="false">
      <c r="A125" s="0" t="n">
        <f aca="false">A124+1</f>
        <v>121</v>
      </c>
      <c r="C125" s="0" t="n">
        <v>-0.002817756</v>
      </c>
      <c r="D125" s="0" t="n">
        <v>2.7697</v>
      </c>
      <c r="E125" s="0" t="n">
        <v>0.974721412191759</v>
      </c>
      <c r="F125" s="0" t="n">
        <v>0.0252785878082413</v>
      </c>
      <c r="G125" s="0" t="n">
        <f aca="false">$Q$10*E124+$Q$13*F124</f>
        <v>0.920825289836824</v>
      </c>
      <c r="H125" s="0" t="n">
        <f aca="false">$Q$11*E124+$Q$14*F124</f>
        <v>0.079174710163177</v>
      </c>
      <c r="I125" s="0" t="n">
        <f aca="false">_xlfn.NORM.S.DIST((1/$Q$5)*(C125-$Q$3-$Q$8*D125),1)</f>
        <v>0.269688172974059</v>
      </c>
      <c r="J125" s="3" t="n">
        <f aca="false">_xlfn.NORM.S.DIST((1/$Q$6)*(C125-$Q$4-$Q$8*D125),1)</f>
        <v>0.504482091174445</v>
      </c>
      <c r="K125" s="0" t="n">
        <f aca="false">I125*G125</f>
        <v>0.248335690044401</v>
      </c>
      <c r="L125" s="0" t="n">
        <f aca="false">J125*H125</f>
        <v>0.0399422233512501</v>
      </c>
      <c r="M125" s="6" t="n">
        <f aca="false">SUM(K125:L125)</f>
        <v>0.288277913395651</v>
      </c>
      <c r="N125" s="7" t="n">
        <f aca="false">_xlfn.NORM.S.INV(M125)</f>
        <v>-0.558422624993505</v>
      </c>
    </row>
    <row r="126" customFormat="false" ht="14.4" hidden="false" customHeight="false" outlineLevel="0" collapsed="false">
      <c r="A126" s="0" t="n">
        <f aca="false">A125+1</f>
        <v>122</v>
      </c>
      <c r="C126" s="0" t="n">
        <v>1.785383894</v>
      </c>
      <c r="D126" s="0" t="n">
        <v>2.7199</v>
      </c>
      <c r="E126" s="0" t="n">
        <v>0.96302077177009</v>
      </c>
      <c r="F126" s="0" t="n">
        <v>0.0369792282299103</v>
      </c>
      <c r="G126" s="0" t="n">
        <f aca="false">$Q$10*E125+$Q$13*F125</f>
        <v>0.919524343875325</v>
      </c>
      <c r="H126" s="0" t="n">
        <f aca="false">$Q$11*E125+$Q$14*F125</f>
        <v>0.0804756561246755</v>
      </c>
      <c r="I126" s="0" t="n">
        <f aca="false">_xlfn.NORM.S.DIST((1/$Q$5)*(C126-$Q$3-$Q$8*D126),1)</f>
        <v>0.82410502596863</v>
      </c>
      <c r="J126" s="3" t="n">
        <f aca="false">_xlfn.NORM.S.DIST((1/$Q$6)*(C126-$Q$4-$Q$8*D126),1)</f>
        <v>0.677334170575536</v>
      </c>
      <c r="K126" s="0" t="n">
        <f aca="false">I126*G126</f>
        <v>0.757784633288162</v>
      </c>
      <c r="L126" s="0" t="n">
        <f aca="false">J126*H126</f>
        <v>0.0545089117927291</v>
      </c>
      <c r="M126" s="6" t="n">
        <f aca="false">SUM(K126:L126)</f>
        <v>0.812293545080891</v>
      </c>
      <c r="N126" s="7" t="n">
        <f aca="false">_xlfn.NORM.S.INV(M126)</f>
        <v>0.886379782737898</v>
      </c>
    </row>
    <row r="127" customFormat="false" ht="14.4" hidden="false" customHeight="false" outlineLevel="0" collapsed="false">
      <c r="A127" s="0" t="n">
        <f aca="false">A126+1</f>
        <v>123</v>
      </c>
      <c r="C127" s="0" t="n">
        <v>0.229466657</v>
      </c>
      <c r="D127" s="0" t="n">
        <v>2.7481</v>
      </c>
      <c r="E127" s="0" t="n">
        <v>0.972643891514499</v>
      </c>
      <c r="F127" s="0" t="n">
        <v>0.0273561084855013</v>
      </c>
      <c r="G127" s="0" t="n">
        <f aca="false">$Q$10*E126+$Q$13*F126</f>
        <v>0.910046825133773</v>
      </c>
      <c r="H127" s="0" t="n">
        <f aca="false">$Q$11*E126+$Q$14*F126</f>
        <v>0.0899531748662274</v>
      </c>
      <c r="I127" s="0" t="n">
        <f aca="false">_xlfn.NORM.S.DIST((1/$Q$5)*(C127-$Q$3-$Q$8*D127),1)</f>
        <v>0.340800701400315</v>
      </c>
      <c r="J127" s="3" t="n">
        <f aca="false">_xlfn.NORM.S.DIST((1/$Q$6)*(C127-$Q$4-$Q$8*D127),1)</f>
        <v>0.528052912767705</v>
      </c>
      <c r="K127" s="0" t="n">
        <f aca="false">I127*G127</f>
        <v>0.31014459631272</v>
      </c>
      <c r="L127" s="0" t="n">
        <f aca="false">J127*H127</f>
        <v>0.0475000360008141</v>
      </c>
      <c r="M127" s="6" t="n">
        <f aca="false">SUM(K127:L127)</f>
        <v>0.357644632313534</v>
      </c>
      <c r="N127" s="7" t="n">
        <f aca="false">_xlfn.NORM.S.INV(M127)</f>
        <v>-0.364761743457862</v>
      </c>
    </row>
    <row r="128" customFormat="false" ht="14.4" hidden="false" customHeight="false" outlineLevel="0" collapsed="false">
      <c r="A128" s="0" t="n">
        <f aca="false">A127+1</f>
        <v>124</v>
      </c>
      <c r="C128" s="0" t="n">
        <v>1.006522411</v>
      </c>
      <c r="D128" s="0" t="n">
        <v>2.7211</v>
      </c>
      <c r="E128" s="0" t="n">
        <v>0.974701038051776</v>
      </c>
      <c r="F128" s="0" t="n">
        <v>0.0252989619482243</v>
      </c>
      <c r="G128" s="0" t="n">
        <f aca="false">$Q$10*E127+$Q$13*F127</f>
        <v>0.917841552126744</v>
      </c>
      <c r="H128" s="0" t="n">
        <f aca="false">$Q$11*E127+$Q$14*F127</f>
        <v>0.0821584478732561</v>
      </c>
      <c r="I128" s="0" t="n">
        <f aca="false">_xlfn.NORM.S.DIST((1/$Q$5)*(C128-$Q$3-$Q$8*D128),1)</f>
        <v>0.603352409240927</v>
      </c>
      <c r="J128" s="3" t="n">
        <f aca="false">_xlfn.NORM.S.DIST((1/$Q$6)*(C128-$Q$4-$Q$8*D128),1)</f>
        <v>0.604797693645441</v>
      </c>
      <c r="K128" s="0" t="n">
        <f aca="false">I128*G128</f>
        <v>0.553781911777103</v>
      </c>
      <c r="L128" s="0" t="n">
        <f aca="false">J128*H128</f>
        <v>0.0496892397872345</v>
      </c>
      <c r="M128" s="6" t="n">
        <f aca="false">SUM(K128:L128)</f>
        <v>0.603471151564338</v>
      </c>
      <c r="N128" s="7" t="n">
        <f aca="false">_xlfn.NORM.S.INV(M128)</f>
        <v>0.262342113351867</v>
      </c>
    </row>
    <row r="129" customFormat="false" ht="14.4" hidden="false" customHeight="false" outlineLevel="0" collapsed="false">
      <c r="A129" s="0" t="n">
        <f aca="false">A128+1</f>
        <v>125</v>
      </c>
      <c r="C129" s="0" t="n">
        <v>1.897748499</v>
      </c>
      <c r="D129" s="0" t="n">
        <v>2.6455</v>
      </c>
      <c r="E129" s="0" t="n">
        <v>0.95958307994403</v>
      </c>
      <c r="F129" s="0" t="n">
        <v>0.0404169200559698</v>
      </c>
      <c r="G129" s="0" t="n">
        <f aca="false">$Q$10*E128+$Q$13*F128</f>
        <v>0.919507840821939</v>
      </c>
      <c r="H129" s="0" t="n">
        <f aca="false">$Q$11*E128+$Q$14*F128</f>
        <v>0.0804921591780617</v>
      </c>
      <c r="I129" s="0" t="n">
        <f aca="false">_xlfn.NORM.S.DIST((1/$Q$5)*(C129-$Q$3-$Q$8*D129),1)</f>
        <v>0.851152205045777</v>
      </c>
      <c r="J129" s="3" t="n">
        <f aca="false">_xlfn.NORM.S.DIST((1/$Q$6)*(C129-$Q$4-$Q$8*D129),1)</f>
        <v>0.688748415992255</v>
      </c>
      <c r="K129" s="0" t="n">
        <f aca="false">I129*G129</f>
        <v>0.782641126272475</v>
      </c>
      <c r="L129" s="0" t="n">
        <f aca="false">J129*H129</f>
        <v>0.0554388471336865</v>
      </c>
      <c r="M129" s="6" t="n">
        <f aca="false">SUM(K129:L129)</f>
        <v>0.838079973406161</v>
      </c>
      <c r="N129" s="7" t="n">
        <f aca="false">_xlfn.NORM.S.INV(M129)</f>
        <v>0.986597384015631</v>
      </c>
    </row>
    <row r="130" customFormat="false" ht="14.4" hidden="false" customHeight="false" outlineLevel="0" collapsed="false">
      <c r="A130" s="0" t="n">
        <f aca="false">A129+1</f>
        <v>126</v>
      </c>
      <c r="C130" s="0" t="n">
        <v>-0.471819935</v>
      </c>
      <c r="D130" s="0" t="n">
        <v>2.7277</v>
      </c>
      <c r="E130" s="0" t="n">
        <v>0.96175191043024</v>
      </c>
      <c r="F130" s="0" t="n">
        <v>0.03824808956976</v>
      </c>
      <c r="G130" s="0" t="n">
        <f aca="false">$Q$10*E129+$Q$13*F129</f>
        <v>0.907262294754664</v>
      </c>
      <c r="H130" s="0" t="n">
        <f aca="false">$Q$11*E129+$Q$14*F129</f>
        <v>0.0927377052453355</v>
      </c>
      <c r="I130" s="0" t="n">
        <f aca="false">_xlfn.NORM.S.DIST((1/$Q$5)*(C130-$Q$3-$Q$8*D130),1)</f>
        <v>0.156547040520058</v>
      </c>
      <c r="J130" s="3" t="n">
        <f aca="false">_xlfn.NORM.S.DIST((1/$Q$6)*(C130-$Q$4-$Q$8*D130),1)</f>
        <v>0.45875500962015</v>
      </c>
      <c r="K130" s="0" t="n">
        <f aca="false">I130*G130</f>
        <v>0.142029227219279</v>
      </c>
      <c r="L130" s="0" t="n">
        <f aca="false">J130*H130</f>
        <v>0.0425438868619745</v>
      </c>
      <c r="M130" s="6" t="n">
        <f aca="false">SUM(K130:L130)</f>
        <v>0.184573114081254</v>
      </c>
      <c r="N130" s="7" t="n">
        <f aca="false">_xlfn.NORM.S.INV(M130)</f>
        <v>-0.898073758251833</v>
      </c>
    </row>
    <row r="131" customFormat="false" ht="14.4" hidden="false" customHeight="false" outlineLevel="0" collapsed="false">
      <c r="A131" s="0" t="n">
        <f aca="false">A130+1</f>
        <v>127</v>
      </c>
      <c r="C131" s="0" t="n">
        <v>-4.121119314</v>
      </c>
      <c r="D131" s="0" t="n">
        <v>2.8588</v>
      </c>
      <c r="E131" s="0" t="n">
        <v>0.0298252812644032</v>
      </c>
      <c r="F131" s="0" t="n">
        <v>0.970174718735597</v>
      </c>
      <c r="G131" s="0" t="n">
        <f aca="false">$Q$10*E130+$Q$13*F130</f>
        <v>0.909019047448494</v>
      </c>
      <c r="H131" s="0" t="n">
        <f aca="false">$Q$11*E130+$Q$14*F130</f>
        <v>0.0909809525515056</v>
      </c>
      <c r="I131" s="0" t="n">
        <f aca="false">_xlfn.NORM.S.DIST((1/$Q$5)*(C131-$Q$3-$Q$8*D131),1)</f>
        <v>1.54357473998843E-005</v>
      </c>
      <c r="J131" s="3" t="n">
        <f aca="false">_xlfn.NORM.S.DIST((1/$Q$6)*(C131-$Q$4-$Q$8*D131),1)</f>
        <v>0.153507801135204</v>
      </c>
      <c r="K131" s="0" t="n">
        <f aca="false">I131*G131</f>
        <v>1.40313883980984E-005</v>
      </c>
      <c r="L131" s="0" t="n">
        <f aca="false">J131*H131</f>
        <v>0.0139662859713679</v>
      </c>
      <c r="M131" s="6" t="n">
        <f aca="false">SUM(K131:L131)</f>
        <v>0.013980317359766</v>
      </c>
      <c r="N131" s="7" t="n">
        <f aca="false">_xlfn.NORM.S.INV(M131)</f>
        <v>-2.19783824833685</v>
      </c>
    </row>
    <row r="132" customFormat="false" ht="14.4" hidden="false" customHeight="false" outlineLevel="0" collapsed="false">
      <c r="A132" s="0" t="n">
        <f aca="false">A131+1</f>
        <v>128</v>
      </c>
      <c r="C132" s="0" t="n">
        <v>-0.957802185</v>
      </c>
      <c r="D132" s="0" t="n">
        <v>2.8316</v>
      </c>
      <c r="E132" s="0" t="n">
        <v>0.229366466451675</v>
      </c>
      <c r="F132" s="0" t="n">
        <v>0.770633533548325</v>
      </c>
      <c r="G132" s="0" t="n">
        <f aca="false">$Q$10*E131+$Q$13*F131</f>
        <v>0.154158477824167</v>
      </c>
      <c r="H132" s="0" t="n">
        <f aca="false">$Q$11*E131+$Q$14*F131</f>
        <v>0.845841522175834</v>
      </c>
      <c r="I132" s="0" t="n">
        <f aca="false">_xlfn.NORM.S.DIST((1/$Q$5)*(C132-$Q$3-$Q$8*D132),1)</f>
        <v>0.074182778124102</v>
      </c>
      <c r="J132" s="3" t="n">
        <f aca="false">_xlfn.NORM.S.DIST((1/$Q$6)*(C132-$Q$4-$Q$8*D132),1)</f>
        <v>0.408866060935295</v>
      </c>
      <c r="K132" s="0" t="n">
        <f aca="false">I132*G132</f>
        <v>0.0114359041563794</v>
      </c>
      <c r="L132" s="0" t="n">
        <f aca="false">J132*H132</f>
        <v>0.345835891347547</v>
      </c>
      <c r="M132" s="6" t="n">
        <f aca="false">SUM(K132:L132)</f>
        <v>0.357271795503926</v>
      </c>
      <c r="N132" s="7" t="n">
        <f aca="false">_xlfn.NORM.S.INV(M132)</f>
        <v>-0.365760775926554</v>
      </c>
    </row>
    <row r="133" customFormat="false" ht="14.4" hidden="false" customHeight="false" outlineLevel="0" collapsed="false">
      <c r="A133" s="0" t="n">
        <f aca="false">A132+1</f>
        <v>129</v>
      </c>
      <c r="C133" s="0" t="n">
        <v>-0.25803395</v>
      </c>
      <c r="D133" s="0" t="n">
        <v>2.8055</v>
      </c>
      <c r="E133" s="0" t="n">
        <v>0.560829034987862</v>
      </c>
      <c r="F133" s="0" t="n">
        <v>0.439170965012138</v>
      </c>
      <c r="G133" s="0" t="n">
        <f aca="false">$Q$10*E132+$Q$13*F132</f>
        <v>0.315786837825857</v>
      </c>
      <c r="H133" s="0" t="n">
        <f aca="false">$Q$11*E132+$Q$14*F132</f>
        <v>0.684213162174143</v>
      </c>
      <c r="I133" s="0" t="n">
        <f aca="false">_xlfn.NORM.S.DIST((1/$Q$5)*(C133-$Q$3-$Q$8*D133),1)</f>
        <v>0.200578962336239</v>
      </c>
      <c r="J133" s="3" t="n">
        <f aca="false">_xlfn.NORM.S.DIST((1/$Q$6)*(C133-$Q$4-$Q$8*D133),1)</f>
        <v>0.47831078076332</v>
      </c>
      <c r="K133" s="0" t="n">
        <f aca="false">I133*G133</f>
        <v>0.0633401962505526</v>
      </c>
      <c r="L133" s="0" t="n">
        <f aca="false">J133*H133</f>
        <v>0.327266531808055</v>
      </c>
      <c r="M133" s="6" t="n">
        <f aca="false">SUM(K133:L133)</f>
        <v>0.390606728058607</v>
      </c>
      <c r="N133" s="7" t="n">
        <f aca="false">_xlfn.NORM.S.INV(M133)</f>
        <v>-0.277738041487499</v>
      </c>
    </row>
    <row r="134" customFormat="false" ht="14.4" hidden="false" customHeight="false" outlineLevel="0" collapsed="false">
      <c r="A134" s="0" t="n">
        <f aca="false">A133+1</f>
        <v>130</v>
      </c>
      <c r="C134" s="0" t="n">
        <v>-0.00164685</v>
      </c>
      <c r="D134" s="0" t="n">
        <v>2.8478</v>
      </c>
      <c r="E134" s="0" t="n">
        <v>0.814126740032833</v>
      </c>
      <c r="F134" s="0" t="n">
        <v>0.185873259967167</v>
      </c>
      <c r="G134" s="0" t="n">
        <f aca="false">$Q$10*E133+$Q$13*F133</f>
        <v>0.584271518340168</v>
      </c>
      <c r="H134" s="0" t="n">
        <f aca="false">$Q$11*E133+$Q$14*F133</f>
        <v>0.415728481659832</v>
      </c>
      <c r="I134" s="0" t="n">
        <f aca="false">_xlfn.NORM.S.DIST((1/$Q$5)*(C134-$Q$3-$Q$8*D134),1)</f>
        <v>0.265262609474138</v>
      </c>
      <c r="J134" s="3" t="n">
        <f aca="false">_xlfn.NORM.S.DIST((1/$Q$6)*(C134-$Q$4-$Q$8*D134),1)</f>
        <v>0.502922806391714</v>
      </c>
      <c r="K134" s="0" t="n">
        <f aca="false">I134*G134</f>
        <v>0.15498538759633</v>
      </c>
      <c r="L134" s="0" t="n">
        <f aca="false">J134*H134</f>
        <v>0.209079334693329</v>
      </c>
      <c r="M134" s="6" t="n">
        <f aca="false">SUM(K134:L134)</f>
        <v>0.364064722289659</v>
      </c>
      <c r="N134" s="7" t="n">
        <f aca="false">_xlfn.NORM.S.INV(M134)</f>
        <v>-0.347614860328816</v>
      </c>
    </row>
    <row r="135" customFormat="false" ht="14.4" hidden="false" customHeight="false" outlineLevel="0" collapsed="false">
      <c r="A135" s="0" t="n">
        <f aca="false">A134+1</f>
        <v>131</v>
      </c>
      <c r="C135" s="0" t="n">
        <v>0.56524091</v>
      </c>
      <c r="D135" s="0" t="n">
        <v>2.7667</v>
      </c>
      <c r="E135" s="0" t="n">
        <v>0.929299163132962</v>
      </c>
      <c r="F135" s="0" t="n">
        <v>0.0707008368670383</v>
      </c>
      <c r="G135" s="0" t="n">
        <f aca="false">$Q$10*E134+$Q$13*F134</f>
        <v>0.789442659426595</v>
      </c>
      <c r="H135" s="0" t="n">
        <f aca="false">$Q$11*E134+$Q$14*F134</f>
        <v>0.210557340573405</v>
      </c>
      <c r="I135" s="0" t="n">
        <f aca="false">_xlfn.NORM.S.DIST((1/$Q$5)*(C135-$Q$3-$Q$8*D135),1)</f>
        <v>0.450116698509518</v>
      </c>
      <c r="J135" s="3" t="n">
        <f aca="false">_xlfn.NORM.S.DIST((1/$Q$6)*(C135-$Q$4-$Q$8*D135),1)</f>
        <v>0.560874422253324</v>
      </c>
      <c r="K135" s="0" t="n">
        <f aca="false">I135*G135</f>
        <v>0.355341323523672</v>
      </c>
      <c r="L135" s="0" t="n">
        <f aca="false">J135*H135</f>
        <v>0.118096226745305</v>
      </c>
      <c r="M135" s="6" t="n">
        <f aca="false">SUM(K135:L135)</f>
        <v>0.473437550268977</v>
      </c>
      <c r="N135" s="7" t="n">
        <f aca="false">_xlfn.NORM.S.INV(M135)</f>
        <v>-0.0666314592402583</v>
      </c>
    </row>
    <row r="136" customFormat="false" ht="14.4" hidden="false" customHeight="false" outlineLevel="0" collapsed="false">
      <c r="A136" s="0" t="n">
        <f aca="false">A135+1</f>
        <v>132</v>
      </c>
      <c r="C136" s="0" t="n">
        <v>0.335089209</v>
      </c>
      <c r="D136" s="0" t="n">
        <v>2.6772</v>
      </c>
      <c r="E136" s="0" t="n">
        <v>0.963689216503186</v>
      </c>
      <c r="F136" s="0" t="n">
        <v>0.0363107834968138</v>
      </c>
      <c r="G136" s="0" t="n">
        <f aca="false">$Q$10*E135+$Q$13*F135</f>
        <v>0.882732322137699</v>
      </c>
      <c r="H136" s="0" t="n">
        <f aca="false">$Q$11*E135+$Q$14*F135</f>
        <v>0.117267677862301</v>
      </c>
      <c r="I136" s="0" t="n">
        <f aca="false">_xlfn.NORM.S.DIST((1/$Q$5)*(C136-$Q$3-$Q$8*D136),1)</f>
        <v>0.379630392422248</v>
      </c>
      <c r="J136" s="3" t="n">
        <f aca="false">_xlfn.NORM.S.DIST((1/$Q$6)*(C136-$Q$4-$Q$8*D136),1)</f>
        <v>0.540047678494583</v>
      </c>
      <c r="K136" s="0" t="n">
        <f aca="false">I136*G136</f>
        <v>0.335112017856937</v>
      </c>
      <c r="L136" s="0" t="n">
        <f aca="false">J136*H136</f>
        <v>0.0633301371919863</v>
      </c>
      <c r="M136" s="6" t="n">
        <f aca="false">SUM(K136:L136)</f>
        <v>0.398442155048923</v>
      </c>
      <c r="N136" s="7" t="n">
        <f aca="false">_xlfn.NORM.S.INV(M136)</f>
        <v>-0.257381464642509</v>
      </c>
    </row>
    <row r="137" customFormat="false" ht="14.4" hidden="false" customHeight="false" outlineLevel="0" collapsed="false">
      <c r="A137" s="0" t="n">
        <f aca="false">A136+1</f>
        <v>133</v>
      </c>
      <c r="C137" s="0" t="n">
        <v>-0.364333957</v>
      </c>
      <c r="D137" s="0" t="n">
        <v>2.7575</v>
      </c>
      <c r="E137" s="0" t="n">
        <v>0.96562837907578</v>
      </c>
      <c r="F137" s="0" t="n">
        <v>0.0343716209242196</v>
      </c>
      <c r="G137" s="0" t="n">
        <f aca="false">$Q$10*E136+$Q$13*F136</f>
        <v>0.910588265367581</v>
      </c>
      <c r="H137" s="0" t="n">
        <f aca="false">$Q$11*E136+$Q$14*F136</f>
        <v>0.0894117346324192</v>
      </c>
      <c r="I137" s="0" t="n">
        <f aca="false">_xlfn.NORM.S.DIST((1/$Q$5)*(C137-$Q$3-$Q$8*D137),1)</f>
        <v>0.178274810155275</v>
      </c>
      <c r="J137" s="3" t="n">
        <f aca="false">_xlfn.NORM.S.DIST((1/$Q$6)*(C137-$Q$4-$Q$8*D137),1)</f>
        <v>0.468776940644854</v>
      </c>
      <c r="K137" s="0" t="n">
        <f aca="false">I137*G137</f>
        <v>0.162334950138027</v>
      </c>
      <c r="L137" s="0" t="n">
        <f aca="false">J137*H137</f>
        <v>0.041914159418735</v>
      </c>
      <c r="M137" s="6" t="n">
        <f aca="false">SUM(K137:L137)</f>
        <v>0.204249109556762</v>
      </c>
      <c r="N137" s="7" t="n">
        <f aca="false">_xlfn.NORM.S.INV(M137)</f>
        <v>-0.826539326488422</v>
      </c>
    </row>
    <row r="138" customFormat="false" ht="14.4" hidden="false" customHeight="false" outlineLevel="0" collapsed="false">
      <c r="A138" s="0" t="n">
        <f aca="false">A137+1</f>
        <v>134</v>
      </c>
      <c r="C138" s="0" t="n">
        <v>-0.142315612</v>
      </c>
      <c r="D138" s="0" t="n">
        <v>2.7123</v>
      </c>
      <c r="E138" s="0" t="n">
        <v>0.96992523624831</v>
      </c>
      <c r="F138" s="0" t="n">
        <v>0.03007476375169</v>
      </c>
      <c r="G138" s="0" t="n">
        <f aca="false">$Q$10*E137+$Q$13*F137</f>
        <v>0.912158987051382</v>
      </c>
      <c r="H138" s="0" t="n">
        <f aca="false">$Q$11*E137+$Q$14*F137</f>
        <v>0.0878410129486178</v>
      </c>
      <c r="I138" s="0" t="n">
        <f aca="false">_xlfn.NORM.S.DIST((1/$Q$5)*(C138-$Q$3-$Q$8*D138),1)</f>
        <v>0.234861186301152</v>
      </c>
      <c r="J138" s="3" t="n">
        <f aca="false">_xlfn.NORM.S.DIST((1/$Q$6)*(C138-$Q$4-$Q$8*D138),1)</f>
        <v>0.491823615620324</v>
      </c>
      <c r="K138" s="0" t="n">
        <f aca="false">I138*G138</f>
        <v>0.214230741794145</v>
      </c>
      <c r="L138" s="0" t="n">
        <f aca="false">J138*H138</f>
        <v>0.043202284588141</v>
      </c>
      <c r="M138" s="6" t="n">
        <f aca="false">SUM(K138:L138)</f>
        <v>0.257433026382286</v>
      </c>
      <c r="N138" s="7" t="n">
        <f aca="false">_xlfn.NORM.S.INV(M138)</f>
        <v>-0.65127954089335</v>
      </c>
    </row>
    <row r="139" customFormat="false" ht="14.4" hidden="false" customHeight="false" outlineLevel="0" collapsed="false">
      <c r="A139" s="0" t="n">
        <f aca="false">A138+1</f>
        <v>135</v>
      </c>
      <c r="C139" s="0" t="n">
        <v>-1.638503926</v>
      </c>
      <c r="D139" s="0" t="n">
        <v>2.8388</v>
      </c>
      <c r="E139" s="0" t="n">
        <v>0.892502323824388</v>
      </c>
      <c r="F139" s="0" t="n">
        <v>0.107497676175612</v>
      </c>
      <c r="G139" s="0" t="n">
        <f aca="false">$Q$10*E138+$Q$13*F138</f>
        <v>0.915639441361131</v>
      </c>
      <c r="H139" s="0" t="n">
        <f aca="false">$Q$11*E138+$Q$14*F138</f>
        <v>0.0843605586388689</v>
      </c>
      <c r="I139" s="0" t="n">
        <f aca="false">_xlfn.NORM.S.DIST((1/$Q$5)*(C139-$Q$3-$Q$8*D139),1)</f>
        <v>0.0211157852768129</v>
      </c>
      <c r="J139" s="3" t="n">
        <f aca="false">_xlfn.NORM.S.DIST((1/$Q$6)*(C139-$Q$4-$Q$8*D139),1)</f>
        <v>0.344299746484862</v>
      </c>
      <c r="K139" s="0" t="n">
        <f aca="false">I139*G139</f>
        <v>0.0193344458347625</v>
      </c>
      <c r="L139" s="0" t="n">
        <f aca="false">J139*H139</f>
        <v>0.0290453189526839</v>
      </c>
      <c r="M139" s="6" t="n">
        <f aca="false">SUM(K139:L139)</f>
        <v>0.0483797647874465</v>
      </c>
      <c r="N139" s="7" t="n">
        <f aca="false">_xlfn.NORM.S.INV(M139)</f>
        <v>-1.66077059190431</v>
      </c>
    </row>
    <row r="140" customFormat="false" ht="14.4" hidden="false" customHeight="false" outlineLevel="0" collapsed="false">
      <c r="A140" s="0" t="n">
        <f aca="false">A139+1</f>
        <v>136</v>
      </c>
      <c r="C140" s="0" t="n">
        <v>0.292917399</v>
      </c>
      <c r="D140" s="0" t="n">
        <v>2.8232</v>
      </c>
      <c r="E140" s="0" t="n">
        <v>0.952590145031892</v>
      </c>
      <c r="F140" s="0" t="n">
        <v>0.047409854968108</v>
      </c>
      <c r="G140" s="0" t="n">
        <f aca="false">$Q$10*E139+$Q$13*F139</f>
        <v>0.852926882297754</v>
      </c>
      <c r="H140" s="0" t="n">
        <f aca="false">$Q$11*E139+$Q$14*F139</f>
        <v>0.147073117702246</v>
      </c>
      <c r="I140" s="0" t="n">
        <f aca="false">_xlfn.NORM.S.DIST((1/$Q$5)*(C140-$Q$3-$Q$8*D140),1)</f>
        <v>0.35580771239408</v>
      </c>
      <c r="J140" s="3" t="n">
        <f aca="false">_xlfn.NORM.S.DIST((1/$Q$6)*(C140-$Q$4-$Q$8*D140),1)</f>
        <v>0.532745927270085</v>
      </c>
      <c r="K140" s="0" t="n">
        <f aca="false">I140*G140</f>
        <v>0.303477962829778</v>
      </c>
      <c r="L140" s="0" t="n">
        <f aca="false">J140*H140</f>
        <v>0.0783526044667853</v>
      </c>
      <c r="M140" s="6" t="n">
        <f aca="false">SUM(K140:L140)</f>
        <v>0.381830567296564</v>
      </c>
      <c r="N140" s="7" t="n">
        <f aca="false">_xlfn.NORM.S.INV(M140)</f>
        <v>-0.300676573055139</v>
      </c>
    </row>
    <row r="141" customFormat="false" ht="14.4" hidden="false" customHeight="false" outlineLevel="0" collapsed="false">
      <c r="A141" s="0" t="n">
        <f aca="false">A140+1</f>
        <v>137</v>
      </c>
      <c r="C141" s="0" t="n">
        <v>0.926242021</v>
      </c>
      <c r="D141" s="0" t="n">
        <v>2.7567</v>
      </c>
      <c r="E141" s="0" t="n">
        <v>0.969560702012666</v>
      </c>
      <c r="F141" s="0" t="n">
        <v>0.030439297987334</v>
      </c>
      <c r="G141" s="0" t="n">
        <f aca="false">$Q$10*E140+$Q$13*F140</f>
        <v>0.901598017475833</v>
      </c>
      <c r="H141" s="0" t="n">
        <f aca="false">$Q$11*E140+$Q$14*F140</f>
        <v>0.0984019825241675</v>
      </c>
      <c r="I141" s="0" t="n">
        <f aca="false">_xlfn.NORM.S.DIST((1/$Q$5)*(C141-$Q$3-$Q$8*D141),1)</f>
        <v>0.573974802083556</v>
      </c>
      <c r="J141" s="3" t="n">
        <f aca="false">_xlfn.NORM.S.DIST((1/$Q$6)*(C141-$Q$4-$Q$8*D141),1)</f>
        <v>0.596319521555459</v>
      </c>
      <c r="K141" s="0" t="n">
        <f aca="false">I141*G141</f>
        <v>0.517494543639618</v>
      </c>
      <c r="L141" s="0" t="n">
        <f aca="false">J141*H141</f>
        <v>0.0586790231389202</v>
      </c>
      <c r="M141" s="6" t="n">
        <f aca="false">SUM(K141:L141)</f>
        <v>0.576173566778538</v>
      </c>
      <c r="N141" s="7" t="n">
        <f aca="false">_xlfn.NORM.S.INV(M141)</f>
        <v>0.192114054023474</v>
      </c>
    </row>
    <row r="142" customFormat="false" ht="14.4" hidden="false" customHeight="false" outlineLevel="0" collapsed="false">
      <c r="A142" s="0" t="n">
        <f aca="false">A141+1</f>
        <v>138</v>
      </c>
      <c r="C142" s="0" t="n">
        <v>2.971090246</v>
      </c>
      <c r="D142" s="0" t="n">
        <v>2.6757</v>
      </c>
      <c r="E142" s="0" t="n">
        <v>0.86028151214359</v>
      </c>
      <c r="F142" s="0" t="n">
        <v>0.13971848785641</v>
      </c>
      <c r="G142" s="0" t="n">
        <f aca="false">$Q$10*E141+$Q$13*F141</f>
        <v>0.915344168630259</v>
      </c>
      <c r="H142" s="0" t="n">
        <f aca="false">$Q$11*E141+$Q$14*F141</f>
        <v>0.0846558313697405</v>
      </c>
      <c r="I142" s="0" t="n">
        <f aca="false">_xlfn.NORM.S.DIST((1/$Q$5)*(C142-$Q$3-$Q$8*D142),1)</f>
        <v>0.974859050026764</v>
      </c>
      <c r="J142" s="3" t="n">
        <f aca="false">_xlfn.NORM.S.DIST((1/$Q$6)*(C142-$Q$4-$Q$8*D142),1)</f>
        <v>0.775951769798758</v>
      </c>
      <c r="K142" s="0" t="n">
        <f aca="false">I142*G142</f>
        <v>0.892331546678433</v>
      </c>
      <c r="L142" s="0" t="n">
        <f aca="false">J142*H142</f>
        <v>0.0656888421751354</v>
      </c>
      <c r="M142" s="6" t="n">
        <f aca="false">SUM(K142:L142)</f>
        <v>0.958020388853568</v>
      </c>
      <c r="N142" s="7" t="n">
        <f aca="false">_xlfn.NORM.S.INV(M142)</f>
        <v>1.72816178865027</v>
      </c>
    </row>
    <row r="143" customFormat="false" ht="14.4" hidden="false" customHeight="false" outlineLevel="0" collapsed="false">
      <c r="A143" s="0" t="n">
        <f aca="false">A142+1</f>
        <v>139</v>
      </c>
      <c r="C143" s="0" t="n">
        <v>0.610307447</v>
      </c>
      <c r="D143" s="0" t="n">
        <v>2.6114</v>
      </c>
      <c r="E143" s="0" t="n">
        <v>0.943920718139829</v>
      </c>
      <c r="F143" s="0" t="n">
        <v>0.0560792818601711</v>
      </c>
      <c r="G143" s="0" t="n">
        <f aca="false">$Q$10*E142+$Q$13*F142</f>
        <v>0.826828024836308</v>
      </c>
      <c r="H143" s="0" t="n">
        <f aca="false">$Q$11*E142+$Q$14*F142</f>
        <v>0.173171975163692</v>
      </c>
      <c r="I143" s="0" t="n">
        <f aca="false">_xlfn.NORM.S.DIST((1/$Q$5)*(C143-$Q$3-$Q$8*D143),1)</f>
        <v>0.476904686955002</v>
      </c>
      <c r="J143" s="3" t="n">
        <f aca="false">_xlfn.NORM.S.DIST((1/$Q$6)*(C143-$Q$4-$Q$8*D143),1)</f>
        <v>0.568591328733898</v>
      </c>
      <c r="K143" s="0" t="n">
        <f aca="false">I143*G143</f>
        <v>0.394318160350182</v>
      </c>
      <c r="L143" s="0" t="n">
        <f aca="false">J143*H143</f>
        <v>0.0984640834577973</v>
      </c>
      <c r="M143" s="6" t="n">
        <f aca="false">SUM(K143:L143)</f>
        <v>0.492782243807979</v>
      </c>
      <c r="N143" s="7" t="n">
        <f aca="false">_xlfn.NORM.S.INV(M143)</f>
        <v>-0.0180932188816402</v>
      </c>
    </row>
    <row r="144" customFormat="false" ht="14.4" hidden="false" customHeight="false" outlineLevel="0" collapsed="false">
      <c r="A144" s="0" t="n">
        <f aca="false">A143+1</f>
        <v>140</v>
      </c>
      <c r="C144" s="0" t="n">
        <v>2.073007751</v>
      </c>
      <c r="D144" s="0" t="n">
        <v>2.548</v>
      </c>
      <c r="E144" s="0" t="n">
        <v>0.93651647721526</v>
      </c>
      <c r="F144" s="0" t="n">
        <v>0.0634835227847402</v>
      </c>
      <c r="G144" s="0" t="n">
        <f aca="false">$Q$10*E143+$Q$13*F143</f>
        <v>0.894575781693261</v>
      </c>
      <c r="H144" s="0" t="n">
        <f aca="false">$Q$11*E143+$Q$14*F143</f>
        <v>0.105424218306739</v>
      </c>
      <c r="I144" s="0" t="n">
        <f aca="false">_xlfn.NORM.S.DIST((1/$Q$5)*(C144-$Q$3-$Q$8*D144),1)</f>
        <v>0.886849050502312</v>
      </c>
      <c r="J144" s="3" t="n">
        <f aca="false">_xlfn.NORM.S.DIST((1/$Q$6)*(C144-$Q$4-$Q$8*D144),1)</f>
        <v>0.705848151132253</v>
      </c>
      <c r="K144" s="0" t="n">
        <f aca="false">I144*G144</f>
        <v>0.793353682597032</v>
      </c>
      <c r="L144" s="0" t="n">
        <f aca="false">J144*H144</f>
        <v>0.0744134895763745</v>
      </c>
      <c r="M144" s="6" t="n">
        <f aca="false">SUM(K144:L144)</f>
        <v>0.867767172173407</v>
      </c>
      <c r="N144" s="7" t="n">
        <f aca="false">_xlfn.NORM.S.INV(M144)</f>
        <v>1.11589833254092</v>
      </c>
    </row>
    <row r="145" customFormat="false" ht="14.4" hidden="false" customHeight="false" outlineLevel="0" collapsed="false">
      <c r="A145" s="0" t="n">
        <f aca="false">A144+1</f>
        <v>141</v>
      </c>
      <c r="C145" s="0" t="n">
        <v>2.22477276</v>
      </c>
      <c r="D145" s="0" t="n">
        <v>2.4782</v>
      </c>
      <c r="E145" s="0" t="n">
        <v>0.922123574292049</v>
      </c>
      <c r="F145" s="0" t="n">
        <v>0.0778764257079508</v>
      </c>
      <c r="G145" s="0" t="n">
        <f aca="false">$Q$10*E144+$Q$13*F144</f>
        <v>0.888578346544361</v>
      </c>
      <c r="H145" s="0" t="n">
        <f aca="false">$Q$11*E144+$Q$14*F144</f>
        <v>0.11142165345564</v>
      </c>
      <c r="I145" s="0" t="n">
        <f aca="false">_xlfn.NORM.S.DIST((1/$Q$5)*(C145-$Q$3-$Q$8*D145),1)</f>
        <v>0.912002477205837</v>
      </c>
      <c r="J145" s="3" t="n">
        <f aca="false">_xlfn.NORM.S.DIST((1/$Q$6)*(C145-$Q$4-$Q$8*D145),1)</f>
        <v>0.720030321722793</v>
      </c>
      <c r="K145" s="0" t="n">
        <f aca="false">I145*G145</f>
        <v>0.810385653239924</v>
      </c>
      <c r="L145" s="0" t="n">
        <f aca="false">J145*H145</f>
        <v>0.0802269689845497</v>
      </c>
      <c r="M145" s="6" t="n">
        <f aca="false">SUM(K145:L145)</f>
        <v>0.890612622224474</v>
      </c>
      <c r="N145" s="7" t="n">
        <f aca="false">_xlfn.NORM.S.INV(M145)</f>
        <v>1.22979266529779</v>
      </c>
    </row>
    <row r="146" customFormat="false" ht="14.4" hidden="false" customHeight="false" outlineLevel="0" collapsed="false">
      <c r="A146" s="0" t="n">
        <f aca="false">A145+1</f>
        <v>142</v>
      </c>
      <c r="C146" s="0" t="n">
        <v>0.163924582</v>
      </c>
      <c r="D146" s="0" t="n">
        <v>2.4421</v>
      </c>
      <c r="E146" s="0" t="n">
        <v>0.960311535418392</v>
      </c>
      <c r="F146" s="0" t="n">
        <v>0.0396884645816083</v>
      </c>
      <c r="G146" s="0" t="n">
        <f aca="false">$Q$10*E145+$Q$13*F145</f>
        <v>0.87692009517656</v>
      </c>
      <c r="H146" s="0" t="n">
        <f aca="false">$Q$11*E145+$Q$14*F145</f>
        <v>0.12307990482344</v>
      </c>
      <c r="I146" s="0" t="n">
        <f aca="false">_xlfn.NORM.S.DIST((1/$Q$5)*(C146-$Q$3-$Q$8*D146),1)</f>
        <v>0.340926980417285</v>
      </c>
      <c r="J146" s="3" t="n">
        <f aca="false">_xlfn.NORM.S.DIST((1/$Q$6)*(C146-$Q$4-$Q$8*D146),1)</f>
        <v>0.528092737113709</v>
      </c>
      <c r="K146" s="0" t="n">
        <f aca="false">I146*G146</f>
        <v>0.298965720115783</v>
      </c>
      <c r="L146" s="0" t="n">
        <f aca="false">J146*H146</f>
        <v>0.0649976038219053</v>
      </c>
      <c r="M146" s="6" t="n">
        <f aca="false">SUM(K146:L146)</f>
        <v>0.363963323937688</v>
      </c>
      <c r="N146" s="7" t="n">
        <f aca="false">_xlfn.NORM.S.INV(M146)</f>
        <v>-0.347884870696914</v>
      </c>
    </row>
    <row r="147" customFormat="false" ht="14.4" hidden="false" customHeight="false" outlineLevel="0" collapsed="false">
      <c r="A147" s="0" t="n">
        <f aca="false">A146+1</f>
        <v>143</v>
      </c>
      <c r="C147" s="0" t="n">
        <v>0.805919251</v>
      </c>
      <c r="D147" s="0" t="n">
        <v>2.3788</v>
      </c>
      <c r="E147" s="0" t="n">
        <v>0.972379486671448</v>
      </c>
      <c r="F147" s="0" t="n">
        <v>0.0276205133285518</v>
      </c>
      <c r="G147" s="0" t="n">
        <f aca="false">$Q$10*E146+$Q$13*F146</f>
        <v>0.907852343688898</v>
      </c>
      <c r="H147" s="0" t="n">
        <f aca="false">$Q$11*E146+$Q$14*F146</f>
        <v>0.0921476563111028</v>
      </c>
      <c r="I147" s="0" t="n">
        <f aca="false">_xlfn.NORM.S.DIST((1/$Q$5)*(C147-$Q$3-$Q$8*D147),1)</f>
        <v>0.560843906548391</v>
      </c>
      <c r="J147" s="3" t="n">
        <f aca="false">_xlfn.NORM.S.DIST((1/$Q$6)*(C147-$Q$4-$Q$8*D147),1)</f>
        <v>0.592556427110458</v>
      </c>
      <c r="K147" s="0" t="n">
        <f aca="false">I147*G147</f>
        <v>0.509163455003594</v>
      </c>
      <c r="L147" s="0" t="n">
        <f aca="false">J147*H147</f>
        <v>0.0546026859903095</v>
      </c>
      <c r="M147" s="6" t="n">
        <f aca="false">SUM(K147:L147)</f>
        <v>0.563766140993903</v>
      </c>
      <c r="N147" s="7" t="n">
        <f aca="false">_xlfn.NORM.S.INV(M147)</f>
        <v>0.160524761084603</v>
      </c>
    </row>
    <row r="148" customFormat="false" ht="14.4" hidden="false" customHeight="false" outlineLevel="0" collapsed="false">
      <c r="A148" s="0" t="n">
        <f aca="false">A147+1</f>
        <v>144</v>
      </c>
      <c r="C148" s="0" t="n">
        <v>-0.158469386</v>
      </c>
      <c r="D148" s="0" t="n">
        <v>2.3995</v>
      </c>
      <c r="E148" s="0" t="n">
        <v>0.971834738941705</v>
      </c>
      <c r="F148" s="0" t="n">
        <v>0.0281652610582952</v>
      </c>
      <c r="G148" s="0" t="n">
        <f aca="false">$Q$10*E147+$Q$13*F147</f>
        <v>0.917627384203873</v>
      </c>
      <c r="H148" s="0" t="n">
        <f aca="false">$Q$11*E147+$Q$14*F147</f>
        <v>0.082372615796127</v>
      </c>
      <c r="I148" s="0" t="n">
        <f aca="false">_xlfn.NORM.S.DIST((1/$Q$5)*(C148-$Q$3-$Q$8*D148),1)</f>
        <v>0.248595972073226</v>
      </c>
      <c r="J148" s="3" t="n">
        <f aca="false">_xlfn.NORM.S.DIST((1/$Q$6)*(C148-$Q$4-$Q$8*D148),1)</f>
        <v>0.496926896512779</v>
      </c>
      <c r="K148" s="0" t="n">
        <f aca="false">I148*G148</f>
        <v>0.228118471577173</v>
      </c>
      <c r="L148" s="0" t="n">
        <f aca="false">J148*H148</f>
        <v>0.0409331683252089</v>
      </c>
      <c r="M148" s="6" t="n">
        <f aca="false">SUM(K148:L148)</f>
        <v>0.269051639902382</v>
      </c>
      <c r="N148" s="7" t="n">
        <f aca="false">_xlfn.NORM.S.INV(M148)</f>
        <v>-0.615683726523495</v>
      </c>
    </row>
    <row r="149" customFormat="false" ht="14.4" hidden="false" customHeight="false" outlineLevel="0" collapsed="false">
      <c r="A149" s="0" t="n">
        <f aca="false">A148+1</f>
        <v>145</v>
      </c>
      <c r="C149" s="0" t="n">
        <v>0.791759274</v>
      </c>
      <c r="D149" s="0" t="n">
        <v>2.3221</v>
      </c>
      <c r="E149" s="0" t="n">
        <v>0.975589716287736</v>
      </c>
      <c r="F149" s="0" t="n">
        <v>0.0244102837122645</v>
      </c>
      <c r="G149" s="0" t="n">
        <f aca="false">$Q$10*E148+$Q$13*F148</f>
        <v>0.917186138542781</v>
      </c>
      <c r="H149" s="0" t="n">
        <f aca="false">$Q$11*E148+$Q$14*F148</f>
        <v>0.0828138614572191</v>
      </c>
      <c r="I149" s="0" t="n">
        <f aca="false">_xlfn.NORM.S.DIST((1/$Q$5)*(C149-$Q$3-$Q$8*D149),1)</f>
        <v>0.560186539052211</v>
      </c>
      <c r="J149" s="3" t="n">
        <f aca="false">_xlfn.NORM.S.DIST((1/$Q$6)*(C149-$Q$4-$Q$8*D149),1)</f>
        <v>0.592368349032643</v>
      </c>
      <c r="K149" s="0" t="n">
        <f aca="false">I149*G149</f>
        <v>0.513795328616943</v>
      </c>
      <c r="L149" s="0" t="n">
        <f aca="false">J149*H149</f>
        <v>0.0490563103884309</v>
      </c>
      <c r="M149" s="6" t="n">
        <f aca="false">SUM(K149:L149)</f>
        <v>0.562851639005374</v>
      </c>
      <c r="N149" s="7" t="n">
        <f aca="false">_xlfn.NORM.S.INV(M149)</f>
        <v>0.158203149598799</v>
      </c>
    </row>
    <row r="150" customFormat="false" ht="14.4" hidden="false" customHeight="false" outlineLevel="0" collapsed="false">
      <c r="A150" s="0" t="n">
        <f aca="false">A149+1</f>
        <v>146</v>
      </c>
      <c r="C150" s="0" t="n">
        <v>0.145100024</v>
      </c>
      <c r="D150" s="0" t="n">
        <v>2.3438</v>
      </c>
      <c r="E150" s="0" t="n">
        <v>0.975651929201236</v>
      </c>
      <c r="F150" s="0" t="n">
        <v>0.0243480707987635</v>
      </c>
      <c r="G150" s="0" t="n">
        <f aca="false">$Q$10*E149+$Q$13*F149</f>
        <v>0.920227670193066</v>
      </c>
      <c r="H150" s="0" t="n">
        <f aca="false">$Q$11*E149+$Q$14*F149</f>
        <v>0.0797723298069343</v>
      </c>
      <c r="I150" s="0" t="n">
        <f aca="false">_xlfn.NORM.S.DIST((1/$Q$5)*(C150-$Q$3-$Q$8*D150),1)</f>
        <v>0.341670382280198</v>
      </c>
      <c r="J150" s="3" t="n">
        <f aca="false">_xlfn.NORM.S.DIST((1/$Q$6)*(C150-$Q$4-$Q$8*D150),1)</f>
        <v>0.528327062760924</v>
      </c>
      <c r="K150" s="0" t="n">
        <f aca="false">I150*G150</f>
        <v>0.314414539859681</v>
      </c>
      <c r="L150" s="0" t="n">
        <f aca="false">J150*H150</f>
        <v>0.0421458806964933</v>
      </c>
      <c r="M150" s="6" t="n">
        <f aca="false">SUM(K150:L150)</f>
        <v>0.356560420556174</v>
      </c>
      <c r="N150" s="7" t="n">
        <f aca="false">_xlfn.NORM.S.INV(M150)</f>
        <v>-0.367667950261601</v>
      </c>
    </row>
    <row r="151" customFormat="false" ht="14.4" hidden="false" customHeight="false" outlineLevel="0" collapsed="false">
      <c r="A151" s="0" t="n">
        <f aca="false">A150+1</f>
        <v>147</v>
      </c>
      <c r="C151" s="0" t="n">
        <v>0.458084085</v>
      </c>
      <c r="D151" s="0" t="n">
        <v>2.262</v>
      </c>
      <c r="E151" s="0" t="n">
        <v>0.976907324165246</v>
      </c>
      <c r="F151" s="0" t="n">
        <v>0.0230926758347536</v>
      </c>
      <c r="G151" s="0" t="n">
        <f aca="false">$Q$10*E150+$Q$13*F150</f>
        <v>0.920278062653001</v>
      </c>
      <c r="H151" s="0" t="n">
        <f aca="false">$Q$11*E150+$Q$14*F150</f>
        <v>0.0797219373469984</v>
      </c>
      <c r="I151" s="0" t="n">
        <f aca="false">_xlfn.NORM.S.DIST((1/$Q$5)*(C151-$Q$3-$Q$8*D151),1)</f>
        <v>0.450662665477861</v>
      </c>
      <c r="J151" s="3" t="n">
        <f aca="false">_xlfn.NORM.S.DIST((1/$Q$6)*(C151-$Q$4-$Q$8*D151),1)</f>
        <v>0.561032476397459</v>
      </c>
      <c r="K151" s="0" t="n">
        <f aca="false">I151*G151</f>
        <v>0.414734964696004</v>
      </c>
      <c r="L151" s="0" t="n">
        <f aca="false">J151*H151</f>
        <v>0.0447265959329896</v>
      </c>
      <c r="M151" s="6" t="n">
        <f aca="false">SUM(K151:L151)</f>
        <v>0.459461560628993</v>
      </c>
      <c r="N151" s="7" t="n">
        <f aca="false">_xlfn.NORM.S.INV(M151)</f>
        <v>-0.101790304885892</v>
      </c>
    </row>
    <row r="152" customFormat="false" ht="14.4" hidden="false" customHeight="false" outlineLevel="0" collapsed="false">
      <c r="A152" s="0" t="n">
        <f aca="false">A151+1</f>
        <v>148</v>
      </c>
      <c r="C152" s="0" t="n">
        <v>1.069471743</v>
      </c>
      <c r="D152" s="0" t="n">
        <v>2.2339</v>
      </c>
      <c r="E152" s="0" t="n">
        <v>0.975454117673622</v>
      </c>
      <c r="F152" s="0" t="n">
        <v>0.0245458823263783</v>
      </c>
      <c r="G152" s="0" t="n">
        <f aca="false">$Q$10*E151+$Q$13*F151</f>
        <v>0.921294932573849</v>
      </c>
      <c r="H152" s="0" t="n">
        <f aca="false">$Q$11*E151+$Q$14*F151</f>
        <v>0.0787050674261504</v>
      </c>
      <c r="I152" s="0" t="n">
        <f aca="false">_xlfn.NORM.S.DIST((1/$Q$5)*(C152-$Q$3-$Q$8*D152),1)</f>
        <v>0.657723314806521</v>
      </c>
      <c r="J152" s="3" t="n">
        <f aca="false">_xlfn.NORM.S.DIST((1/$Q$6)*(C152-$Q$4-$Q$8*D152),1)</f>
        <v>0.620846233509585</v>
      </c>
      <c r="K152" s="0" t="n">
        <f aca="false">I152*G152</f>
        <v>0.605957156966922</v>
      </c>
      <c r="L152" s="0" t="n">
        <f aca="false">J152*H152</f>
        <v>0.0488637446696434</v>
      </c>
      <c r="M152" s="6" t="n">
        <f aca="false">SUM(K152:L152)</f>
        <v>0.654820901636566</v>
      </c>
      <c r="N152" s="7" t="n">
        <f aca="false">_xlfn.NORM.S.INV(M152)</f>
        <v>0.398369011757703</v>
      </c>
    </row>
    <row r="153" customFormat="false" ht="14.4" hidden="false" customHeight="false" outlineLevel="0" collapsed="false">
      <c r="A153" s="0" t="n">
        <f aca="false">A152+1</f>
        <v>149</v>
      </c>
      <c r="C153" s="0" t="n">
        <v>1.314271492</v>
      </c>
      <c r="D153" s="0" t="n">
        <v>2.177</v>
      </c>
      <c r="E153" s="0" t="n">
        <v>0.972522719156748</v>
      </c>
      <c r="F153" s="0" t="n">
        <v>0.0274772808432526</v>
      </c>
      <c r="G153" s="0" t="n">
        <f aca="false">$Q$10*E152+$Q$13*F152</f>
        <v>0.920117835315634</v>
      </c>
      <c r="H153" s="0" t="n">
        <f aca="false">$Q$11*E152+$Q$14*F152</f>
        <v>0.0798821646843664</v>
      </c>
      <c r="I153" s="0" t="n">
        <f aca="false">_xlfn.NORM.S.DIST((1/$Q$5)*(C153-$Q$3-$Q$8*D153),1)</f>
        <v>0.734675540862257</v>
      </c>
      <c r="J153" s="3" t="n">
        <f aca="false">_xlfn.NORM.S.DIST((1/$Q$6)*(C153-$Q$4-$Q$8*D153),1)</f>
        <v>0.64500436788173</v>
      </c>
      <c r="K153" s="0" t="n">
        <f aca="false">I153*G153</f>
        <v>0.675988068317522</v>
      </c>
      <c r="L153" s="0" t="n">
        <f aca="false">J153*H153</f>
        <v>0.051524345137264</v>
      </c>
      <c r="M153" s="6" t="n">
        <f aca="false">SUM(K153:L153)</f>
        <v>0.727512413454786</v>
      </c>
      <c r="N153" s="7" t="n">
        <f aca="false">_xlfn.NORM.S.INV(M153)</f>
        <v>0.605306786364582</v>
      </c>
    </row>
    <row r="154" customFormat="false" ht="14.4" hidden="false" customHeight="false" outlineLevel="0" collapsed="false">
      <c r="A154" s="0" t="n">
        <f aca="false">A153+1</f>
        <v>150</v>
      </c>
      <c r="C154" s="0" t="n">
        <v>-0.310369108</v>
      </c>
      <c r="D154" s="0" t="n">
        <v>2.1824</v>
      </c>
      <c r="E154" s="0" t="n">
        <v>0.969656240005043</v>
      </c>
      <c r="F154" s="0" t="n">
        <v>0.0303437599949568</v>
      </c>
      <c r="G154" s="0" t="n">
        <f aca="false">$Q$10*E153+$Q$13*F153</f>
        <v>0.917743402516966</v>
      </c>
      <c r="H154" s="0" t="n">
        <f aca="false">$Q$11*E153+$Q$14*F153</f>
        <v>0.0822565974830346</v>
      </c>
      <c r="I154" s="0" t="n">
        <f aca="false">_xlfn.NORM.S.DIST((1/$Q$5)*(C154-$Q$3-$Q$8*D154),1)</f>
        <v>0.220891892159471</v>
      </c>
      <c r="J154" s="3" t="n">
        <f aca="false">_xlfn.NORM.S.DIST((1/$Q$6)*(C154-$Q$4-$Q$8*D154),1)</f>
        <v>0.486462377268751</v>
      </c>
      <c r="K154" s="0" t="n">
        <f aca="false">I154*G154</f>
        <v>0.202722076698844</v>
      </c>
      <c r="L154" s="0" t="n">
        <f aca="false">J154*H154</f>
        <v>0.0400147399576358</v>
      </c>
      <c r="M154" s="6" t="n">
        <f aca="false">SUM(K154:L154)</f>
        <v>0.24273681665648</v>
      </c>
      <c r="N154" s="7" t="n">
        <f aca="false">_xlfn.NORM.S.INV(M154)</f>
        <v>-0.697526064952559</v>
      </c>
    </row>
    <row r="155" customFormat="false" ht="14.4" hidden="false" customHeight="false" outlineLevel="0" collapsed="false">
      <c r="A155" s="0" t="n">
        <f aca="false">A154+1</f>
        <v>151</v>
      </c>
      <c r="C155" s="0" t="n">
        <v>-0.457916489</v>
      </c>
      <c r="D155" s="0" t="n">
        <v>2.1696</v>
      </c>
      <c r="E155" s="0" t="n">
        <v>0.965825404651338</v>
      </c>
      <c r="F155" s="0" t="n">
        <v>0.0341745953486623</v>
      </c>
      <c r="G155" s="0" t="n">
        <f aca="false">$Q$10*E154+$Q$13*F154</f>
        <v>0.915421554404085</v>
      </c>
      <c r="H155" s="0" t="n">
        <f aca="false">$Q$11*E154+$Q$14*F154</f>
        <v>0.084578445595915</v>
      </c>
      <c r="I155" s="0" t="n">
        <f aca="false">_xlfn.NORM.S.DIST((1/$Q$5)*(C155-$Q$3-$Q$8*D155),1)</f>
        <v>0.185787862556542</v>
      </c>
      <c r="J155" s="3" t="n">
        <f aca="false">_xlfn.NORM.S.DIST((1/$Q$6)*(C155-$Q$4-$Q$8*D155),1)</f>
        <v>0.472064877551856</v>
      </c>
      <c r="K155" s="0" t="n">
        <f aca="false">I155*G155</f>
        <v>0.170074213930922</v>
      </c>
      <c r="L155" s="0" t="n">
        <f aca="false">J155*H155</f>
        <v>0.0399265135637619</v>
      </c>
      <c r="M155" s="6" t="n">
        <f aca="false">SUM(K155:L155)</f>
        <v>0.210000727494684</v>
      </c>
      <c r="N155" s="7" t="n">
        <f aca="false">_xlfn.NORM.S.INV(M155)</f>
        <v>-0.806418722761796</v>
      </c>
    </row>
    <row r="156" customFormat="false" ht="14.4" hidden="false" customHeight="false" outlineLevel="0" collapsed="false">
      <c r="A156" s="0" t="n">
        <f aca="false">A155+1</f>
        <v>152</v>
      </c>
      <c r="C156" s="0" t="n">
        <v>-0.240024249</v>
      </c>
      <c r="D156" s="0" t="n">
        <v>2.1544</v>
      </c>
      <c r="E156" s="0" t="n">
        <v>0.968566834294629</v>
      </c>
      <c r="F156" s="0" t="n">
        <v>0.0314331657053709</v>
      </c>
      <c r="G156" s="0" t="n">
        <f aca="false">$Q$10*E155+$Q$13*F155</f>
        <v>0.912318577767584</v>
      </c>
      <c r="H156" s="0" t="n">
        <f aca="false">$Q$11*E155+$Q$14*F155</f>
        <v>0.0876814222324165</v>
      </c>
      <c r="I156" s="0" t="n">
        <f aca="false">_xlfn.NORM.S.DIST((1/$Q$5)*(C156-$Q$3-$Q$8*D156),1)</f>
        <v>0.240843370071854</v>
      </c>
      <c r="J156" s="3" t="n">
        <f aca="false">_xlfn.NORM.S.DIST((1/$Q$6)*(C156-$Q$4-$Q$8*D156),1)</f>
        <v>0.494065635891301</v>
      </c>
      <c r="K156" s="0" t="n">
        <f aca="false">I156*G156</f>
        <v>0.219725880848706</v>
      </c>
      <c r="L156" s="0" t="n">
        <f aca="false">J156*H156</f>
        <v>0.0433203776311125</v>
      </c>
      <c r="M156" s="6" t="n">
        <f aca="false">SUM(K156:L156)</f>
        <v>0.263046258479818</v>
      </c>
      <c r="N156" s="7" t="n">
        <f aca="false">_xlfn.NORM.S.INV(M156)</f>
        <v>-0.633982080097829</v>
      </c>
    </row>
    <row r="157" customFormat="false" ht="14.4" hidden="false" customHeight="false" outlineLevel="0" collapsed="false">
      <c r="A157" s="0" t="n">
        <f aca="false">A156+1</f>
        <v>153</v>
      </c>
      <c r="C157" s="0" t="n">
        <v>0.178964676</v>
      </c>
      <c r="D157" s="0" t="n">
        <v>2.1215</v>
      </c>
      <c r="E157" s="0" t="n">
        <v>0.973893518355322</v>
      </c>
      <c r="F157" s="0" t="n">
        <v>0.0261064816446777</v>
      </c>
      <c r="G157" s="0" t="n">
        <f aca="false">$Q$10*E156+$Q$13*F156</f>
        <v>0.914539135778649</v>
      </c>
      <c r="H157" s="0" t="n">
        <f aca="false">$Q$11*E156+$Q$14*F156</f>
        <v>0.0854608642213504</v>
      </c>
      <c r="I157" s="0" t="n">
        <f aca="false">_xlfn.NORM.S.DIST((1/$Q$5)*(C157-$Q$3-$Q$8*D157),1)</f>
        <v>0.367799792425226</v>
      </c>
      <c r="J157" s="3" t="n">
        <f aca="false">_xlfn.NORM.S.DIST((1/$Q$6)*(C157-$Q$4-$Q$8*D157),1)</f>
        <v>0.536442584053274</v>
      </c>
      <c r="K157" s="0" t="n">
        <f aca="false">I157*G157</f>
        <v>0.336367304304132</v>
      </c>
      <c r="L157" s="0" t="n">
        <f aca="false">J157*H157</f>
        <v>0.0458448468383272</v>
      </c>
      <c r="M157" s="6" t="n">
        <f aca="false">SUM(K157:L157)</f>
        <v>0.38221215114246</v>
      </c>
      <c r="N157" s="7" t="n">
        <f aca="false">_xlfn.NORM.S.INV(M157)</f>
        <v>-0.299676006093767</v>
      </c>
    </row>
    <row r="158" customFormat="false" ht="14.4" hidden="false" customHeight="false" outlineLevel="0" collapsed="false">
      <c r="A158" s="0" t="n">
        <f aca="false">A157+1</f>
        <v>154</v>
      </c>
      <c r="C158" s="0" t="n">
        <v>0.423811759</v>
      </c>
      <c r="D158" s="0" t="n">
        <v>2.125</v>
      </c>
      <c r="E158" s="0" t="n">
        <v>0.976372688198851</v>
      </c>
      <c r="F158" s="0" t="n">
        <v>0.0236273118011491</v>
      </c>
      <c r="G158" s="0" t="n">
        <f aca="false">$Q$10*E157+$Q$13*F157</f>
        <v>0.918853749867811</v>
      </c>
      <c r="H158" s="0" t="n">
        <f aca="false">$Q$11*E157+$Q$14*F157</f>
        <v>0.0811462501321889</v>
      </c>
      <c r="I158" s="0" t="n">
        <f aca="false">_xlfn.NORM.S.DIST((1/$Q$5)*(C158-$Q$3-$Q$8*D158),1)</f>
        <v>0.449048579753327</v>
      </c>
      <c r="J158" s="3" t="n">
        <f aca="false">_xlfn.NORM.S.DIST((1/$Q$6)*(C158-$Q$4-$Q$8*D158),1)</f>
        <v>0.560565100926239</v>
      </c>
      <c r="K158" s="0" t="n">
        <f aca="false">I158*G158</f>
        <v>0.41260997137916</v>
      </c>
      <c r="L158" s="0" t="n">
        <f aca="false">J158*H158</f>
        <v>0.0454877558951364</v>
      </c>
      <c r="M158" s="6" t="n">
        <f aca="false">SUM(K158:L158)</f>
        <v>0.458097727274296</v>
      </c>
      <c r="N158" s="7" t="n">
        <f aca="false">_xlfn.NORM.S.INV(M158)</f>
        <v>-0.105227292636306</v>
      </c>
    </row>
    <row r="159" customFormat="false" ht="14.4" hidden="false" customHeight="false" outlineLevel="0" collapsed="false">
      <c r="A159" s="0" t="n">
        <f aca="false">A158+1</f>
        <v>155</v>
      </c>
      <c r="C159" s="0" t="n">
        <v>0.014443389</v>
      </c>
      <c r="D159" s="0" t="n">
        <v>2.2346</v>
      </c>
      <c r="E159" s="0" t="n">
        <v>0.974887848261661</v>
      </c>
      <c r="F159" s="0" t="n">
        <v>0.0251121517383389</v>
      </c>
      <c r="G159" s="0" t="n">
        <f aca="false">$Q$10*E158+$Q$13*F158</f>
        <v>0.92086187744107</v>
      </c>
      <c r="H159" s="0" t="n">
        <f aca="false">$Q$11*E158+$Q$14*F158</f>
        <v>0.0791381225589308</v>
      </c>
      <c r="I159" s="0" t="n">
        <f aca="false">_xlfn.NORM.S.DIST((1/$Q$5)*(C159-$Q$3-$Q$8*D159),1)</f>
        <v>0.308571312074331</v>
      </c>
      <c r="J159" s="3" t="n">
        <f aca="false">_xlfn.NORM.S.DIST((1/$Q$6)*(C159-$Q$4-$Q$8*D159),1)</f>
        <v>0.517677942740112</v>
      </c>
      <c r="K159" s="0" t="n">
        <f aca="false">I159*G159</f>
        <v>0.284151557761223</v>
      </c>
      <c r="L159" s="0" t="n">
        <f aca="false">J159*H159</f>
        <v>0.0409680604786221</v>
      </c>
      <c r="M159" s="6" t="n">
        <f aca="false">SUM(K159:L159)</f>
        <v>0.325119618239845</v>
      </c>
      <c r="N159" s="7" t="n">
        <f aca="false">_xlfn.NORM.S.INV(M159)</f>
        <v>-0.453429863459787</v>
      </c>
    </row>
    <row r="160" customFormat="false" ht="14.4" hidden="false" customHeight="false" outlineLevel="0" collapsed="false">
      <c r="A160" s="0" t="n">
        <f aca="false">A159+1</f>
        <v>156</v>
      </c>
      <c r="C160" s="0" t="n">
        <v>0.664629035</v>
      </c>
      <c r="D160" s="0" t="n">
        <v>2.1986</v>
      </c>
      <c r="E160" s="0" t="n">
        <v>0.976719938916528</v>
      </c>
      <c r="F160" s="0" t="n">
        <v>0.0232800610834721</v>
      </c>
      <c r="G160" s="0" t="n">
        <f aca="false">$Q$10*E159+$Q$13*F159</f>
        <v>0.919659157091945</v>
      </c>
      <c r="H160" s="0" t="n">
        <f aca="false">$Q$11*E159+$Q$14*F159</f>
        <v>0.0803408429080545</v>
      </c>
      <c r="I160" s="0" t="n">
        <f aca="false">_xlfn.NORM.S.DIST((1/$Q$5)*(C160-$Q$3-$Q$8*D160),1)</f>
        <v>0.525961387589786</v>
      </c>
      <c r="J160" s="3" t="n">
        <f aca="false">_xlfn.NORM.S.DIST((1/$Q$6)*(C160-$Q$4-$Q$8*D160),1)</f>
        <v>0.582601108946463</v>
      </c>
      <c r="K160" s="0" t="n">
        <f aca="false">I160*G160</f>
        <v>0.483705206373732</v>
      </c>
      <c r="L160" s="0" t="n">
        <f aca="false">J160*H160</f>
        <v>0.0468066641719262</v>
      </c>
      <c r="M160" s="6" t="n">
        <f aca="false">SUM(K160:L160)</f>
        <v>0.530511870545658</v>
      </c>
      <c r="N160" s="7" t="n">
        <f aca="false">_xlfn.NORM.S.INV(M160)</f>
        <v>0.0765566337514201</v>
      </c>
    </row>
    <row r="161" customFormat="false" ht="14.4" hidden="false" customHeight="false" outlineLevel="0" collapsed="false">
      <c r="A161" s="0" t="n">
        <f aca="false">A160+1</f>
        <v>157</v>
      </c>
      <c r="C161" s="0" t="n">
        <v>1.941492045</v>
      </c>
      <c r="D161" s="0" t="n">
        <v>2.0982</v>
      </c>
      <c r="E161" s="0" t="n">
        <v>0.959030114949648</v>
      </c>
      <c r="F161" s="0" t="n">
        <v>0.0409698850503521</v>
      </c>
      <c r="G161" s="0" t="n">
        <f aca="false">$Q$10*E160+$Q$13*F160</f>
        <v>0.921143150522388</v>
      </c>
      <c r="H161" s="0" t="n">
        <f aca="false">$Q$11*E160+$Q$14*F160</f>
        <v>0.0788568494776124</v>
      </c>
      <c r="I161" s="0" t="n">
        <f aca="false">_xlfn.NORM.S.DIST((1/$Q$5)*(C161-$Q$3-$Q$8*D161),1)</f>
        <v>0.881047679600749</v>
      </c>
      <c r="J161" s="3" t="n">
        <f aca="false">_xlfn.NORM.S.DIST((1/$Q$6)*(C161-$Q$4-$Q$8*D161),1)</f>
        <v>0.702866748936288</v>
      </c>
      <c r="K161" s="0" t="n">
        <f aca="false">I161*G161</f>
        <v>0.811571035347873</v>
      </c>
      <c r="L161" s="0" t="n">
        <f aca="false">J161*H161</f>
        <v>0.0554258574236876</v>
      </c>
      <c r="M161" s="6" t="n">
        <f aca="false">SUM(K161:L161)</f>
        <v>0.866996892771561</v>
      </c>
      <c r="N161" s="7" t="n">
        <f aca="false">_xlfn.NORM.S.INV(M161)</f>
        <v>1.11230690862528</v>
      </c>
    </row>
    <row r="162" customFormat="false" ht="14.4" hidden="false" customHeight="false" outlineLevel="0" collapsed="false">
      <c r="A162" s="0" t="n">
        <f aca="false">A161+1</f>
        <v>158</v>
      </c>
      <c r="C162" s="0" t="n">
        <v>0.345999706</v>
      </c>
      <c r="D162" s="0" t="n">
        <v>2.0513</v>
      </c>
      <c r="E162" s="0" t="n">
        <v>0.972097725604784</v>
      </c>
      <c r="F162" s="0" t="n">
        <v>0.0279022743952159</v>
      </c>
      <c r="G162" s="0" t="n">
        <f aca="false">$Q$10*E161+$Q$13*F161</f>
        <v>0.906814393109215</v>
      </c>
      <c r="H162" s="0" t="n">
        <f aca="false">$Q$11*E161+$Q$14*F161</f>
        <v>0.0931856068907852</v>
      </c>
      <c r="I162" s="0" t="n">
        <f aca="false">_xlfn.NORM.S.DIST((1/$Q$5)*(C162-$Q$3-$Q$8*D162),1)</f>
        <v>0.428086004747698</v>
      </c>
      <c r="J162" s="3" t="n">
        <f aca="false">_xlfn.NORM.S.DIST((1/$Q$6)*(C162-$Q$4-$Q$8*D162),1)</f>
        <v>0.554462536974106</v>
      </c>
      <c r="K162" s="0" t="n">
        <f aca="false">I162*G162</f>
        <v>0.388194550593833</v>
      </c>
      <c r="L162" s="0" t="n">
        <f aca="false">J162*H162</f>
        <v>0.0516679280061365</v>
      </c>
      <c r="M162" s="6" t="n">
        <f aca="false">SUM(K162:L162)</f>
        <v>0.439862478599969</v>
      </c>
      <c r="N162" s="7" t="n">
        <f aca="false">_xlfn.NORM.S.INV(M162)</f>
        <v>-0.151317890500369</v>
      </c>
    </row>
    <row r="163" customFormat="false" ht="14.4" hidden="false" customHeight="false" outlineLevel="0" collapsed="false">
      <c r="A163" s="0" t="n">
        <f aca="false">A162+1</f>
        <v>159</v>
      </c>
      <c r="C163" s="0" t="n">
        <v>1.543352978</v>
      </c>
      <c r="D163" s="0" t="n">
        <v>1.924</v>
      </c>
      <c r="E163" s="0" t="n">
        <v>0.967715625783401</v>
      </c>
      <c r="F163" s="0" t="n">
        <v>0.0322843742165989</v>
      </c>
      <c r="G163" s="0" t="n">
        <f aca="false">$Q$10*E162+$Q$13*F162</f>
        <v>0.917399157739875</v>
      </c>
      <c r="H163" s="0" t="n">
        <f aca="false">$Q$11*E162+$Q$14*F162</f>
        <v>0.0826008422601249</v>
      </c>
      <c r="I163" s="0" t="n">
        <f aca="false">_xlfn.NORM.S.DIST((1/$Q$5)*(C163-$Q$3-$Q$8*D163),1)</f>
        <v>0.808004667847237</v>
      </c>
      <c r="J163" s="3" t="n">
        <f aca="false">_xlfn.NORM.S.DIST((1/$Q$6)*(C163-$Q$4-$Q$8*D163),1)</f>
        <v>0.670992863049332</v>
      </c>
      <c r="K163" s="0" t="n">
        <f aca="false">I163*G163</f>
        <v>0.741262801732943</v>
      </c>
      <c r="L163" s="0" t="n">
        <f aca="false">J163*H163</f>
        <v>0.0554245756384075</v>
      </c>
      <c r="M163" s="6" t="n">
        <f aca="false">SUM(K163:L163)</f>
        <v>0.796687377371351</v>
      </c>
      <c r="N163" s="7" t="n">
        <f aca="false">_xlfn.NORM.S.INV(M163)</f>
        <v>0.82984708559895</v>
      </c>
    </row>
    <row r="164" customFormat="false" ht="14.4" hidden="false" customHeight="false" outlineLevel="0" collapsed="false">
      <c r="A164" s="0" t="n">
        <f aca="false">A163+1</f>
        <v>160</v>
      </c>
      <c r="C164" s="0" t="n">
        <v>0.25341386</v>
      </c>
      <c r="D164" s="0" t="n">
        <v>1.9651</v>
      </c>
      <c r="E164" s="0" t="n">
        <v>0.974081924428868</v>
      </c>
      <c r="F164" s="0" t="n">
        <v>0.0259180755711317</v>
      </c>
      <c r="G164" s="0" t="n">
        <f aca="false">$Q$10*E163+$Q$13*F163</f>
        <v>0.913849656884555</v>
      </c>
      <c r="H164" s="0" t="n">
        <f aca="false">$Q$11*E163+$Q$14*F163</f>
        <v>0.0861503431154451</v>
      </c>
      <c r="I164" s="0" t="n">
        <f aca="false">_xlfn.NORM.S.DIST((1/$Q$5)*(C164-$Q$3-$Q$8*D164),1)</f>
        <v>0.403302980580993</v>
      </c>
      <c r="J164" s="3" t="n">
        <f aca="false">_xlfn.NORM.S.DIST((1/$Q$6)*(C164-$Q$4-$Q$8*D164),1)</f>
        <v>0.547152764294341</v>
      </c>
      <c r="K164" s="0" t="n">
        <f aca="false">I164*G164</f>
        <v>0.368558290424459</v>
      </c>
      <c r="L164" s="0" t="n">
        <f aca="false">J164*H164</f>
        <v>0.0471373983805217</v>
      </c>
      <c r="M164" s="6" t="n">
        <f aca="false">SUM(K164:L164)</f>
        <v>0.415695688804981</v>
      </c>
      <c r="N164" s="7" t="n">
        <f aca="false">_xlfn.NORM.S.INV(M164)</f>
        <v>-0.212917416288989</v>
      </c>
    </row>
    <row r="165" customFormat="false" ht="14.4" hidden="false" customHeight="false" outlineLevel="0" collapsed="false">
      <c r="A165" s="0" t="n">
        <f aca="false">A164+1</f>
        <v>161</v>
      </c>
      <c r="C165" s="0" t="n">
        <v>0.521646859</v>
      </c>
      <c r="D165" s="0" t="n">
        <v>1.8455</v>
      </c>
      <c r="E165" s="0" t="n">
        <v>0.976559577876193</v>
      </c>
      <c r="F165" s="0" t="n">
        <v>0.023440422123807</v>
      </c>
      <c r="G165" s="0" t="n">
        <f aca="false">$Q$10*E164+$Q$13*F164</f>
        <v>0.919006358787383</v>
      </c>
      <c r="H165" s="0" t="n">
        <f aca="false">$Q$11*E164+$Q$14*F164</f>
        <v>0.0809936412126167</v>
      </c>
      <c r="I165" s="0" t="n">
        <f aca="false">_xlfn.NORM.S.DIST((1/$Q$5)*(C165-$Q$3-$Q$8*D165),1)</f>
        <v>0.503063380308303</v>
      </c>
      <c r="J165" s="3" t="n">
        <f aca="false">_xlfn.NORM.S.DIST((1/$Q$6)*(C165-$Q$4-$Q$8*D165),1)</f>
        <v>0.576072666687071</v>
      </c>
      <c r="K165" s="0" t="n">
        <f aca="false">I165*G165</f>
        <v>0.462318445376407</v>
      </c>
      <c r="L165" s="0" t="n">
        <f aca="false">J165*H165</f>
        <v>0.0466582228780479</v>
      </c>
      <c r="M165" s="6" t="n">
        <f aca="false">SUM(K165:L165)</f>
        <v>0.508976668254454</v>
      </c>
      <c r="N165" s="7" t="n">
        <f aca="false">_xlfn.NORM.S.INV(M165)</f>
        <v>0.0225030695289262</v>
      </c>
    </row>
    <row r="166" customFormat="false" ht="14.4" hidden="false" customHeight="false" outlineLevel="0" collapsed="false">
      <c r="A166" s="0" t="n">
        <f aca="false">A165+1</f>
        <v>162</v>
      </c>
      <c r="C166" s="0" t="n">
        <v>1.250449835</v>
      </c>
      <c r="D166" s="0" t="n">
        <v>1.8502</v>
      </c>
      <c r="E166" s="0" t="n">
        <v>0.973637143435092</v>
      </c>
      <c r="F166" s="0" t="n">
        <v>0.0263628565649079</v>
      </c>
      <c r="G166" s="0" t="n">
        <f aca="false">$Q$10*E165+$Q$13*F165</f>
        <v>0.921013258079716</v>
      </c>
      <c r="H166" s="0" t="n">
        <f aca="false">$Q$11*E165+$Q$14*F165</f>
        <v>0.0789867419202837</v>
      </c>
      <c r="I166" s="0" t="n">
        <f aca="false">_xlfn.NORM.S.DIST((1/$Q$5)*(C166-$Q$3-$Q$8*D166),1)</f>
        <v>0.736530926800479</v>
      </c>
      <c r="J166" s="3" t="n">
        <f aca="false">_xlfn.NORM.S.DIST((1/$Q$6)*(C166-$Q$4-$Q$8*D166),1)</f>
        <v>0.645617834667114</v>
      </c>
      <c r="K166" s="0" t="n">
        <f aca="false">I166*G166</f>
        <v>0.678354748568982</v>
      </c>
      <c r="L166" s="0" t="n">
        <f aca="false">J166*H166</f>
        <v>0.0509952492859837</v>
      </c>
      <c r="M166" s="6" t="n">
        <f aca="false">SUM(K166:L166)</f>
        <v>0.729349997854966</v>
      </c>
      <c r="N166" s="7" t="n">
        <f aca="false">_xlfn.NORM.S.INV(M166)</f>
        <v>0.610848314927207</v>
      </c>
    </row>
    <row r="167" customFormat="false" ht="14.4" hidden="false" customHeight="false" outlineLevel="0" collapsed="false">
      <c r="A167" s="0" t="n">
        <f aca="false">A166+1</f>
        <v>163</v>
      </c>
      <c r="C167" s="0" t="n">
        <v>-1.930595599</v>
      </c>
      <c r="D167" s="0" t="n">
        <v>1.9427</v>
      </c>
      <c r="E167" s="0" t="n">
        <v>0.847688885088899</v>
      </c>
      <c r="F167" s="0" t="n">
        <v>0.152311114911101</v>
      </c>
      <c r="G167" s="0" t="n">
        <f aca="false">$Q$10*E166+$Q$13*F166</f>
        <v>0.918646086182425</v>
      </c>
      <c r="H167" s="0" t="n">
        <f aca="false">$Q$11*E166+$Q$14*F166</f>
        <v>0.0813539138175754</v>
      </c>
      <c r="I167" s="0" t="n">
        <f aca="false">_xlfn.NORM.S.DIST((1/$Q$5)*(C167-$Q$3-$Q$8*D167),1)</f>
        <v>0.0171624406277401</v>
      </c>
      <c r="J167" s="3" t="n">
        <f aca="false">_xlfn.NORM.S.DIST((1/$Q$6)*(C167-$Q$4-$Q$8*D167),1)</f>
        <v>0.33524967738697</v>
      </c>
      <c r="K167" s="0" t="n">
        <f aca="false">I167*G167</f>
        <v>0.0157662089120117</v>
      </c>
      <c r="L167" s="0" t="n">
        <f aca="false">J167*H167</f>
        <v>0.0272738733615095</v>
      </c>
      <c r="M167" s="6" t="n">
        <f aca="false">SUM(K167:L167)</f>
        <v>0.0430400822735211</v>
      </c>
      <c r="N167" s="7" t="n">
        <f aca="false">_xlfn.NORM.S.INV(M167)</f>
        <v>-1.71644752488221</v>
      </c>
    </row>
    <row r="168" customFormat="false" ht="14.4" hidden="false" customHeight="false" outlineLevel="0" collapsed="false">
      <c r="A168" s="0" t="n">
        <f aca="false">A167+1</f>
        <v>164</v>
      </c>
      <c r="C168" s="0" t="n">
        <v>0.619004859</v>
      </c>
      <c r="D168" s="0" t="n">
        <v>1.843</v>
      </c>
      <c r="E168" s="0" t="n">
        <v>0.939993795304854</v>
      </c>
      <c r="F168" s="0" t="n">
        <v>0.0600062046951465</v>
      </c>
      <c r="G168" s="0" t="n">
        <f aca="false">$Q$10*E167+$Q$13*F167</f>
        <v>0.816627996922008</v>
      </c>
      <c r="H168" s="0" t="n">
        <f aca="false">$Q$11*E167+$Q$14*F167</f>
        <v>0.183372003077992</v>
      </c>
      <c r="I168" s="0" t="n">
        <f aca="false">_xlfn.NORM.S.DIST((1/$Q$5)*(C168-$Q$3-$Q$8*D168),1)</f>
        <v>0.536551713301146</v>
      </c>
      <c r="J168" s="3" t="n">
        <f aca="false">_xlfn.NORM.S.DIST((1/$Q$6)*(C168-$Q$4-$Q$8*D168),1)</f>
        <v>0.585619890061552</v>
      </c>
      <c r="K168" s="0" t="n">
        <f aca="false">I168*G168</f>
        <v>0.438163150878186</v>
      </c>
      <c r="L168" s="0" t="n">
        <f aca="false">J168*H168</f>
        <v>0.1073862922829</v>
      </c>
      <c r="M168" s="6" t="n">
        <f aca="false">SUM(K168:L168)</f>
        <v>0.545549443161086</v>
      </c>
      <c r="N168" s="7" t="n">
        <f aca="false">_xlfn.NORM.S.INV(M168)</f>
        <v>0.11442472666616</v>
      </c>
    </row>
    <row r="169" customFormat="false" ht="14.4" hidden="false" customHeight="false" outlineLevel="0" collapsed="false">
      <c r="A169" s="0" t="n">
        <f aca="false">A168+1</f>
        <v>165</v>
      </c>
      <c r="C169" s="0" t="n">
        <v>1.626865097</v>
      </c>
      <c r="D169" s="0" t="n">
        <v>1.7478</v>
      </c>
      <c r="E169" s="0" t="n">
        <v>0.953689635497184</v>
      </c>
      <c r="F169" s="0" t="n">
        <v>0.0463103645028159</v>
      </c>
      <c r="G169" s="0" t="n">
        <f aca="false">$Q$10*E168+$Q$13*F168</f>
        <v>0.891394974196932</v>
      </c>
      <c r="H169" s="0" t="n">
        <f aca="false">$Q$11*E168+$Q$14*F168</f>
        <v>0.108605025803069</v>
      </c>
      <c r="I169" s="0" t="n">
        <f aca="false">_xlfn.NORM.S.DIST((1/$Q$5)*(C169-$Q$3-$Q$8*D169),1)</f>
        <v>0.835193500551097</v>
      </c>
      <c r="J169" s="3" t="n">
        <f aca="false">_xlfn.NORM.S.DIST((1/$Q$6)*(C169-$Q$4-$Q$8*D169),1)</f>
        <v>0.68188598177479</v>
      </c>
      <c r="K169" s="0" t="n">
        <f aca="false">I169*G169</f>
        <v>0.74448728887319</v>
      </c>
      <c r="L169" s="0" t="n">
        <f aca="false">J169*H169</f>
        <v>0.0740562446454019</v>
      </c>
      <c r="M169" s="6" t="n">
        <f aca="false">SUM(K169:L169)</f>
        <v>0.818543533518592</v>
      </c>
      <c r="N169" s="7" t="n">
        <f aca="false">_xlfn.NORM.S.INV(M169)</f>
        <v>0.909828554747063</v>
      </c>
    </row>
    <row r="170" customFormat="false" ht="14.4" hidden="false" customHeight="false" outlineLevel="0" collapsed="false">
      <c r="A170" s="0" t="n">
        <f aca="false">A169+1</f>
        <v>166</v>
      </c>
      <c r="C170" s="0" t="n">
        <v>1.007308761</v>
      </c>
      <c r="D170" s="0" t="n">
        <v>1.6859</v>
      </c>
      <c r="E170" s="0" t="n">
        <v>0.96925784787214</v>
      </c>
      <c r="F170" s="0" t="n">
        <v>0.0307421521278596</v>
      </c>
      <c r="G170" s="0" t="n">
        <f aca="false">$Q$10*E169+$Q$13*F169</f>
        <v>0.902488604752719</v>
      </c>
      <c r="H170" s="0" t="n">
        <f aca="false">$Q$11*E169+$Q$14*F169</f>
        <v>0.0975113952472809</v>
      </c>
      <c r="I170" s="0" t="n">
        <f aca="false">_xlfn.NORM.S.DIST((1/$Q$5)*(C170-$Q$3-$Q$8*D170),1)</f>
        <v>0.675189842367095</v>
      </c>
      <c r="J170" s="3" t="n">
        <f aca="false">_xlfn.NORM.S.DIST((1/$Q$6)*(C170-$Q$4-$Q$8*D170),1)</f>
        <v>0.626146635449069</v>
      </c>
      <c r="K170" s="0" t="n">
        <f aca="false">I170*G170</f>
        <v>0.609351138781088</v>
      </c>
      <c r="L170" s="0" t="n">
        <f aca="false">J170*H170</f>
        <v>0.0610564320520292</v>
      </c>
      <c r="M170" s="6" t="n">
        <f aca="false">SUM(K170:L170)</f>
        <v>0.670407570833117</v>
      </c>
      <c r="N170" s="7" t="n">
        <f aca="false">_xlfn.NORM.S.INV(M170)</f>
        <v>0.441038868526207</v>
      </c>
    </row>
    <row r="171" customFormat="false" ht="14.4" hidden="false" customHeight="false" outlineLevel="0" collapsed="false">
      <c r="A171" s="0" t="n">
        <f aca="false">A170+1</f>
        <v>167</v>
      </c>
      <c r="C171" s="0" t="n">
        <v>2.278829559</v>
      </c>
      <c r="D171" s="0" t="n">
        <v>1.5698</v>
      </c>
      <c r="E171" s="0" t="n">
        <v>0.93887108466634</v>
      </c>
      <c r="F171" s="0" t="n">
        <v>0.0611289153336602</v>
      </c>
      <c r="G171" s="0" t="n">
        <f aca="false">$Q$10*E170+$Q$13*F170</f>
        <v>0.915098856776434</v>
      </c>
      <c r="H171" s="0" t="n">
        <f aca="false">$Q$11*E170+$Q$14*F170</f>
        <v>0.0849011432235663</v>
      </c>
      <c r="I171" s="0" t="n">
        <f aca="false">_xlfn.NORM.S.DIST((1/$Q$5)*(C171-$Q$3-$Q$8*D171),1)</f>
        <v>0.941527487662713</v>
      </c>
      <c r="J171" s="3" t="n">
        <f aca="false">_xlfn.NORM.S.DIST((1/$Q$6)*(C171-$Q$4-$Q$8*D171),1)</f>
        <v>0.740629405594459</v>
      </c>
      <c r="K171" s="0" t="n">
        <f aca="false">I171*G171</f>
        <v>0.861590727583737</v>
      </c>
      <c r="L171" s="0" t="n">
        <f aca="false">J171*H171</f>
        <v>0.0628802832399599</v>
      </c>
      <c r="M171" s="6" t="n">
        <f aca="false">SUM(K171:L171)</f>
        <v>0.924471010823697</v>
      </c>
      <c r="N171" s="7" t="n">
        <f aca="false">_xlfn.NORM.S.INV(M171)</f>
        <v>1.43580450221888</v>
      </c>
    </row>
    <row r="172" customFormat="false" ht="14.4" hidden="false" customHeight="false" outlineLevel="0" collapsed="false">
      <c r="A172" s="0" t="n">
        <f aca="false">A171+1</f>
        <v>168</v>
      </c>
      <c r="C172" s="0" t="n">
        <v>-0.636737348</v>
      </c>
      <c r="D172" s="0" t="n">
        <v>1.6733</v>
      </c>
      <c r="E172" s="0" t="n">
        <v>0.948354789974646</v>
      </c>
      <c r="F172" s="0" t="n">
        <v>0.0516452100253543</v>
      </c>
      <c r="G172" s="0" t="n">
        <f aca="false">$Q$10*E171+$Q$13*F171</f>
        <v>0.890485578579736</v>
      </c>
      <c r="H172" s="0" t="n">
        <f aca="false">$Q$11*E171+$Q$14*F171</f>
        <v>0.109514421420265</v>
      </c>
      <c r="I172" s="0" t="n">
        <f aca="false">_xlfn.NORM.S.DIST((1/$Q$5)*(C172-$Q$3-$Q$8*D172),1)</f>
        <v>0.169727081300598</v>
      </c>
      <c r="J172" s="3" t="n">
        <f aca="false">_xlfn.NORM.S.DIST((1/$Q$6)*(C172-$Q$4-$Q$8*D172),1)</f>
        <v>0.464930819269832</v>
      </c>
      <c r="K172" s="0" t="n">
        <f aca="false">I172*G172</f>
        <v>0.151139518192613</v>
      </c>
      <c r="L172" s="0" t="n">
        <f aca="false">J172*H172</f>
        <v>0.0509166296727854</v>
      </c>
      <c r="M172" s="6" t="n">
        <f aca="false">SUM(K172:L172)</f>
        <v>0.202056147865399</v>
      </c>
      <c r="N172" s="7" t="n">
        <f aca="false">_xlfn.NORM.S.INV(M172)</f>
        <v>-0.834299389605737</v>
      </c>
    </row>
    <row r="173" customFormat="false" ht="14.4" hidden="false" customHeight="false" outlineLevel="0" collapsed="false">
      <c r="A173" s="0" t="n">
        <f aca="false">A172+1</f>
        <v>169</v>
      </c>
      <c r="C173" s="0" t="n">
        <v>1.522380227</v>
      </c>
      <c r="D173" s="0" t="n">
        <v>1.5942</v>
      </c>
      <c r="E173" s="0" t="n">
        <v>0.959633008262882</v>
      </c>
      <c r="F173" s="0" t="n">
        <v>0.0403669917371176</v>
      </c>
      <c r="G173" s="0" t="n">
        <f aca="false">$Q$10*E172+$Q$13*F172</f>
        <v>0.898167379879464</v>
      </c>
      <c r="H173" s="0" t="n">
        <f aca="false">$Q$11*E172+$Q$14*F172</f>
        <v>0.101832620120537</v>
      </c>
      <c r="I173" s="0" t="n">
        <f aca="false">_xlfn.NORM.S.DIST((1/$Q$5)*(C173-$Q$3-$Q$8*D173),1)</f>
        <v>0.819534054906693</v>
      </c>
      <c r="J173" s="3" t="n">
        <f aca="false">_xlfn.NORM.S.DIST((1/$Q$6)*(C173-$Q$4-$Q$8*D173),1)</f>
        <v>0.675503431593174</v>
      </c>
      <c r="K173" s="0" t="n">
        <f aca="false">I173*G173</f>
        <v>0.736078754817537</v>
      </c>
      <c r="L173" s="0" t="n">
        <f aca="false">J173*H173</f>
        <v>0.0687882843395469</v>
      </c>
      <c r="M173" s="6" t="n">
        <f aca="false">SUM(K173:L173)</f>
        <v>0.804867039157083</v>
      </c>
      <c r="N173" s="7" t="n">
        <f aca="false">_xlfn.NORM.S.INV(M173)</f>
        <v>0.859135213402782</v>
      </c>
    </row>
    <row r="174" customFormat="false" ht="14.4" hidden="false" customHeight="false" outlineLevel="0" collapsed="false">
      <c r="A174" s="0" t="n">
        <f aca="false">A173+1</f>
        <v>170</v>
      </c>
      <c r="C174" s="0" t="n">
        <v>-0.331006204</v>
      </c>
      <c r="D174" s="0" t="n">
        <v>1.6562</v>
      </c>
      <c r="E174" s="0" t="n">
        <v>0.964871596826216</v>
      </c>
      <c r="F174" s="0" t="n">
        <v>0.0351284031737843</v>
      </c>
      <c r="G174" s="0" t="n">
        <f aca="false">$Q$10*E173+$Q$13*F173</f>
        <v>0.907302736692934</v>
      </c>
      <c r="H174" s="0" t="n">
        <f aca="false">$Q$11*E173+$Q$14*F173</f>
        <v>0.0926972633070652</v>
      </c>
      <c r="I174" s="0" t="n">
        <f aca="false">_xlfn.NORM.S.DIST((1/$Q$5)*(C174-$Q$3-$Q$8*D174),1)</f>
        <v>0.245246351248312</v>
      </c>
      <c r="J174" s="3" t="n">
        <f aca="false">_xlfn.NORM.S.DIST((1/$Q$6)*(C174-$Q$4-$Q$8*D174),1)</f>
        <v>0.495696599318669</v>
      </c>
      <c r="K174" s="0" t="n">
        <f aca="false">I174*G174</f>
        <v>0.22251268565155</v>
      </c>
      <c r="L174" s="0" t="n">
        <f aca="false">J174*H174</f>
        <v>0.0459497181874595</v>
      </c>
      <c r="M174" s="6" t="n">
        <f aca="false">SUM(K174:L174)</f>
        <v>0.26846240383901</v>
      </c>
      <c r="N174" s="7" t="n">
        <f aca="false">_xlfn.NORM.S.INV(M174)</f>
        <v>-0.617469932349593</v>
      </c>
    </row>
    <row r="175" customFormat="false" ht="14.4" hidden="false" customHeight="false" outlineLevel="0" collapsed="false">
      <c r="A175" s="0" t="n">
        <f aca="false">A174+1</f>
        <v>171</v>
      </c>
      <c r="C175" s="0" t="n">
        <v>0.560756791</v>
      </c>
      <c r="D175" s="0" t="n">
        <v>1.5966</v>
      </c>
      <c r="E175" s="0" t="n">
        <v>0.974102733564034</v>
      </c>
      <c r="F175" s="0" t="n">
        <v>0.025897266435966</v>
      </c>
      <c r="G175" s="0" t="n">
        <f aca="false">$Q$10*E174+$Q$13*F174</f>
        <v>0.911545993429235</v>
      </c>
      <c r="H175" s="0" t="n">
        <f aca="false">$Q$11*E174+$Q$14*F174</f>
        <v>0.0884540065707653</v>
      </c>
      <c r="I175" s="0" t="n">
        <f aca="false">_xlfn.NORM.S.DIST((1/$Q$5)*(C175-$Q$3-$Q$8*D175),1)</f>
        <v>0.534794760938885</v>
      </c>
      <c r="J175" s="3" t="n">
        <f aca="false">_xlfn.NORM.S.DIST((1/$Q$6)*(C175-$Q$4-$Q$8*D175),1)</f>
        <v>0.585118961362077</v>
      </c>
      <c r="K175" s="0" t="n">
        <f aca="false">I175*G175</f>
        <v>0.487490021640787</v>
      </c>
      <c r="L175" s="0" t="n">
        <f aca="false">J175*H175</f>
        <v>0.0517561164530006</v>
      </c>
      <c r="M175" s="6" t="n">
        <f aca="false">SUM(K175:L175)</f>
        <v>0.539246138093787</v>
      </c>
      <c r="N175" s="7" t="n">
        <f aca="false">_xlfn.NORM.S.INV(M175)</f>
        <v>0.0985346944419861</v>
      </c>
    </row>
    <row r="176" customFormat="false" ht="14.4" hidden="false" customHeight="false" outlineLevel="0" collapsed="false">
      <c r="A176" s="0" t="n">
        <f aca="false">A175+1</f>
        <v>172</v>
      </c>
      <c r="C176" s="0" t="n">
        <v>0.393467935</v>
      </c>
      <c r="D176" s="0" t="n">
        <v>1.5823</v>
      </c>
      <c r="E176" s="0" t="n">
        <v>0.976357568153735</v>
      </c>
      <c r="F176" s="0" t="n">
        <v>0.0236424318462649</v>
      </c>
      <c r="G176" s="0" t="n">
        <f aca="false">$Q$10*E175+$Q$13*F175</f>
        <v>0.919023214186868</v>
      </c>
      <c r="H176" s="0" t="n">
        <f aca="false">$Q$11*E175+$Q$14*F175</f>
        <v>0.0809767858131325</v>
      </c>
      <c r="I176" s="0" t="n">
        <f aca="false">_xlfn.NORM.S.DIST((1/$Q$5)*(C176-$Q$3-$Q$8*D176),1)</f>
        <v>0.478591610116335</v>
      </c>
      <c r="J176" s="3" t="n">
        <f aca="false">_xlfn.NORM.S.DIST((1/$Q$6)*(C176-$Q$4-$Q$8*D176),1)</f>
        <v>0.569075072604</v>
      </c>
      <c r="K176" s="0" t="n">
        <f aca="false">I176*G176</f>
        <v>0.439836799811982</v>
      </c>
      <c r="L176" s="0" t="n">
        <f aca="false">J176*H176</f>
        <v>0.0460818702658469</v>
      </c>
      <c r="M176" s="6" t="n">
        <f aca="false">SUM(K176:L176)</f>
        <v>0.485918670077829</v>
      </c>
      <c r="N176" s="7" t="n">
        <f aca="false">_xlfn.NORM.S.INV(M176)</f>
        <v>-0.0353039920067702</v>
      </c>
    </row>
    <row r="177" customFormat="false" ht="14.4" hidden="false" customHeight="false" outlineLevel="0" collapsed="false">
      <c r="A177" s="0" t="n">
        <f aca="false">A176+1</f>
        <v>173</v>
      </c>
      <c r="C177" s="0" t="n">
        <v>1.354081345</v>
      </c>
      <c r="D177" s="0" t="n">
        <v>1.5677</v>
      </c>
      <c r="E177" s="0" t="n">
        <v>0.97228293738227</v>
      </c>
      <c r="F177" s="0" t="n">
        <v>0.02771706261773</v>
      </c>
      <c r="G177" s="0" t="n">
        <f aca="false">$Q$10*E176+$Q$13*F176</f>
        <v>0.920849630204525</v>
      </c>
      <c r="H177" s="0" t="n">
        <f aca="false">$Q$11*E176+$Q$14*F176</f>
        <v>0.0791503697954745</v>
      </c>
      <c r="I177" s="0" t="n">
        <f aca="false">_xlfn.NORM.S.DIST((1/$Q$5)*(C177-$Q$3-$Q$8*D177),1)</f>
        <v>0.780524014131351</v>
      </c>
      <c r="J177" s="3" t="n">
        <f aca="false">_xlfn.NORM.S.DIST((1/$Q$6)*(C177-$Q$4-$Q$8*D177),1)</f>
        <v>0.660774810953263</v>
      </c>
      <c r="K177" s="0" t="n">
        <f aca="false">I177*G177</f>
        <v>0.718745249778606</v>
      </c>
      <c r="L177" s="0" t="n">
        <f aca="false">J177*H177</f>
        <v>0.0523005706384856</v>
      </c>
      <c r="M177" s="6" t="n">
        <f aca="false">SUM(K177:L177)</f>
        <v>0.771045820417091</v>
      </c>
      <c r="N177" s="7" t="n">
        <f aca="false">_xlfn.NORM.S.INV(M177)</f>
        <v>0.742295431521059</v>
      </c>
    </row>
    <row r="178" customFormat="false" ht="14.4" hidden="false" customHeight="false" outlineLevel="0" collapsed="false">
      <c r="A178" s="0" t="n">
        <f aca="false">A177+1</f>
        <v>174</v>
      </c>
      <c r="C178" s="0" t="n">
        <v>0.193981276</v>
      </c>
      <c r="D178" s="0" t="n">
        <v>1.4748</v>
      </c>
      <c r="E178" s="0" t="n">
        <v>0.975026299709236</v>
      </c>
      <c r="F178" s="0" t="n">
        <v>0.0249737002907636</v>
      </c>
      <c r="G178" s="0" t="n">
        <f aca="false">$Q$10*E177+$Q$13*F177</f>
        <v>0.917549179279639</v>
      </c>
      <c r="H178" s="0" t="n">
        <f aca="false">$Q$11*E177+$Q$14*F177</f>
        <v>0.0824508207203613</v>
      </c>
      <c r="I178" s="0" t="n">
        <f aca="false">_xlfn.NORM.S.DIST((1/$Q$5)*(C178-$Q$3-$Q$8*D178),1)</f>
        <v>0.418743781810123</v>
      </c>
      <c r="J178" s="3" t="n">
        <f aca="false">_xlfn.NORM.S.DIST((1/$Q$6)*(C178-$Q$4-$Q$8*D178),1)</f>
        <v>0.55172053913032</v>
      </c>
      <c r="K178" s="0" t="n">
        <f aca="false">I178*G178</f>
        <v>0.384218013328331</v>
      </c>
      <c r="L178" s="0" t="n">
        <f aca="false">J178*H178</f>
        <v>0.0454898112595751</v>
      </c>
      <c r="M178" s="6" t="n">
        <f aca="false">SUM(K178:L178)</f>
        <v>0.429707824587906</v>
      </c>
      <c r="N178" s="7" t="n">
        <f aca="false">_xlfn.NORM.S.INV(M178)</f>
        <v>-0.177118069156146</v>
      </c>
    </row>
    <row r="179" customFormat="false" ht="14.4" hidden="false" customHeight="false" outlineLevel="0" collapsed="false">
      <c r="A179" s="0" t="n">
        <f aca="false">A178+1</f>
        <v>175</v>
      </c>
      <c r="C179" s="0" t="n">
        <v>0.543947984</v>
      </c>
      <c r="D179" s="0" t="n">
        <v>1.4142</v>
      </c>
      <c r="E179" s="0" t="n">
        <v>0.976822717264644</v>
      </c>
      <c r="F179" s="0" t="n">
        <v>0.0231772827353557</v>
      </c>
      <c r="G179" s="0" t="n">
        <f aca="false">$Q$10*E178+$Q$13*F178</f>
        <v>0.919771302764481</v>
      </c>
      <c r="H179" s="0" t="n">
        <f aca="false">$Q$11*E178+$Q$14*F178</f>
        <v>0.0802286972355185</v>
      </c>
      <c r="I179" s="0" t="n">
        <f aca="false">_xlfn.NORM.S.DIST((1/$Q$5)*(C179-$Q$3-$Q$8*D179),1)</f>
        <v>0.542466461517025</v>
      </c>
      <c r="J179" s="3" t="n">
        <f aca="false">_xlfn.NORM.S.DIST((1/$Q$6)*(C179-$Q$4-$Q$8*D179),1)</f>
        <v>0.587306780079966</v>
      </c>
      <c r="K179" s="0" t="n">
        <f aca="false">I179*G179</f>
        <v>0.498945084015553</v>
      </c>
      <c r="L179" s="0" t="n">
        <f aca="false">J179*H179</f>
        <v>0.0471188578434029</v>
      </c>
      <c r="M179" s="6" t="n">
        <f aca="false">SUM(K179:L179)</f>
        <v>0.546063941858956</v>
      </c>
      <c r="N179" s="7" t="n">
        <f aca="false">_xlfn.NORM.S.INV(M179)</f>
        <v>0.115722950881048</v>
      </c>
    </row>
    <row r="180" customFormat="false" ht="14.4" hidden="false" customHeight="false" outlineLevel="0" collapsed="false">
      <c r="A180" s="0" t="n">
        <f aca="false">A179+1</f>
        <v>176</v>
      </c>
      <c r="C180" s="0" t="n">
        <v>-0.035789788</v>
      </c>
      <c r="D180" s="0" t="n">
        <v>1.4029</v>
      </c>
      <c r="E180" s="0" t="n">
        <v>0.974560140428867</v>
      </c>
      <c r="F180" s="0" t="n">
        <v>0.025439859571133</v>
      </c>
      <c r="G180" s="0" t="n">
        <f aca="false">$Q$10*E179+$Q$13*F179</f>
        <v>0.921226400984362</v>
      </c>
      <c r="H180" s="0" t="n">
        <f aca="false">$Q$11*E179+$Q$14*F179</f>
        <v>0.0787735990156381</v>
      </c>
      <c r="I180" s="0" t="n">
        <f aca="false">_xlfn.NORM.S.DIST((1/$Q$5)*(C180-$Q$3-$Q$8*D180),1)</f>
        <v>0.348592338089274</v>
      </c>
      <c r="J180" s="3" t="n">
        <f aca="false">_xlfn.NORM.S.DIST((1/$Q$6)*(C180-$Q$4-$Q$8*D180),1)</f>
        <v>0.530499315851377</v>
      </c>
      <c r="K180" s="0" t="n">
        <f aca="false">I180*G180</f>
        <v>0.321132465028706</v>
      </c>
      <c r="L180" s="0" t="n">
        <f aca="false">J180*H180</f>
        <v>0.0417893403849467</v>
      </c>
      <c r="M180" s="6" t="n">
        <f aca="false">SUM(K180:L180)</f>
        <v>0.362921805413652</v>
      </c>
      <c r="N180" s="7" t="n">
        <f aca="false">_xlfn.NORM.S.INV(M180)</f>
        <v>-0.350659769166848</v>
      </c>
    </row>
    <row r="181" customFormat="false" ht="14.4" hidden="false" customHeight="false" outlineLevel="0" collapsed="false">
      <c r="A181" s="0" t="n">
        <f aca="false">A180+1</f>
        <v>177</v>
      </c>
      <c r="C181" s="0" t="n">
        <v>-0.052916973</v>
      </c>
      <c r="D181" s="0" t="n">
        <v>1.4293</v>
      </c>
      <c r="E181" s="0" t="n">
        <v>0.973714581640661</v>
      </c>
      <c r="F181" s="0" t="n">
        <v>0.0262854183593389</v>
      </c>
      <c r="G181" s="0" t="n">
        <f aca="false">$Q$10*E180+$Q$13*F180</f>
        <v>0.919393713747382</v>
      </c>
      <c r="H181" s="0" t="n">
        <f aca="false">$Q$11*E180+$Q$14*F180</f>
        <v>0.0806062862526177</v>
      </c>
      <c r="I181" s="0" t="n">
        <f aca="false">_xlfn.NORM.S.DIST((1/$Q$5)*(C181-$Q$3-$Q$8*D181),1)</f>
        <v>0.341373385634026</v>
      </c>
      <c r="J181" s="3" t="n">
        <f aca="false">_xlfn.NORM.S.DIST((1/$Q$6)*(C181-$Q$4-$Q$8*D181),1)</f>
        <v>0.528233471720673</v>
      </c>
      <c r="K181" s="0" t="n">
        <f aca="false">I181*G181</f>
        <v>0.313856544792585</v>
      </c>
      <c r="L181" s="0" t="n">
        <f aca="false">J181*H181</f>
        <v>0.0425789384297306</v>
      </c>
      <c r="M181" s="6" t="n">
        <f aca="false">SUM(K181:L181)</f>
        <v>0.356435483222315</v>
      </c>
      <c r="N181" s="7" t="n">
        <f aca="false">_xlfn.NORM.S.INV(M181)</f>
        <v>-0.368003041314869</v>
      </c>
    </row>
    <row r="182" customFormat="false" ht="14.4" hidden="false" customHeight="false" outlineLevel="0" collapsed="false">
      <c r="A182" s="0" t="n">
        <f aca="false">A181+1</f>
        <v>178</v>
      </c>
      <c r="C182" s="0" t="n">
        <v>-0.051397255</v>
      </c>
      <c r="D182" s="0" t="n">
        <v>1.381</v>
      </c>
      <c r="E182" s="0" t="n">
        <v>0.973476453632405</v>
      </c>
      <c r="F182" s="0" t="n">
        <v>0.0265235463675953</v>
      </c>
      <c r="G182" s="0" t="n">
        <f aca="false">$Q$10*E181+$Q$13*F181</f>
        <v>0.918708811128936</v>
      </c>
      <c r="H182" s="0" t="n">
        <f aca="false">$Q$11*E181+$Q$14*F181</f>
        <v>0.0812911888710645</v>
      </c>
      <c r="I182" s="0" t="n">
        <f aca="false">_xlfn.NORM.S.DIST((1/$Q$5)*(C182-$Q$3-$Q$8*D182),1)</f>
        <v>0.345140405492546</v>
      </c>
      <c r="J182" s="3" t="n">
        <f aca="false">_xlfn.NORM.S.DIST((1/$Q$6)*(C182-$Q$4-$Q$8*D182),1)</f>
        <v>0.529418169916116</v>
      </c>
      <c r="K182" s="0" t="n">
        <f aca="false">I182*G182</f>
        <v>0.317083531602615</v>
      </c>
      <c r="L182" s="0" t="n">
        <f aca="false">J182*H182</f>
        <v>0.0430370324424243</v>
      </c>
      <c r="M182" s="6" t="n">
        <f aca="false">SUM(K182:L182)</f>
        <v>0.36012056404504</v>
      </c>
      <c r="N182" s="7" t="n">
        <f aca="false">_xlfn.NORM.S.INV(M182)</f>
        <v>-0.358136549499027</v>
      </c>
    </row>
    <row r="183" customFormat="false" ht="14.4" hidden="false" customHeight="false" outlineLevel="0" collapsed="false">
      <c r="A183" s="0" t="n">
        <f aca="false">A182+1</f>
        <v>179</v>
      </c>
      <c r="C183" s="0" t="n">
        <v>0.167128109</v>
      </c>
      <c r="D183" s="0" t="n">
        <v>1.3958</v>
      </c>
      <c r="E183" s="0" t="n">
        <v>0.975198047244381</v>
      </c>
      <c r="F183" s="0" t="n">
        <v>0.0248019527556193</v>
      </c>
      <c r="G183" s="0" t="n">
        <f aca="false">$Q$10*E182+$Q$13*F182</f>
        <v>0.918515927442248</v>
      </c>
      <c r="H183" s="0" t="n">
        <f aca="false">$Q$11*E182+$Q$14*F182</f>
        <v>0.0814840725577522</v>
      </c>
      <c r="I183" s="0" t="n">
        <f aca="false">_xlfn.NORM.S.DIST((1/$Q$5)*(C183-$Q$3-$Q$8*D183),1)</f>
        <v>0.415449446169363</v>
      </c>
      <c r="J183" s="3" t="n">
        <f aca="false">_xlfn.NORM.S.DIST((1/$Q$6)*(C183-$Q$4-$Q$8*D183),1)</f>
        <v>0.550749904776352</v>
      </c>
      <c r="K183" s="0" t="n">
        <f aca="false">I183*G183</f>
        <v>0.381596933353621</v>
      </c>
      <c r="L183" s="0" t="n">
        <f aca="false">J183*H183</f>
        <v>0.0448773452019714</v>
      </c>
      <c r="M183" s="6" t="n">
        <f aca="false">SUM(K183:L183)</f>
        <v>0.426474278555592</v>
      </c>
      <c r="N183" s="7" t="n">
        <f aca="false">_xlfn.NORM.S.INV(M183)</f>
        <v>-0.185357606739764</v>
      </c>
    </row>
    <row r="184" customFormat="false" ht="14.4" hidden="false" customHeight="false" outlineLevel="0" collapsed="false">
      <c r="A184" s="0" t="n">
        <f aca="false">A183+1</f>
        <v>180</v>
      </c>
      <c r="C184" s="0" t="n">
        <v>-6.105993824</v>
      </c>
      <c r="D184" s="0" t="n">
        <v>1.6425</v>
      </c>
      <c r="E184" s="14" t="n">
        <v>2.50635559332293E-005</v>
      </c>
      <c r="F184" s="0" t="n">
        <v>0.999974936444067</v>
      </c>
      <c r="G184" s="0" t="n">
        <f aca="false">$Q$10*E183+$Q$13*F183</f>
        <v>0.919910418267949</v>
      </c>
      <c r="H184" s="0" t="n">
        <f aca="false">$Q$11*E183+$Q$14*F183</f>
        <v>0.0800895817320516</v>
      </c>
      <c r="I184" s="0" t="n">
        <f aca="false">_xlfn.NORM.S.DIST((1/$Q$5)*(C184-$Q$3-$Q$8*D184),1)</f>
        <v>8.19185530307875E-009</v>
      </c>
      <c r="J184" s="3" t="n">
        <f aca="false">_xlfn.NORM.S.DIST((1/$Q$6)*(C184-$Q$4-$Q$8*D184),1)</f>
        <v>0.0733184755266024</v>
      </c>
      <c r="K184" s="0" t="n">
        <f aca="false">I184*G184</f>
        <v>7.53577303824569E-009</v>
      </c>
      <c r="L184" s="0" t="n">
        <f aca="false">J184*H184</f>
        <v>0.00587204603815725</v>
      </c>
      <c r="M184" s="6" t="n">
        <f aca="false">SUM(K184:L184)</f>
        <v>0.00587205357393029</v>
      </c>
      <c r="N184" s="7" t="n">
        <f aca="false">_xlfn.NORM.S.INV(M184)</f>
        <v>-2.51974142604036</v>
      </c>
    </row>
    <row r="185" customFormat="false" ht="14.4" hidden="false" customHeight="false" outlineLevel="0" collapsed="false">
      <c r="A185" s="0" t="n">
        <f aca="false">A184+1</f>
        <v>181</v>
      </c>
      <c r="C185" s="0" t="n">
        <v>-0.009712086</v>
      </c>
      <c r="D185" s="0" t="n">
        <v>1.5662</v>
      </c>
      <c r="E185" s="0" t="n">
        <v>0.316992735005746</v>
      </c>
      <c r="F185" s="0" t="n">
        <v>0.683007264994254</v>
      </c>
      <c r="G185" s="0" t="n">
        <f aca="false">$Q$10*E184+$Q$13*F184</f>
        <v>0.130020301480306</v>
      </c>
      <c r="H185" s="0" t="n">
        <f aca="false">$Q$11*E184+$Q$14*F184</f>
        <v>0.869979698519694</v>
      </c>
      <c r="I185" s="0" t="n">
        <f aca="false">_xlfn.NORM.S.DIST((1/$Q$5)*(C185-$Q$3-$Q$8*D185),1)</f>
        <v>0.345702145207455</v>
      </c>
      <c r="J185" s="3" t="n">
        <f aca="false">_xlfn.NORM.S.DIST((1/$Q$6)*(C185-$Q$4-$Q$8*D185),1)</f>
        <v>0.529594394055169</v>
      </c>
      <c r="K185" s="0" t="n">
        <f aca="false">I185*G185</f>
        <v>0.0449482971422618</v>
      </c>
      <c r="L185" s="0" t="n">
        <f aca="false">J185*H185</f>
        <v>0.460736371277836</v>
      </c>
      <c r="M185" s="6" t="n">
        <f aca="false">SUM(K185:L185)</f>
        <v>0.505684668420098</v>
      </c>
      <c r="N185" s="7" t="n">
        <f aca="false">_xlfn.NORM.S.INV(M185)</f>
        <v>0.0142498328354968</v>
      </c>
    </row>
    <row r="186" customFormat="false" ht="14.4" hidden="false" customHeight="false" outlineLevel="0" collapsed="false">
      <c r="A186" s="0" t="n">
        <f aca="false">A185+1</f>
        <v>182</v>
      </c>
      <c r="C186" s="0" t="n">
        <v>-2.389662843</v>
      </c>
      <c r="D186" s="0" t="n">
        <v>1.4487</v>
      </c>
      <c r="E186" s="0" t="n">
        <v>0.115231214967423</v>
      </c>
      <c r="F186" s="0" t="n">
        <v>0.884768785032577</v>
      </c>
      <c r="G186" s="0" t="n">
        <f aca="false">$Q$10*E185+$Q$13*F185</f>
        <v>0.386764115354654</v>
      </c>
      <c r="H186" s="0" t="n">
        <f aca="false">$Q$11*E185+$Q$14*F185</f>
        <v>0.613235884645346</v>
      </c>
      <c r="I186" s="0" t="n">
        <f aca="false">_xlfn.NORM.S.DIST((1/$Q$5)*(C186-$Q$3-$Q$8*D186),1)</f>
        <v>0.00778060946300147</v>
      </c>
      <c r="J186" s="3" t="n">
        <f aca="false">_xlfn.NORM.S.DIST((1/$Q$6)*(C186-$Q$4-$Q$8*D186),1)</f>
        <v>0.303809236739981</v>
      </c>
      <c r="K186" s="0" t="n">
        <f aca="false">I186*G186</f>
        <v>0.00300926053587782</v>
      </c>
      <c r="L186" s="0" t="n">
        <f aca="false">J186*H186</f>
        <v>0.186306726055669</v>
      </c>
      <c r="M186" s="6" t="n">
        <f aca="false">SUM(K186:L186)</f>
        <v>0.189315986591547</v>
      </c>
      <c r="N186" s="7" t="n">
        <f aca="false">_xlfn.NORM.S.INV(M186)</f>
        <v>-0.880419727959075</v>
      </c>
    </row>
    <row r="187" customFormat="false" ht="14.4" hidden="false" customHeight="false" outlineLevel="0" collapsed="false">
      <c r="A187" s="0" t="n">
        <f aca="false">A186+1</f>
        <v>183</v>
      </c>
      <c r="C187" s="0" t="n">
        <v>3.75563928</v>
      </c>
      <c r="D187" s="0" t="n">
        <v>1.3669</v>
      </c>
      <c r="E187" s="0" t="n">
        <v>0.0361665739217759</v>
      </c>
      <c r="F187" s="0" t="n">
        <v>0.963833426078224</v>
      </c>
      <c r="G187" s="0" t="n">
        <f aca="false">$Q$10*E186+$Q$13*F186</f>
        <v>0.223337284123613</v>
      </c>
      <c r="H187" s="0" t="n">
        <f aca="false">$Q$11*E186+$Q$14*F186</f>
        <v>0.776662715876387</v>
      </c>
      <c r="I187" s="0" t="n">
        <f aca="false">_xlfn.NORM.S.DIST((1/$Q$5)*(C187-$Q$3-$Q$8*D187),1)</f>
        <v>0.997970396241383</v>
      </c>
      <c r="J187" s="3" t="n">
        <f aca="false">_xlfn.NORM.S.DIST((1/$Q$6)*(C187-$Q$4-$Q$8*D187),1)</f>
        <v>0.847275792109253</v>
      </c>
      <c r="K187" s="0" t="n">
        <f aca="false">I187*G187</f>
        <v>0.222883997932316</v>
      </c>
      <c r="L187" s="0" t="n">
        <f aca="false">J187*H187</f>
        <v>0.65804751779589</v>
      </c>
      <c r="M187" s="6" t="n">
        <f aca="false">SUM(K187:L187)</f>
        <v>0.880931515728206</v>
      </c>
      <c r="N187" s="7" t="n">
        <f aca="false">_xlfn.NORM.S.INV(M187)</f>
        <v>1.17965623112695</v>
      </c>
    </row>
    <row r="188" customFormat="false" ht="14.4" hidden="false" customHeight="false" outlineLevel="0" collapsed="false">
      <c r="A188" s="0" t="n">
        <f aca="false">A187+1</f>
        <v>184</v>
      </c>
      <c r="C188" s="0" t="n">
        <v>-0.269961289</v>
      </c>
      <c r="D188" s="0" t="n">
        <v>1.2966</v>
      </c>
      <c r="E188" s="0" t="n">
        <v>0.342951158184063</v>
      </c>
      <c r="F188" s="0" t="n">
        <v>0.657048841815937</v>
      </c>
      <c r="G188" s="0" t="n">
        <f aca="false">$Q$10*E187+$Q$13*F187</f>
        <v>0.159294924876638</v>
      </c>
      <c r="H188" s="0" t="n">
        <f aca="false">$Q$11*E187+$Q$14*F187</f>
        <v>0.840705075123361</v>
      </c>
      <c r="I188" s="0" t="n">
        <f aca="false">_xlfn.NORM.S.DIST((1/$Q$5)*(C188-$Q$3-$Q$8*D188),1)</f>
        <v>0.284151753446544</v>
      </c>
      <c r="J188" s="3" t="n">
        <f aca="false">_xlfn.NORM.S.DIST((1/$Q$6)*(C188-$Q$4-$Q$8*D188),1)</f>
        <v>0.509491001124359</v>
      </c>
      <c r="K188" s="0" t="n">
        <f aca="false">I188*G188</f>
        <v>0.0452639322188323</v>
      </c>
      <c r="L188" s="0" t="n">
        <f aca="false">J188*H188</f>
        <v>0.428331670374931</v>
      </c>
      <c r="M188" s="6" t="n">
        <f aca="false">SUM(K188:L188)</f>
        <v>0.473595602593763</v>
      </c>
      <c r="N188" s="7" t="n">
        <f aca="false">_xlfn.NORM.S.INV(M188)</f>
        <v>-0.0662344056122405</v>
      </c>
    </row>
    <row r="189" customFormat="false" ht="14.4" hidden="false" customHeight="false" outlineLevel="0" collapsed="false">
      <c r="A189" s="0" t="n">
        <f aca="false">A188+1</f>
        <v>185</v>
      </c>
      <c r="C189" s="0" t="n">
        <v>1.122873328</v>
      </c>
      <c r="D189" s="0" t="n">
        <v>1.2318</v>
      </c>
      <c r="E189" s="0" t="n">
        <v>0.682393238441539</v>
      </c>
      <c r="F189" s="0" t="n">
        <v>0.317606761558461</v>
      </c>
      <c r="G189" s="0" t="n">
        <f aca="false">$Q$10*E188+$Q$13*F188</f>
        <v>0.407790438129091</v>
      </c>
      <c r="H189" s="0" t="n">
        <f aca="false">$Q$11*E188+$Q$14*F188</f>
        <v>0.592209561870909</v>
      </c>
      <c r="I189" s="0" t="n">
        <f aca="false">_xlfn.NORM.S.DIST((1/$Q$5)*(C189-$Q$3-$Q$8*D189),1)</f>
        <v>0.738123893984591</v>
      </c>
      <c r="J189" s="3" t="n">
        <f aca="false">_xlfn.NORM.S.DIST((1/$Q$6)*(C189-$Q$4-$Q$8*D189),1)</f>
        <v>0.646145993536249</v>
      </c>
      <c r="K189" s="0" t="n">
        <f aca="false">I189*G189</f>
        <v>0.300999866121527</v>
      </c>
      <c r="L189" s="0" t="n">
        <f aca="false">J189*H189</f>
        <v>0.382653835736745</v>
      </c>
      <c r="M189" s="6" t="n">
        <f aca="false">SUM(K189:L189)</f>
        <v>0.683653701858273</v>
      </c>
      <c r="N189" s="7" t="n">
        <f aca="false">_xlfn.NORM.S.INV(M189)</f>
        <v>0.477940441384073</v>
      </c>
    </row>
    <row r="190" customFormat="false" ht="14.4" hidden="false" customHeight="false" outlineLevel="0" collapsed="false">
      <c r="A190" s="0" t="n">
        <f aca="false">A189+1</f>
        <v>186</v>
      </c>
      <c r="C190" s="0" t="n">
        <v>-0.939504867</v>
      </c>
      <c r="D190" s="0" t="n">
        <v>1.2791</v>
      </c>
      <c r="E190" s="0" t="n">
        <v>0.78256302295557</v>
      </c>
      <c r="F190" s="0" t="n">
        <v>0.21743697704443</v>
      </c>
      <c r="G190" s="0" t="n">
        <f aca="false">$Q$10*E189+$Q$13*F189</f>
        <v>0.682738523137647</v>
      </c>
      <c r="H190" s="0" t="n">
        <f aca="false">$Q$11*E189+$Q$14*F189</f>
        <v>0.317261476862353</v>
      </c>
      <c r="I190" s="0" t="n">
        <f aca="false">_xlfn.NORM.S.DIST((1/$Q$5)*(C190-$Q$3-$Q$8*D190),1)</f>
        <v>0.126664569624027</v>
      </c>
      <c r="J190" s="3" t="n">
        <f aca="false">_xlfn.NORM.S.DIST((1/$Q$6)*(C190-$Q$4-$Q$8*D190),1)</f>
        <v>0.443387111673972</v>
      </c>
      <c r="K190" s="0" t="n">
        <f aca="false">I190*G190</f>
        <v>0.0864787811989741</v>
      </c>
      <c r="L190" s="0" t="n">
        <f aca="false">J190*H190</f>
        <v>0.140669649871418</v>
      </c>
      <c r="M190" s="6" t="n">
        <f aca="false">SUM(K190:L190)</f>
        <v>0.227148431070392</v>
      </c>
      <c r="N190" s="7" t="n">
        <f aca="false">_xlfn.NORM.S.INV(M190)</f>
        <v>-0.748270752593899</v>
      </c>
    </row>
    <row r="191" customFormat="false" ht="14.4" hidden="false" customHeight="false" outlineLevel="0" collapsed="false">
      <c r="A191" s="0" t="n">
        <f aca="false">A190+1</f>
        <v>187</v>
      </c>
      <c r="C191" s="0" t="n">
        <v>0.518867935</v>
      </c>
      <c r="D191" s="0" t="n">
        <v>1.2441</v>
      </c>
      <c r="E191" s="0" t="n">
        <v>0.918687609762915</v>
      </c>
      <c r="F191" s="0" t="n">
        <v>0.081312390237085</v>
      </c>
      <c r="G191" s="0" t="n">
        <f aca="false">$Q$10*E190+$Q$13*F190</f>
        <v>0.763876048594012</v>
      </c>
      <c r="H191" s="0" t="n">
        <f aca="false">$Q$11*E190+$Q$14*F190</f>
        <v>0.236123951405988</v>
      </c>
      <c r="I191" s="0" t="n">
        <f aca="false">_xlfn.NORM.S.DIST((1/$Q$5)*(C191-$Q$3-$Q$8*D191),1)</f>
        <v>0.546407944001293</v>
      </c>
      <c r="J191" s="3" t="n">
        <f aca="false">_xlfn.NORM.S.DIST((1/$Q$6)*(C191-$Q$4-$Q$8*D191),1)</f>
        <v>0.588431466215877</v>
      </c>
      <c r="K191" s="0" t="n">
        <f aca="false">I191*G191</f>
        <v>0.417387941184086</v>
      </c>
      <c r="L191" s="0" t="n">
        <f aca="false">J191*H191</f>
        <v>0.138942762934512</v>
      </c>
      <c r="M191" s="6" t="n">
        <f aca="false">SUM(K191:L191)</f>
        <v>0.556330704118598</v>
      </c>
      <c r="N191" s="7" t="n">
        <f aca="false">_xlfn.NORM.S.INV(M191)</f>
        <v>0.141672634019981</v>
      </c>
    </row>
    <row r="192" customFormat="false" ht="14.4" hidden="false" customHeight="false" outlineLevel="0" collapsed="false">
      <c r="A192" s="0" t="n">
        <f aca="false">A191+1</f>
        <v>188</v>
      </c>
      <c r="C192" s="0" t="n">
        <v>1.549632616</v>
      </c>
      <c r="D192" s="0" t="n">
        <v>1.2011</v>
      </c>
      <c r="E192" s="0" t="n">
        <v>0.947892653533066</v>
      </c>
      <c r="F192" s="0" t="n">
        <v>0.0521073464669338</v>
      </c>
      <c r="G192" s="0" t="n">
        <f aca="false">$Q$10*E191+$Q$13*F191</f>
        <v>0.874136963907961</v>
      </c>
      <c r="H192" s="0" t="n">
        <f aca="false">$Q$11*E191+$Q$14*F191</f>
        <v>0.125863036092039</v>
      </c>
      <c r="I192" s="0" t="n">
        <f aca="false">_xlfn.NORM.S.DIST((1/$Q$5)*(C192-$Q$3-$Q$8*D192),1)</f>
        <v>0.843691011004414</v>
      </c>
      <c r="J192" s="3" t="n">
        <f aca="false">_xlfn.NORM.S.DIST((1/$Q$6)*(C192-$Q$4-$Q$8*D192),1)</f>
        <v>0.685490639468994</v>
      </c>
      <c r="K192" s="0" t="n">
        <f aca="false">I192*G192</f>
        <v>0.737501498835837</v>
      </c>
      <c r="L192" s="0" t="n">
        <f aca="false">J192*H192</f>
        <v>0.0862779330962408</v>
      </c>
      <c r="M192" s="6" t="n">
        <f aca="false">SUM(K192:L192)</f>
        <v>0.823779431932078</v>
      </c>
      <c r="N192" s="7" t="n">
        <f aca="false">_xlfn.NORM.S.INV(M192)</f>
        <v>0.92986471127394</v>
      </c>
    </row>
    <row r="193" customFormat="false" ht="14.4" hidden="false" customHeight="false" outlineLevel="0" collapsed="false">
      <c r="A193" s="0" t="n">
        <f aca="false">A192+1</f>
        <v>189</v>
      </c>
      <c r="C193" s="0" t="n">
        <v>-1.702975493</v>
      </c>
      <c r="D193" s="0" t="n">
        <v>1.2377</v>
      </c>
      <c r="E193" s="0" t="n">
        <v>0.858037084434751</v>
      </c>
      <c r="F193" s="0" t="n">
        <v>0.14196291556525</v>
      </c>
      <c r="G193" s="0" t="n">
        <f aca="false">$Q$10*E192+$Q$13*F192</f>
        <v>0.897793049361784</v>
      </c>
      <c r="H193" s="0" t="n">
        <f aca="false">$Q$11*E192+$Q$14*F192</f>
        <v>0.102206950638216</v>
      </c>
      <c r="I193" s="0" t="n">
        <f aca="false">_xlfn.NORM.S.DIST((1/$Q$5)*(C193-$Q$3-$Q$8*D193),1)</f>
        <v>0.0367037868711354</v>
      </c>
      <c r="J193" s="3" t="n">
        <f aca="false">_xlfn.NORM.S.DIST((1/$Q$6)*(C193-$Q$4-$Q$8*D193),1)</f>
        <v>0.370425742549579</v>
      </c>
      <c r="K193" s="0" t="n">
        <f aca="false">I193*G193</f>
        <v>0.0329524047381617</v>
      </c>
      <c r="L193" s="0" t="n">
        <f aca="false">J193*H193</f>
        <v>0.0378600855838894</v>
      </c>
      <c r="M193" s="6" t="n">
        <f aca="false">SUM(K193:L193)</f>
        <v>0.0708124903220511</v>
      </c>
      <c r="N193" s="7" t="n">
        <f aca="false">_xlfn.NORM.S.INV(M193)</f>
        <v>-1.46976659016433</v>
      </c>
    </row>
    <row r="194" customFormat="false" ht="14.4" hidden="false" customHeight="false" outlineLevel="0" collapsed="false">
      <c r="A194" s="0" t="n">
        <f aca="false">A193+1</f>
        <v>190</v>
      </c>
      <c r="C194" s="0" t="n">
        <v>-0.613171137</v>
      </c>
      <c r="D194" s="0" t="n">
        <v>1.1805</v>
      </c>
      <c r="E194" s="0" t="n">
        <v>0.913918050998065</v>
      </c>
      <c r="F194" s="0" t="n">
        <v>0.086081949001935</v>
      </c>
      <c r="G194" s="0" t="n">
        <f aca="false">$Q$10*E193+$Q$13*F193</f>
        <v>0.825010038392148</v>
      </c>
      <c r="H194" s="0" t="n">
        <f aca="false">$Q$11*E193+$Q$14*F193</f>
        <v>0.174989961607853</v>
      </c>
      <c r="I194" s="0" t="n">
        <f aca="false">_xlfn.NORM.S.DIST((1/$Q$5)*(C194-$Q$3-$Q$8*D194),1)</f>
        <v>0.199388996654705</v>
      </c>
      <c r="J194" s="3" t="n">
        <f aca="false">_xlfn.NORM.S.DIST((1/$Q$6)*(C194-$Q$4-$Q$8*D194),1)</f>
        <v>0.477818647065576</v>
      </c>
      <c r="K194" s="0" t="n">
        <f aca="false">I194*G194</f>
        <v>0.16449792378507</v>
      </c>
      <c r="L194" s="0" t="n">
        <f aca="false">J194*H194</f>
        <v>0.0836134667055213</v>
      </c>
      <c r="M194" s="6" t="n">
        <f aca="false">SUM(K194:L194)</f>
        <v>0.248111390490591</v>
      </c>
      <c r="N194" s="7" t="n">
        <f aca="false">_xlfn.NORM.S.INV(M194)</f>
        <v>-0.680444928711107</v>
      </c>
    </row>
    <row r="195" customFormat="false" ht="14.4" hidden="false" customHeight="false" outlineLevel="0" collapsed="false">
      <c r="A195" s="0" t="n">
        <f aca="false">A194+1</f>
        <v>191</v>
      </c>
      <c r="C195" s="0" t="n">
        <v>0.020459242</v>
      </c>
      <c r="D195" s="0" t="n">
        <v>1.2245</v>
      </c>
      <c r="E195" s="0" t="n">
        <v>0.956042189464102</v>
      </c>
      <c r="F195" s="0" t="n">
        <v>0.0439578105358979</v>
      </c>
      <c r="G195" s="0" t="n">
        <f aca="false">$Q$10*E194+$Q$13*F194</f>
        <v>0.870273621308433</v>
      </c>
      <c r="H195" s="0" t="n">
        <f aca="false">$Q$11*E194+$Q$14*F194</f>
        <v>0.129726378691567</v>
      </c>
      <c r="I195" s="0" t="n">
        <f aca="false">_xlfn.NORM.S.DIST((1/$Q$5)*(C195-$Q$3-$Q$8*D195),1)</f>
        <v>0.379116268704068</v>
      </c>
      <c r="J195" s="3" t="n">
        <f aca="false">_xlfn.NORM.S.DIST((1/$Q$6)*(C195-$Q$4-$Q$8*D195),1)</f>
        <v>0.539891817827433</v>
      </c>
      <c r="K195" s="0" t="n">
        <f aca="false">I195*G195</f>
        <v>0.32993488806203</v>
      </c>
      <c r="L195" s="0" t="n">
        <f aca="false">J195*H195</f>
        <v>0.0700382104119603</v>
      </c>
      <c r="M195" s="6" t="n">
        <f aca="false">SUM(K195:L195)</f>
        <v>0.399973098473991</v>
      </c>
      <c r="N195" s="7" t="n">
        <f aca="false">_xlfn.NORM.S.INV(M195)</f>
        <v>-0.253416735032329</v>
      </c>
    </row>
    <row r="196" customFormat="false" ht="14.4" hidden="false" customHeight="false" outlineLevel="0" collapsed="false">
      <c r="A196" s="0" t="n">
        <f aca="false">A195+1</f>
        <v>192</v>
      </c>
      <c r="C196" s="0" t="n">
        <v>-1.5006557</v>
      </c>
      <c r="D196" s="0" t="n">
        <v>1.2355</v>
      </c>
      <c r="E196" s="0" t="n">
        <v>0.896595638836847</v>
      </c>
      <c r="F196" s="0" t="n">
        <v>0.103404361163153</v>
      </c>
      <c r="G196" s="0" t="n">
        <f aca="false">$Q$10*E195+$Q$13*F195</f>
        <v>0.904394173465923</v>
      </c>
      <c r="H196" s="0" t="n">
        <f aca="false">$Q$11*E195+$Q$14*F195</f>
        <v>0.0956058265340773</v>
      </c>
      <c r="I196" s="0" t="n">
        <f aca="false">_xlfn.NORM.S.DIST((1/$Q$5)*(C196-$Q$3-$Q$8*D196),1)</f>
        <v>0.053032675593475</v>
      </c>
      <c r="J196" s="3" t="n">
        <f aca="false">_xlfn.NORM.S.DIST((1/$Q$6)*(C196-$Q$4-$Q$8*D196),1)</f>
        <v>0.389697441237379</v>
      </c>
      <c r="K196" s="0" t="n">
        <f aca="false">I196*G196</f>
        <v>0.0479624428100472</v>
      </c>
      <c r="L196" s="0" t="n">
        <f aca="false">J196*H196</f>
        <v>0.0372573459677146</v>
      </c>
      <c r="M196" s="6" t="n">
        <f aca="false">SUM(K196:L196)</f>
        <v>0.0852197887777619</v>
      </c>
      <c r="N196" s="7" t="n">
        <f aca="false">_xlfn.NORM.S.INV(M196)</f>
        <v>-1.37079273104634</v>
      </c>
    </row>
    <row r="197" customFormat="false" ht="14.4" hidden="false" customHeight="false" outlineLevel="0" collapsed="false">
      <c r="A197" s="0" t="n">
        <f aca="false">A196+1</f>
        <v>193</v>
      </c>
      <c r="C197" s="0" t="n">
        <v>-1.112677039</v>
      </c>
      <c r="D197" s="0" t="n">
        <v>1.2715</v>
      </c>
      <c r="E197" s="0" t="n">
        <v>0.895087708148477</v>
      </c>
      <c r="F197" s="0" t="n">
        <v>0.104912291851523</v>
      </c>
      <c r="G197" s="0" t="n">
        <f aca="false">$Q$10*E196+$Q$13*F196</f>
        <v>0.856242467457846</v>
      </c>
      <c r="H197" s="0" t="n">
        <f aca="false">$Q$11*E196+$Q$14*F196</f>
        <v>0.143757532542154</v>
      </c>
      <c r="I197" s="0" t="n">
        <f aca="false">_xlfn.NORM.S.DIST((1/$Q$5)*(C197-$Q$3-$Q$8*D197),1)</f>
        <v>0.098593062500337</v>
      </c>
      <c r="J197" s="3" t="n">
        <f aca="false">_xlfn.NORM.S.DIST((1/$Q$6)*(C197-$Q$4-$Q$8*D197),1)</f>
        <v>0.426534950279554</v>
      </c>
      <c r="K197" s="0" t="n">
        <f aca="false">I197*G197</f>
        <v>0.0844195671095142</v>
      </c>
      <c r="L197" s="0" t="n">
        <f aca="false">J197*H197</f>
        <v>0.0613176119951791</v>
      </c>
      <c r="M197" s="6" t="n">
        <f aca="false">SUM(K197:L197)</f>
        <v>0.145737179104693</v>
      </c>
      <c r="N197" s="7" t="n">
        <f aca="false">_xlfn.NORM.S.INV(M197)</f>
        <v>-1.05489279420512</v>
      </c>
    </row>
    <row r="198" customFormat="false" ht="14.4" hidden="false" customHeight="false" outlineLevel="0" collapsed="false">
      <c r="A198" s="0" t="n">
        <f aca="false">A197+1</f>
        <v>194</v>
      </c>
      <c r="C198" s="0" t="n">
        <v>-1.056452553</v>
      </c>
      <c r="D198" s="0" t="n">
        <v>1.1998</v>
      </c>
      <c r="E198" s="0" t="n">
        <v>0.89965052995564</v>
      </c>
      <c r="F198" s="0" t="n">
        <v>0.10034947004436</v>
      </c>
      <c r="G198" s="0" t="n">
        <f aca="false">$Q$10*E197+$Q$13*F197</f>
        <v>0.855021043600266</v>
      </c>
      <c r="H198" s="0" t="n">
        <f aca="false">$Q$11*E197+$Q$14*F197</f>
        <v>0.144978956399734</v>
      </c>
      <c r="I198" s="0" t="n">
        <f aca="false">_xlfn.NORM.S.DIST((1/$Q$5)*(C198-$Q$3-$Q$8*D198),1)</f>
        <v>0.109712877578088</v>
      </c>
      <c r="J198" s="3" t="n">
        <f aca="false">_xlfn.NORM.S.DIST((1/$Q$6)*(C198-$Q$4-$Q$8*D198),1)</f>
        <v>0.433562171651581</v>
      </c>
      <c r="K198" s="0" t="n">
        <f aca="false">I198*G198</f>
        <v>0.0938068190832049</v>
      </c>
      <c r="L198" s="0" t="n">
        <f aca="false">J198*H198</f>
        <v>0.0628573911804484</v>
      </c>
      <c r="M198" s="6" t="n">
        <f aca="false">SUM(K198:L198)</f>
        <v>0.156664210263653</v>
      </c>
      <c r="N198" s="7" t="n">
        <f aca="false">_xlfn.NORM.S.INV(M198)</f>
        <v>-1.00826258334739</v>
      </c>
    </row>
    <row r="199" customFormat="false" ht="14.4" hidden="false" customHeight="false" outlineLevel="0" collapsed="false">
      <c r="A199" s="0" t="n">
        <f aca="false">A198+1</f>
        <v>195</v>
      </c>
      <c r="C199" s="0" t="n">
        <v>0.80845608</v>
      </c>
      <c r="D199" s="0" t="n">
        <v>1.1803</v>
      </c>
      <c r="E199" s="0" t="n">
        <v>0.954971669559296</v>
      </c>
      <c r="F199" s="0" t="n">
        <v>0.0450283304407039</v>
      </c>
      <c r="G199" s="0" t="n">
        <f aca="false">$Q$10*E198+$Q$13*F198</f>
        <v>0.858716929264069</v>
      </c>
      <c r="H199" s="0" t="n">
        <f aca="false">$Q$11*E198+$Q$14*F198</f>
        <v>0.141283070735932</v>
      </c>
      <c r="I199" s="0" t="n">
        <f aca="false">_xlfn.NORM.S.DIST((1/$Q$5)*(C199-$Q$3-$Q$8*D199),1)</f>
        <v>0.646946406274587</v>
      </c>
      <c r="J199" s="3" t="n">
        <f aca="false">_xlfn.NORM.S.DIST((1/$Q$6)*(C199-$Q$4-$Q$8*D199),1)</f>
        <v>0.617616297690567</v>
      </c>
      <c r="K199" s="0" t="n">
        <f aca="false">I199*G199</f>
        <v>0.555543831394538</v>
      </c>
      <c r="L199" s="0" t="n">
        <f aca="false">J199*H199</f>
        <v>0.0872587270742806</v>
      </c>
      <c r="M199" s="6" t="n">
        <f aca="false">SUM(K199:L199)</f>
        <v>0.642802558468818</v>
      </c>
      <c r="N199" s="7" t="n">
        <f aca="false">_xlfn.NORM.S.INV(M199)</f>
        <v>0.365960054270513</v>
      </c>
    </row>
    <row r="200" customFormat="false" ht="14.4" hidden="false" customHeight="false" outlineLevel="0" collapsed="false">
      <c r="A200" s="0" t="n">
        <f aca="false">A199+1</f>
        <v>196</v>
      </c>
      <c r="C200" s="0" t="n">
        <v>0.67855737</v>
      </c>
      <c r="D200" s="0" t="n">
        <v>1.1078</v>
      </c>
      <c r="E200" s="0" t="n">
        <v>0.971303592553209</v>
      </c>
      <c r="F200" s="0" t="n">
        <v>0.0286964074467909</v>
      </c>
      <c r="G200" s="0" t="n">
        <f aca="false">$Q$10*E199+$Q$13*F199</f>
        <v>0.90352705234303</v>
      </c>
      <c r="H200" s="0" t="n">
        <f aca="false">$Q$11*E199+$Q$14*F199</f>
        <v>0.0964729476569701</v>
      </c>
      <c r="I200" s="0" t="n">
        <f aca="false">_xlfn.NORM.S.DIST((1/$Q$5)*(C200-$Q$3-$Q$8*D200),1)</f>
        <v>0.609859508494471</v>
      </c>
      <c r="J200" s="3" t="n">
        <f aca="false">_xlfn.NORM.S.DIST((1/$Q$6)*(C200-$Q$4-$Q$8*D200),1)</f>
        <v>0.606690159315867</v>
      </c>
      <c r="K200" s="0" t="n">
        <f aca="false">I200*G200</f>
        <v>0.551024564053378</v>
      </c>
      <c r="L200" s="0" t="n">
        <f aca="false">J200*H200</f>
        <v>0.0585291879836785</v>
      </c>
      <c r="M200" s="6" t="n">
        <f aca="false">SUM(K200:L200)</f>
        <v>0.609553752037057</v>
      </c>
      <c r="N200" s="7" t="n">
        <f aca="false">_xlfn.NORM.S.INV(M200)</f>
        <v>0.27815614780738</v>
      </c>
    </row>
    <row r="201" customFormat="false" ht="14.4" hidden="false" customHeight="false" outlineLevel="0" collapsed="false">
      <c r="A201" s="0" t="n">
        <f aca="false">A200+1</f>
        <v>197</v>
      </c>
      <c r="C201" s="0" t="n">
        <v>-0.842391687</v>
      </c>
      <c r="D201" s="0" t="n">
        <v>1.167</v>
      </c>
      <c r="E201" s="0" t="n">
        <v>0.955157176559094</v>
      </c>
      <c r="F201" s="0" t="n">
        <v>0.044842823440906</v>
      </c>
      <c r="G201" s="0" t="n">
        <f aca="false">$Q$10*E200+$Q$13*F200</f>
        <v>0.916755909968099</v>
      </c>
      <c r="H201" s="0" t="n">
        <f aca="false">$Q$11*E200+$Q$14*F200</f>
        <v>0.0832440900319006</v>
      </c>
      <c r="I201" s="0" t="n">
        <f aca="false">_xlfn.NORM.S.DIST((1/$Q$5)*(C201-$Q$3-$Q$8*D201),1)</f>
        <v>0.14959866953842</v>
      </c>
      <c r="J201" s="3" t="n">
        <f aca="false">_xlfn.NORM.S.DIST((1/$Q$6)*(C201-$Q$4-$Q$8*D201),1)</f>
        <v>0.455365156123371</v>
      </c>
      <c r="K201" s="0" t="n">
        <f aca="false">I201*G201</f>
        <v>0.137145464422711</v>
      </c>
      <c r="L201" s="0" t="n">
        <f aca="false">J201*H201</f>
        <v>0.0379064580537244</v>
      </c>
      <c r="M201" s="6" t="n">
        <f aca="false">SUM(K201:L201)</f>
        <v>0.175051922476435</v>
      </c>
      <c r="N201" s="7" t="n">
        <f aca="false">_xlfn.NORM.S.INV(M201)</f>
        <v>-0.934387884672492</v>
      </c>
    </row>
    <row r="202" customFormat="false" ht="14.4" hidden="false" customHeight="false" outlineLevel="0" collapsed="false">
      <c r="A202" s="0" t="n">
        <f aca="false">A201+1</f>
        <v>198</v>
      </c>
      <c r="C202" s="0" t="n">
        <v>-0.236378488</v>
      </c>
      <c r="D202" s="0" t="n">
        <v>1.1963</v>
      </c>
      <c r="E202" s="0" t="n">
        <v>0.965105500290343</v>
      </c>
      <c r="F202" s="0" t="n">
        <v>0.0348944997096574</v>
      </c>
      <c r="G202" s="0" t="n">
        <f aca="false">$Q$10*E201+$Q$13*F201</f>
        <v>0.903677313012866</v>
      </c>
      <c r="H202" s="0" t="n">
        <f aca="false">$Q$11*E201+$Q$14*F201</f>
        <v>0.0963226869871339</v>
      </c>
      <c r="I202" s="0" t="n">
        <f aca="false">_xlfn.NORM.S.DIST((1/$Q$5)*(C202-$Q$3-$Q$8*D202),1)</f>
        <v>0.300435078315395</v>
      </c>
      <c r="J202" s="3" t="n">
        <f aca="false">_xlfn.NORM.S.DIST((1/$Q$6)*(C202-$Q$4-$Q$8*D202),1)</f>
        <v>0.514984812134014</v>
      </c>
      <c r="K202" s="0" t="n">
        <f aca="false">I202*G202</f>
        <v>0.271496364306866</v>
      </c>
      <c r="L202" s="0" t="n">
        <f aca="false">J202*H202</f>
        <v>0.0496047208623126</v>
      </c>
      <c r="M202" s="6" t="n">
        <f aca="false">SUM(K202:L202)</f>
        <v>0.321101085169178</v>
      </c>
      <c r="N202" s="7" t="n">
        <f aca="false">_xlfn.NORM.S.INV(M202)</f>
        <v>-0.464622006137234</v>
      </c>
    </row>
    <row r="203" customFormat="false" ht="14.4" hidden="false" customHeight="false" outlineLevel="0" collapsed="false">
      <c r="A203" s="0" t="n">
        <f aca="false">A202+1</f>
        <v>199</v>
      </c>
      <c r="C203" s="0" t="n">
        <v>-2.594639609</v>
      </c>
      <c r="D203" s="0" t="n">
        <v>1.0967</v>
      </c>
      <c r="E203" s="0" t="n">
        <v>0.601431831516308</v>
      </c>
      <c r="F203" s="0" t="n">
        <v>0.398568168483692</v>
      </c>
      <c r="G203" s="0" t="n">
        <f aca="false">$Q$10*E202+$Q$13*F202</f>
        <v>0.911735455235178</v>
      </c>
      <c r="H203" s="0" t="n">
        <f aca="false">$Q$11*E202+$Q$14*F202</f>
        <v>0.0882645447648225</v>
      </c>
      <c r="I203" s="0" t="n">
        <f aca="false">_xlfn.NORM.S.DIST((1/$Q$5)*(C203-$Q$3-$Q$8*D203),1)</f>
        <v>0.0057042163775114</v>
      </c>
      <c r="J203" s="3" t="n">
        <f aca="false">_xlfn.NORM.S.DIST((1/$Q$6)*(C203-$Q$4-$Q$8*D203),1)</f>
        <v>0.292634361657014</v>
      </c>
      <c r="K203" s="0" t="n">
        <f aca="false">I203*G203</f>
        <v>0.00520073631571031</v>
      </c>
      <c r="L203" s="0" t="n">
        <f aca="false">J203*H203</f>
        <v>0.0258292387142008</v>
      </c>
      <c r="M203" s="6" t="n">
        <f aca="false">SUM(K203:L203)</f>
        <v>0.0310299750299111</v>
      </c>
      <c r="N203" s="7" t="n">
        <f aca="false">_xlfn.NORM.S.INV(M203)</f>
        <v>-1.86586718239761</v>
      </c>
    </row>
    <row r="204" customFormat="false" ht="14.4" hidden="false" customHeight="false" outlineLevel="0" collapsed="false">
      <c r="A204" s="0" t="n">
        <f aca="false">A203+1</f>
        <v>200</v>
      </c>
      <c r="C204" s="0" t="n">
        <v>-0.299821162</v>
      </c>
      <c r="D204" s="0" t="n">
        <v>1.1191</v>
      </c>
      <c r="E204" s="0" t="n">
        <v>0.81420210302378</v>
      </c>
      <c r="F204" s="0" t="n">
        <v>0.18579789697622</v>
      </c>
      <c r="G204" s="0" t="n">
        <f aca="false">$Q$10*E203+$Q$13*F203</f>
        <v>0.61715978352821</v>
      </c>
      <c r="H204" s="0" t="n">
        <f aca="false">$Q$11*E203+$Q$14*F203</f>
        <v>0.382840216471791</v>
      </c>
      <c r="I204" s="0" t="n">
        <f aca="false">_xlfn.NORM.S.DIST((1/$Q$5)*(C204-$Q$3-$Q$8*D204),1)</f>
        <v>0.286599826101767</v>
      </c>
      <c r="J204" s="3" t="n">
        <f aca="false">_xlfn.NORM.S.DIST((1/$Q$6)*(C204-$Q$4-$Q$8*D204),1)</f>
        <v>0.510326338099142</v>
      </c>
      <c r="K204" s="0" t="n">
        <f aca="false">I204*G204</f>
        <v>0.176877886636189</v>
      </c>
      <c r="L204" s="0" t="n">
        <f aca="false">J204*H204</f>
        <v>0.195373445749132</v>
      </c>
      <c r="M204" s="6" t="n">
        <f aca="false">SUM(K204:L204)</f>
        <v>0.372251332385321</v>
      </c>
      <c r="N204" s="7" t="n">
        <f aca="false">_xlfn.NORM.S.INV(M204)</f>
        <v>-0.325896498798753</v>
      </c>
    </row>
    <row r="205" customFormat="false" ht="14.4" hidden="false" customHeight="false" outlineLevel="0" collapsed="false">
      <c r="A205" s="0" t="n">
        <f aca="false">A204+1</f>
        <v>201</v>
      </c>
      <c r="C205" s="0" t="n">
        <v>-1.530734468</v>
      </c>
      <c r="D205" s="0" t="n">
        <v>1.1425</v>
      </c>
      <c r="E205" s="0" t="n">
        <v>0.761244321970025</v>
      </c>
      <c r="F205" s="0" t="n">
        <v>0.238755678029975</v>
      </c>
      <c r="G205" s="0" t="n">
        <f aca="false">$Q$10*E204+$Q$13*F204</f>
        <v>0.789503703449262</v>
      </c>
      <c r="H205" s="0" t="n">
        <f aca="false">$Q$11*E204+$Q$14*F204</f>
        <v>0.210496296550738</v>
      </c>
      <c r="I205" s="0" t="n">
        <f aca="false">_xlfn.NORM.S.DIST((1/$Q$5)*(C205-$Q$3-$Q$8*D205),1)</f>
        <v>0.0521075223378852</v>
      </c>
      <c r="J205" s="3" t="n">
        <f aca="false">_xlfn.NORM.S.DIST((1/$Q$6)*(C205-$Q$4-$Q$8*D205),1)</f>
        <v>0.38873674125668</v>
      </c>
      <c r="K205" s="0" t="n">
        <f aca="false">I205*G205</f>
        <v>0.0411390818633255</v>
      </c>
      <c r="L205" s="0" t="n">
        <f aca="false">J205*H205</f>
        <v>0.0818276443677338</v>
      </c>
      <c r="M205" s="6" t="n">
        <f aca="false">SUM(K205:L205)</f>
        <v>0.122966726231059</v>
      </c>
      <c r="N205" s="7" t="n">
        <f aca="false">_xlfn.NORM.S.INV(M205)</f>
        <v>-1.16028337135958</v>
      </c>
    </row>
    <row r="206" customFormat="false" ht="14.4" hidden="false" customHeight="false" outlineLevel="0" collapsed="false">
      <c r="A206" s="0" t="n">
        <f aca="false">A205+1</f>
        <v>202</v>
      </c>
      <c r="C206" s="0" t="n">
        <v>1.615945867</v>
      </c>
      <c r="D206" s="0" t="n">
        <v>1.1082</v>
      </c>
      <c r="E206" s="0" t="n">
        <v>0.878247778476781</v>
      </c>
      <c r="F206" s="0" t="n">
        <v>0.121752221523219</v>
      </c>
      <c r="G206" s="0" t="n">
        <f aca="false">$Q$10*E205+$Q$13*F205</f>
        <v>0.74660790079572</v>
      </c>
      <c r="H206" s="0" t="n">
        <f aca="false">$Q$11*E205+$Q$14*F205</f>
        <v>0.25339209920428</v>
      </c>
      <c r="I206" s="0" t="n">
        <f aca="false">_xlfn.NORM.S.DIST((1/$Q$5)*(C206-$Q$3-$Q$8*D206),1)</f>
        <v>0.860792050655711</v>
      </c>
      <c r="J206" s="3" t="n">
        <f aca="false">_xlfn.NORM.S.DIST((1/$Q$6)*(C206-$Q$4-$Q$8*D206),1)</f>
        <v>0.693100336568612</v>
      </c>
      <c r="K206" s="0" t="n">
        <f aca="false">I206*G206</f>
        <v>0.642674145961704</v>
      </c>
      <c r="L206" s="0" t="n">
        <f aca="false">J206*H206</f>
        <v>0.175626149242313</v>
      </c>
      <c r="M206" s="6" t="n">
        <f aca="false">SUM(K206:L206)</f>
        <v>0.818300295204017</v>
      </c>
      <c r="N206" s="7" t="n">
        <f aca="false">_xlfn.NORM.S.INV(M206)</f>
        <v>0.908906637991048</v>
      </c>
    </row>
    <row r="207" customFormat="false" ht="14.4" hidden="false" customHeight="false" outlineLevel="0" collapsed="false">
      <c r="A207" s="0" t="n">
        <f aca="false">A206+1</f>
        <v>203</v>
      </c>
      <c r="C207" s="0" t="n">
        <v>0.280027157</v>
      </c>
      <c r="D207" s="0" t="n">
        <v>1.1014</v>
      </c>
      <c r="E207" s="0" t="n">
        <v>0.948132750944552</v>
      </c>
      <c r="F207" s="0" t="n">
        <v>0.0518672490554476</v>
      </c>
      <c r="G207" s="0" t="n">
        <f aca="false">$Q$10*E206+$Q$13*F206</f>
        <v>0.841380700566193</v>
      </c>
      <c r="H207" s="0" t="n">
        <f aca="false">$Q$11*E206+$Q$14*F206</f>
        <v>0.158619299433807</v>
      </c>
      <c r="I207" s="0" t="n">
        <f aca="false">_xlfn.NORM.S.DIST((1/$Q$5)*(C207-$Q$3-$Q$8*D207),1)</f>
        <v>0.475237411061255</v>
      </c>
      <c r="J207" s="3" t="n">
        <f aca="false">_xlfn.NORM.S.DIST((1/$Q$6)*(C207-$Q$4-$Q$8*D207),1)</f>
        <v>0.568113001188109</v>
      </c>
      <c r="K207" s="0" t="n">
        <f aca="false">I207*G207</f>
        <v>0.399855585853982</v>
      </c>
      <c r="L207" s="0" t="n">
        <f aca="false">J207*H207</f>
        <v>0.0901136862476956</v>
      </c>
      <c r="M207" s="6" t="n">
        <f aca="false">SUM(K207:L207)</f>
        <v>0.489969272101678</v>
      </c>
      <c r="N207" s="7" t="n">
        <f aca="false">_xlfn.NORM.S.INV(M207)</f>
        <v>-0.0251459559584428</v>
      </c>
    </row>
    <row r="208" customFormat="false" ht="14.4" hidden="false" customHeight="false" outlineLevel="0" collapsed="false">
      <c r="A208" s="0" t="n">
        <f aca="false">A207+1</f>
        <v>204</v>
      </c>
      <c r="C208" s="0" t="n">
        <v>0.181663413</v>
      </c>
      <c r="D208" s="0" t="n">
        <v>1.0555</v>
      </c>
      <c r="E208" s="0" t="n">
        <v>0.968095336899579</v>
      </c>
      <c r="F208" s="0" t="n">
        <v>0.0319046631004209</v>
      </c>
      <c r="G208" s="0" t="n">
        <f aca="false">$Q$10*E207+$Q$13*F207</f>
        <v>0.897987528265087</v>
      </c>
      <c r="H208" s="0" t="n">
        <f aca="false">$Q$11*E207+$Q$14*F207</f>
        <v>0.102012471734913</v>
      </c>
      <c r="I208" s="0" t="n">
        <f aca="false">_xlfn.NORM.S.DIST((1/$Q$5)*(C208-$Q$3-$Q$8*D208),1)</f>
        <v>0.445085308433655</v>
      </c>
      <c r="J208" s="3" t="n">
        <f aca="false">_xlfn.NORM.S.DIST((1/$Q$6)*(C208-$Q$4-$Q$8*D208),1)</f>
        <v>0.559416084004287</v>
      </c>
      <c r="K208" s="0" t="n">
        <f aca="false">I208*G208</f>
        <v>0.399681055987442</v>
      </c>
      <c r="L208" s="0" t="n">
        <f aca="false">J208*H208</f>
        <v>0.0570674174575428</v>
      </c>
      <c r="M208" s="6" t="n">
        <f aca="false">SUM(K208:L208)</f>
        <v>0.456748473444985</v>
      </c>
      <c r="N208" s="7" t="n">
        <f aca="false">_xlfn.NORM.S.INV(M208)</f>
        <v>-0.108628762094738</v>
      </c>
    </row>
    <row r="209" customFormat="false" ht="14.4" hidden="false" customHeight="false" outlineLevel="0" collapsed="false">
      <c r="A209" s="0" t="n">
        <f aca="false">A208+1</f>
        <v>205</v>
      </c>
      <c r="C209" s="0" t="n">
        <v>-1.38754269</v>
      </c>
      <c r="D209" s="0" t="n">
        <v>1.1116</v>
      </c>
      <c r="E209" s="0" t="n">
        <v>0.919263191542945</v>
      </c>
      <c r="F209" s="0" t="n">
        <v>0.0807368084570545</v>
      </c>
      <c r="G209" s="0" t="n">
        <f aca="false">$Q$10*E208+$Q$13*F208</f>
        <v>0.914157222888659</v>
      </c>
      <c r="H209" s="0" t="n">
        <f aca="false">$Q$11*E208+$Q$14*F208</f>
        <v>0.0858427771113409</v>
      </c>
      <c r="I209" s="0" t="n">
        <f aca="false">_xlfn.NORM.S.DIST((1/$Q$5)*(C209-$Q$3-$Q$8*D209),1)</f>
        <v>0.0673182738781107</v>
      </c>
      <c r="J209" s="3" t="n">
        <f aca="false">_xlfn.NORM.S.DIST((1/$Q$6)*(C209-$Q$4-$Q$8*D209),1)</f>
        <v>0.40314706411953</v>
      </c>
      <c r="K209" s="0" t="n">
        <f aca="false">I209*G209</f>
        <v>0.0615394862980718</v>
      </c>
      <c r="L209" s="0" t="n">
        <f aca="false">J209*H209</f>
        <v>0.0346072635683042</v>
      </c>
      <c r="M209" s="6" t="n">
        <f aca="false">SUM(K209:L209)</f>
        <v>0.0961467498663761</v>
      </c>
      <c r="N209" s="7" t="n">
        <f aca="false">_xlfn.NORM.S.INV(M209)</f>
        <v>-1.30382428716035</v>
      </c>
    </row>
    <row r="210" customFormat="false" ht="14.4" hidden="false" customHeight="false" outlineLevel="0" collapsed="false">
      <c r="A210" s="0" t="n">
        <f aca="false">A209+1</f>
        <v>206</v>
      </c>
      <c r="C210" s="0" t="n">
        <v>-3.815529781</v>
      </c>
      <c r="D210" s="0" t="n">
        <v>1.1136</v>
      </c>
      <c r="E210" s="0" t="n">
        <v>0.0489012703003843</v>
      </c>
      <c r="F210" s="0" t="n">
        <v>0.951098729699616</v>
      </c>
      <c r="G210" s="0" t="n">
        <f aca="false">$Q$10*E209+$Q$13*F209</f>
        <v>0.874603185149785</v>
      </c>
      <c r="H210" s="0" t="n">
        <f aca="false">$Q$11*E209+$Q$14*F209</f>
        <v>0.125396814850214</v>
      </c>
      <c r="I210" s="0" t="n">
        <f aca="false">_xlfn.NORM.S.DIST((1/$Q$5)*(C210-$Q$3-$Q$8*D210),1)</f>
        <v>0.000170793534098348</v>
      </c>
      <c r="J210" s="3" t="n">
        <f aca="false">_xlfn.NORM.S.DIST((1/$Q$6)*(C210-$Q$4-$Q$8*D210),1)</f>
        <v>0.19728642764762</v>
      </c>
      <c r="K210" s="0" t="n">
        <f aca="false">I210*G210</f>
        <v>0.000149376568925404</v>
      </c>
      <c r="L210" s="0" t="n">
        <f aca="false">J210*H210</f>
        <v>0.0247390896401888</v>
      </c>
      <c r="M210" s="6" t="n">
        <f aca="false">SUM(K210:L210)</f>
        <v>0.0248884662091142</v>
      </c>
      <c r="N210" s="7" t="n">
        <f aca="false">_xlfn.NORM.S.INV(M210)</f>
        <v>-1.96187591596577</v>
      </c>
    </row>
    <row r="211" customFormat="false" ht="14.4" hidden="false" customHeight="false" outlineLevel="0" collapsed="false">
      <c r="A211" s="0" t="n">
        <f aca="false">A210+1</f>
        <v>207</v>
      </c>
      <c r="C211" s="0" t="n">
        <v>-4.550875769</v>
      </c>
      <c r="D211" s="0" t="n">
        <v>1.2159</v>
      </c>
      <c r="E211" s="14" t="n">
        <v>0.000153235318485813</v>
      </c>
      <c r="F211" s="0" t="n">
        <v>0.999846764681514</v>
      </c>
      <c r="G211" s="0" t="n">
        <f aca="false">$Q$10*E210+$Q$13*F210</f>
        <v>0.169610028943311</v>
      </c>
      <c r="H211" s="0" t="n">
        <f aca="false">$Q$11*E210+$Q$14*F210</f>
        <v>0.830389971056689</v>
      </c>
      <c r="I211" s="0" t="n">
        <f aca="false">_xlfn.NORM.S.DIST((1/$Q$5)*(C211-$Q$3-$Q$8*D211),1)</f>
        <v>1.15831952717867E-005</v>
      </c>
      <c r="J211" s="3" t="n">
        <f aca="false">_xlfn.NORM.S.DIST((1/$Q$6)*(C211-$Q$4-$Q$8*D211),1)</f>
        <v>0.149076546313502</v>
      </c>
      <c r="K211" s="0" t="n">
        <f aca="false">I211*G211</f>
        <v>1.96462608530377E-006</v>
      </c>
      <c r="L211" s="0" t="n">
        <f aca="false">J211*H211</f>
        <v>0.1237916689785</v>
      </c>
      <c r="M211" s="6" t="n">
        <f aca="false">SUM(K211:L211)</f>
        <v>0.123793633604585</v>
      </c>
      <c r="N211" s="7" t="n">
        <f aca="false">_xlfn.NORM.S.INV(M211)</f>
        <v>-1.15622957127865</v>
      </c>
    </row>
    <row r="212" customFormat="false" ht="14.4" hidden="false" customHeight="false" outlineLevel="0" collapsed="false">
      <c r="A212" s="0" t="n">
        <f aca="false">A211+1</f>
        <v>208</v>
      </c>
      <c r="C212" s="0" t="n">
        <v>1.413298769</v>
      </c>
      <c r="D212" s="0" t="n">
        <v>1.1964</v>
      </c>
      <c r="E212" s="0" t="n">
        <v>0.291054234935135</v>
      </c>
      <c r="F212" s="0" t="n">
        <v>0.708945765064865</v>
      </c>
      <c r="G212" s="0" t="n">
        <f aca="false">$Q$10*E211+$Q$13*F211</f>
        <v>0.130124120607973</v>
      </c>
      <c r="H212" s="0" t="n">
        <f aca="false">$Q$11*E211+$Q$14*F211</f>
        <v>0.869875879392026</v>
      </c>
      <c r="I212" s="0" t="n">
        <f aca="false">_xlfn.NORM.S.DIST((1/$Q$5)*(C212-$Q$3-$Q$8*D212),1)</f>
        <v>0.814214270331977</v>
      </c>
      <c r="J212" s="3" t="n">
        <f aca="false">_xlfn.NORM.S.DIST((1/$Q$6)*(C212-$Q$4-$Q$8*D212),1)</f>
        <v>0.673403815798894</v>
      </c>
      <c r="K212" s="0" t="n">
        <f aca="false">I212*G212</f>
        <v>0.105948915913411</v>
      </c>
      <c r="L212" s="0" t="n">
        <f aca="false">J212*H212</f>
        <v>0.585777736454009</v>
      </c>
      <c r="M212" s="6" t="n">
        <f aca="false">SUM(K212:L212)</f>
        <v>0.69172665236742</v>
      </c>
      <c r="N212" s="7" t="n">
        <f aca="false">_xlfn.NORM.S.INV(M212)</f>
        <v>0.500750544495634</v>
      </c>
    </row>
    <row r="213" customFormat="false" ht="14.4" hidden="false" customHeight="false" outlineLevel="0" collapsed="false">
      <c r="A213" s="0" t="n">
        <f aca="false">A212+1</f>
        <v>209</v>
      </c>
      <c r="C213" s="0" t="n">
        <v>6.684150809</v>
      </c>
      <c r="D213" s="0" t="n">
        <v>1.1546</v>
      </c>
      <c r="E213" s="14" t="n">
        <v>1.16286401833443E-005</v>
      </c>
      <c r="F213" s="0" t="n">
        <v>0.999988371359817</v>
      </c>
      <c r="G213" s="0" t="n">
        <f aca="false">$Q$10*E212+$Q$13*F212</f>
        <v>0.365753930297459</v>
      </c>
      <c r="H213" s="0" t="n">
        <f aca="false">$Q$11*E212+$Q$14*F212</f>
        <v>0.634246069702541</v>
      </c>
      <c r="I213" s="0" t="n">
        <f aca="false">_xlfn.NORM.S.DIST((1/$Q$5)*(C213-$Q$3-$Q$8*D213),1)</f>
        <v>0.999999971464895</v>
      </c>
      <c r="J213" s="3" t="n">
        <f aca="false">_xlfn.NORM.S.DIST((1/$Q$6)*(C213-$Q$4-$Q$8*D213),1)</f>
        <v>0.961403359641123</v>
      </c>
      <c r="K213" s="0" t="n">
        <f aca="false">I213*G213</f>
        <v>0.365753919860632</v>
      </c>
      <c r="L213" s="0" t="n">
        <f aca="false">J213*H213</f>
        <v>0.6097663022512</v>
      </c>
      <c r="M213" s="6" t="n">
        <f aca="false">SUM(K213:L213)</f>
        <v>0.975520222111833</v>
      </c>
      <c r="N213" s="7" t="n">
        <f aca="false">_xlfn.NORM.S.INV(M213)</f>
        <v>1.96894370688725</v>
      </c>
    </row>
    <row r="214" customFormat="false" ht="14.4" hidden="false" customHeight="false" outlineLevel="0" collapsed="false">
      <c r="A214" s="0" t="n">
        <f aca="false">A213+1</f>
        <v>210</v>
      </c>
      <c r="C214" s="0" t="n">
        <v>0.942486928</v>
      </c>
      <c r="D214" s="0" t="n">
        <v>1.2723</v>
      </c>
      <c r="E214" s="0" t="n">
        <v>0.330472162924975</v>
      </c>
      <c r="F214" s="0" t="n">
        <v>0.669527837075025</v>
      </c>
      <c r="G214" s="0" t="n">
        <f aca="false">$Q$10*E213+$Q$13*F213</f>
        <v>0.130009419198549</v>
      </c>
      <c r="H214" s="0" t="n">
        <f aca="false">$Q$11*E213+$Q$14*F213</f>
        <v>0.869990580801452</v>
      </c>
      <c r="I214" s="0" t="n">
        <f aca="false">_xlfn.NORM.S.DIST((1/$Q$5)*(C214-$Q$3-$Q$8*D214),1)</f>
        <v>0.682665547191078</v>
      </c>
      <c r="J214" s="3" t="n">
        <f aca="false">_xlfn.NORM.S.DIST((1/$Q$6)*(C214-$Q$4-$Q$8*D214),1)</f>
        <v>0.628442968102817</v>
      </c>
      <c r="K214" s="0" t="n">
        <f aca="false">I214*G214</f>
        <v>0.0887529512971715</v>
      </c>
      <c r="L214" s="0" t="n">
        <f aca="false">J214*H214</f>
        <v>0.546739462820358</v>
      </c>
      <c r="M214" s="6" t="n">
        <f aca="false">SUM(K214:L214)</f>
        <v>0.63549241411753</v>
      </c>
      <c r="N214" s="7" t="n">
        <f aca="false">_xlfn.NORM.S.INV(M214)</f>
        <v>0.346435870006751</v>
      </c>
    </row>
    <row r="215" customFormat="false" ht="14.4" hidden="false" customHeight="false" outlineLevel="0" collapsed="false">
      <c r="A215" s="0" t="n">
        <f aca="false">A214+1</f>
        <v>211</v>
      </c>
      <c r="C215" s="0" t="n">
        <v>-2.802305503</v>
      </c>
      <c r="D215" s="0" t="n">
        <v>1.3524</v>
      </c>
      <c r="E215" s="0" t="n">
        <v>0.0555681809948112</v>
      </c>
      <c r="F215" s="0" t="n">
        <v>0.944431819005189</v>
      </c>
      <c r="G215" s="0" t="n">
        <f aca="false">$Q$10*E214+$Q$13*F214</f>
        <v>0.39768245196923</v>
      </c>
      <c r="H215" s="0" t="n">
        <f aca="false">$Q$11*E214+$Q$14*F214</f>
        <v>0.60231754803077</v>
      </c>
      <c r="I215" s="0" t="n">
        <f aca="false">_xlfn.NORM.S.DIST((1/$Q$5)*(C215-$Q$3-$Q$8*D215),1)</f>
        <v>0.00292929566977774</v>
      </c>
      <c r="J215" s="3" t="n">
        <f aca="false">_xlfn.NORM.S.DIST((1/$Q$6)*(C215-$Q$4-$Q$8*D215),1)</f>
        <v>0.270502676185878</v>
      </c>
      <c r="K215" s="0" t="n">
        <f aca="false">I215*G215</f>
        <v>0.00116492948450006</v>
      </c>
      <c r="L215" s="0" t="n">
        <f aca="false">J215*H215</f>
        <v>0.16292850865604</v>
      </c>
      <c r="M215" s="6" t="n">
        <f aca="false">SUM(K215:L215)</f>
        <v>0.16409343814054</v>
      </c>
      <c r="N215" s="7" t="n">
        <f aca="false">_xlfn.NORM.S.INV(M215)</f>
        <v>-0.977772457012274</v>
      </c>
    </row>
    <row r="216" customFormat="false" ht="14.4" hidden="false" customHeight="false" outlineLevel="0" collapsed="false">
      <c r="A216" s="0" t="n">
        <f aca="false">A215+1</f>
        <v>212</v>
      </c>
      <c r="C216" s="0" t="n">
        <v>-1.643275335</v>
      </c>
      <c r="D216" s="0" t="n">
        <v>1.2501</v>
      </c>
      <c r="E216" s="0" t="n">
        <v>0.131800113344485</v>
      </c>
      <c r="F216" s="0" t="n">
        <v>0.868199886655515</v>
      </c>
      <c r="G216" s="0" t="n">
        <f aca="false">$Q$10*E215+$Q$13*F215</f>
        <v>0.175010226605797</v>
      </c>
      <c r="H216" s="0" t="n">
        <f aca="false">$Q$11*E215+$Q$14*F215</f>
        <v>0.824989773394203</v>
      </c>
      <c r="I216" s="0" t="n">
        <f aca="false">_xlfn.NORM.S.DIST((1/$Q$5)*(C216-$Q$3-$Q$8*D216),1)</f>
        <v>0.040814265816914</v>
      </c>
      <c r="J216" s="3" t="n">
        <f aca="false">_xlfn.NORM.S.DIST((1/$Q$6)*(C216-$Q$4-$Q$8*D216),1)</f>
        <v>0.375814725949116</v>
      </c>
      <c r="K216" s="0" t="n">
        <f aca="false">I216*G216</f>
        <v>0.00714291390936735</v>
      </c>
      <c r="L216" s="0" t="n">
        <f aca="false">J216*H216</f>
        <v>0.310043305598966</v>
      </c>
      <c r="M216" s="6" t="n">
        <f aca="false">SUM(K216:L216)</f>
        <v>0.317186219508333</v>
      </c>
      <c r="N216" s="7" t="n">
        <f aca="false">_xlfn.NORM.S.INV(M216)</f>
        <v>-0.475581666750898</v>
      </c>
    </row>
    <row r="217" customFormat="false" ht="14.4" hidden="false" customHeight="false" outlineLevel="0" collapsed="false">
      <c r="A217" s="0" t="n">
        <f aca="false">A216+1</f>
        <v>213</v>
      </c>
      <c r="C217" s="0" t="n">
        <v>1.464588635</v>
      </c>
      <c r="D217" s="0" t="n">
        <v>1.2465</v>
      </c>
      <c r="E217" s="0" t="n">
        <v>0.451956162972542</v>
      </c>
      <c r="F217" s="0" t="n">
        <v>0.548043837027458</v>
      </c>
      <c r="G217" s="0" t="n">
        <f aca="false">$Q$10*E216+$Q$13*F216</f>
        <v>0.236758091809033</v>
      </c>
      <c r="H217" s="0" t="n">
        <f aca="false">$Q$11*E216+$Q$14*F216</f>
        <v>0.763241908190967</v>
      </c>
      <c r="I217" s="0" t="n">
        <f aca="false">_xlfn.NORM.S.DIST((1/$Q$5)*(C217-$Q$3-$Q$8*D217),1)</f>
        <v>0.823376165844574</v>
      </c>
      <c r="J217" s="3" t="n">
        <f aca="false">_xlfn.NORM.S.DIST((1/$Q$6)*(C217-$Q$4-$Q$8*D217),1)</f>
        <v>0.677040544223209</v>
      </c>
      <c r="K217" s="0" t="n">
        <f aca="false">I217*G217</f>
        <v>0.194940969866399</v>
      </c>
      <c r="L217" s="0" t="n">
        <f aca="false">J217*H217</f>
        <v>0.516745716895573</v>
      </c>
      <c r="M217" s="6" t="n">
        <f aca="false">SUM(K217:L217)</f>
        <v>0.711686686761972</v>
      </c>
      <c r="N217" s="7" t="n">
        <f aca="false">_xlfn.NORM.S.INV(M217)</f>
        <v>0.558318921597688</v>
      </c>
    </row>
    <row r="218" customFormat="false" ht="14.4" hidden="false" customHeight="false" outlineLevel="0" collapsed="false">
      <c r="A218" s="0" t="n">
        <f aca="false">A217+1</f>
        <v>214</v>
      </c>
      <c r="C218" s="0" t="n">
        <v>-3.125149952</v>
      </c>
      <c r="D218" s="0" t="n">
        <v>1.2691</v>
      </c>
      <c r="E218" s="0" t="n">
        <v>0.0404582569395991</v>
      </c>
      <c r="F218" s="0" t="n">
        <v>0.959541743060401</v>
      </c>
      <c r="G218" s="0" t="n">
        <f aca="false">$Q$10*E217+$Q$13*F217</f>
        <v>0.496084492007759</v>
      </c>
      <c r="H218" s="0" t="n">
        <f aca="false">$Q$11*E217+$Q$14*F217</f>
        <v>0.503915507992241</v>
      </c>
      <c r="I218" s="0" t="n">
        <f aca="false">_xlfn.NORM.S.DIST((1/$Q$5)*(C218-$Q$3-$Q$8*D218),1)</f>
        <v>0.00127465048280581</v>
      </c>
      <c r="J218" s="3" t="n">
        <f aca="false">_xlfn.NORM.S.DIST((1/$Q$6)*(C218-$Q$4-$Q$8*D218),1)</f>
        <v>0.245916558171823</v>
      </c>
      <c r="K218" s="0" t="n">
        <f aca="false">I218*G218</f>
        <v>0.000632334337250166</v>
      </c>
      <c r="L218" s="0" t="n">
        <f aca="false">J218*H218</f>
        <v>0.123921167334858</v>
      </c>
      <c r="M218" s="6" t="n">
        <f aca="false">SUM(K218:L218)</f>
        <v>0.124553501672108</v>
      </c>
      <c r="N218" s="7" t="n">
        <f aca="false">_xlfn.NORM.S.INV(M218)</f>
        <v>-1.1525211023801</v>
      </c>
    </row>
    <row r="219" customFormat="false" ht="14.4" hidden="false" customHeight="false" outlineLevel="0" collapsed="false">
      <c r="A219" s="0" t="n">
        <f aca="false">A218+1</f>
        <v>215</v>
      </c>
      <c r="C219" s="0" t="n">
        <v>1.161120429</v>
      </c>
      <c r="D219" s="0" t="n">
        <v>1.2865</v>
      </c>
      <c r="E219" s="0" t="n">
        <v>0.374560911758722</v>
      </c>
      <c r="F219" s="0" t="n">
        <v>0.625439088241279</v>
      </c>
      <c r="G219" s="0" t="n">
        <f aca="false">$Q$10*E218+$Q$13*F218</f>
        <v>0.162771188121075</v>
      </c>
      <c r="H219" s="0" t="n">
        <f aca="false">$Q$11*E218+$Q$14*F218</f>
        <v>0.837228811878925</v>
      </c>
      <c r="I219" s="0" t="n">
        <f aca="false">_xlfn.NORM.S.DIST((1/$Q$5)*(C219-$Q$3-$Q$8*D219),1)</f>
        <v>0.745467642032465</v>
      </c>
      <c r="J219" s="3" t="n">
        <f aca="false">_xlfn.NORM.S.DIST((1/$Q$6)*(C219-$Q$4-$Q$8*D219),1)</f>
        <v>0.648598857235843</v>
      </c>
      <c r="K219" s="0" t="n">
        <f aca="false">I219*G219</f>
        <v>0.121340653799441</v>
      </c>
      <c r="L219" s="0" t="n">
        <f aca="false">J219*H219</f>
        <v>0.543025650629594</v>
      </c>
      <c r="M219" s="6" t="n">
        <f aca="false">SUM(K219:L219)</f>
        <v>0.664366304429034</v>
      </c>
      <c r="N219" s="7" t="n">
        <f aca="false">_xlfn.NORM.S.INV(M219)</f>
        <v>0.424409229130859</v>
      </c>
    </row>
    <row r="220" customFormat="false" ht="14.4" hidden="false" customHeight="false" outlineLevel="0" collapsed="false">
      <c r="A220" s="0" t="n">
        <f aca="false">A219+1</f>
        <v>216</v>
      </c>
      <c r="C220" s="0" t="n">
        <v>0.862205312</v>
      </c>
      <c r="D220" s="0" t="n">
        <v>1.3642</v>
      </c>
      <c r="E220" s="0" t="n">
        <v>0.719424384607042</v>
      </c>
      <c r="F220" s="0" t="n">
        <v>0.280575615392959</v>
      </c>
      <c r="G220" s="0" t="n">
        <f aca="false">$Q$10*E219+$Q$13*F219</f>
        <v>0.433394338524565</v>
      </c>
      <c r="H220" s="0" t="n">
        <f aca="false">$Q$11*E219+$Q$14*F219</f>
        <v>0.566605661475436</v>
      </c>
      <c r="I220" s="0" t="n">
        <f aca="false">_xlfn.NORM.S.DIST((1/$Q$5)*(C220-$Q$3-$Q$8*D220),1)</f>
        <v>0.651441162113856</v>
      </c>
      <c r="J220" s="3" t="n">
        <f aca="false">_xlfn.NORM.S.DIST((1/$Q$6)*(C220-$Q$4-$Q$8*D220),1)</f>
        <v>0.618959951329537</v>
      </c>
      <c r="K220" s="0" t="n">
        <f aca="false">I220*G220</f>
        <v>0.282330911542009</v>
      </c>
      <c r="L220" s="0" t="n">
        <f aca="false">J220*H220</f>
        <v>0.350706212649876</v>
      </c>
      <c r="M220" s="6" t="n">
        <f aca="false">SUM(K220:L220)</f>
        <v>0.633037124191885</v>
      </c>
      <c r="N220" s="7" t="n">
        <f aca="false">_xlfn.NORM.S.INV(M220)</f>
        <v>0.339908079980293</v>
      </c>
    </row>
    <row r="221" customFormat="false" ht="14.4" hidden="false" customHeight="false" outlineLevel="0" collapsed="false">
      <c r="A221" s="0" t="n">
        <f aca="false">A220+1</f>
        <v>217</v>
      </c>
      <c r="C221" s="0" t="n">
        <v>-7.236782081</v>
      </c>
      <c r="D221" s="0" t="n">
        <v>1.4865</v>
      </c>
      <c r="E221" s="14" t="n">
        <v>2.63265647652415E-008</v>
      </c>
      <c r="F221" s="0" t="n">
        <v>0.999999973673435</v>
      </c>
      <c r="G221" s="0" t="n">
        <f aca="false">$Q$10*E220+$Q$13*F220</f>
        <v>0.712733751531704</v>
      </c>
      <c r="H221" s="0" t="n">
        <f aca="false">$Q$11*E220+$Q$14*F220</f>
        <v>0.287266248468297</v>
      </c>
      <c r="I221" s="0" t="n">
        <f aca="false">_xlfn.NORM.S.DIST((1/$Q$5)*(C221-$Q$3-$Q$8*D221),1)</f>
        <v>2.2195465706154E-011</v>
      </c>
      <c r="J221" s="3" t="n">
        <f aca="false">_xlfn.NORM.S.DIST((1/$Q$6)*(C221-$Q$4-$Q$8*D221),1)</f>
        <v>0.0422302197724933</v>
      </c>
      <c r="K221" s="0" t="n">
        <f aca="false">I221*G221</f>
        <v>1.58194575397404E-011</v>
      </c>
      <c r="L221" s="0" t="n">
        <f aca="false">J221*H221</f>
        <v>0.0121313168060358</v>
      </c>
      <c r="M221" s="6" t="n">
        <f aca="false">SUM(K221:L221)</f>
        <v>0.0121313168218553</v>
      </c>
      <c r="N221" s="7" t="n">
        <f aca="false">_xlfn.NORM.S.INV(M221)</f>
        <v>-2.25294473671755</v>
      </c>
    </row>
    <row r="222" customFormat="false" ht="14.4" hidden="false" customHeight="false" outlineLevel="0" collapsed="false">
      <c r="A222" s="0" t="n">
        <f aca="false">A221+1</f>
        <v>218</v>
      </c>
      <c r="C222" s="0" t="n">
        <v>2.223288636</v>
      </c>
      <c r="D222" s="0" t="n">
        <v>1.4684</v>
      </c>
      <c r="E222" s="0" t="n">
        <v>0.175945716239646</v>
      </c>
      <c r="F222" s="0" t="n">
        <v>0.824054283760354</v>
      </c>
      <c r="G222" s="0" t="n">
        <f aca="false">$Q$10*E221+$Q$13*F221</f>
        <v>0.130000021324517</v>
      </c>
      <c r="H222" s="0" t="n">
        <f aca="false">$Q$11*E221+$Q$14*F221</f>
        <v>0.869999978675482</v>
      </c>
      <c r="I222" s="0" t="n">
        <f aca="false">_xlfn.NORM.S.DIST((1/$Q$5)*(C222-$Q$3-$Q$8*D222),1)</f>
        <v>0.938072802439982</v>
      </c>
      <c r="J222" s="3" t="n">
        <f aca="false">_xlfn.NORM.S.DIST((1/$Q$6)*(C222-$Q$4-$Q$8*D222),1)</f>
        <v>0.73789786210508</v>
      </c>
      <c r="K222" s="0" t="n">
        <f aca="false">I222*G222</f>
        <v>0.121949484321148</v>
      </c>
      <c r="L222" s="0" t="n">
        <f aca="false">J222*H222</f>
        <v>0.641971124296103</v>
      </c>
      <c r="M222" s="6" t="n">
        <f aca="false">SUM(K222:L222)</f>
        <v>0.763920608617251</v>
      </c>
      <c r="N222" s="7" t="n">
        <f aca="false">_xlfn.NORM.S.INV(M222)</f>
        <v>0.718971008647677</v>
      </c>
    </row>
    <row r="223" customFormat="false" ht="14.4" hidden="false" customHeight="false" outlineLevel="0" collapsed="false">
      <c r="A223" s="0" t="n">
        <f aca="false">A222+1</f>
        <v>219</v>
      </c>
      <c r="C223" s="0" t="n">
        <v>3.41305092</v>
      </c>
      <c r="D223" s="0" t="n">
        <v>1.355</v>
      </c>
      <c r="E223" s="0" t="n">
        <v>0.086820678442276</v>
      </c>
      <c r="F223" s="0" t="n">
        <v>0.913179321557724</v>
      </c>
      <c r="G223" s="0" t="n">
        <f aca="false">$Q$10*E222+$Q$13*F222</f>
        <v>0.272516030154113</v>
      </c>
      <c r="H223" s="0" t="n">
        <f aca="false">$Q$11*E222+$Q$14*F222</f>
        <v>0.727483969845887</v>
      </c>
      <c r="I223" s="0" t="n">
        <f aca="false">_xlfn.NORM.S.DIST((1/$Q$5)*(C223-$Q$3-$Q$8*D223),1)</f>
        <v>0.99508167873903</v>
      </c>
      <c r="J223" s="3" t="n">
        <f aca="false">_xlfn.NORM.S.DIST((1/$Q$6)*(C223-$Q$4-$Q$8*D223),1)</f>
        <v>0.82637785202048</v>
      </c>
      <c r="K223" s="0" t="n">
        <f aca="false">I223*G223</f>
        <v>0.271175708769051</v>
      </c>
      <c r="L223" s="0" t="n">
        <f aca="false">J223*H223</f>
        <v>0.601176640380576</v>
      </c>
      <c r="M223" s="6" t="n">
        <f aca="false">SUM(K223:L223)</f>
        <v>0.872352349149627</v>
      </c>
      <c r="N223" s="7" t="n">
        <f aca="false">_xlfn.NORM.S.INV(M223)</f>
        <v>1.13758143656571</v>
      </c>
    </row>
    <row r="224" customFormat="false" ht="14.4" hidden="false" customHeight="false" outlineLevel="0" collapsed="false">
      <c r="A224" s="0" t="n">
        <f aca="false">A223+1</f>
        <v>220</v>
      </c>
      <c r="C224" s="0" t="n">
        <v>-0.558773609</v>
      </c>
      <c r="D224" s="0" t="n">
        <v>1.3511</v>
      </c>
      <c r="E224" s="0" t="n">
        <v>0.364801869903667</v>
      </c>
      <c r="F224" s="0" t="n">
        <v>0.635198130096333</v>
      </c>
      <c r="G224" s="0" t="n">
        <f aca="false">$Q$10*E223+$Q$13*F223</f>
        <v>0.200324749538244</v>
      </c>
      <c r="H224" s="0" t="n">
        <f aca="false">$Q$11*E223+$Q$14*F223</f>
        <v>0.799675250461757</v>
      </c>
      <c r="I224" s="0" t="n">
        <f aca="false">_xlfn.NORM.S.DIST((1/$Q$5)*(C224-$Q$3-$Q$8*D224),1)</f>
        <v>0.203647644230517</v>
      </c>
      <c r="J224" s="3" t="n">
        <f aca="false">_xlfn.NORM.S.DIST((1/$Q$6)*(C224-$Q$4-$Q$8*D224),1)</f>
        <v>0.479572019367827</v>
      </c>
      <c r="K224" s="0" t="n">
        <f aca="false">I224*G224</f>
        <v>0.0407956633245316</v>
      </c>
      <c r="L224" s="0" t="n">
        <f aca="false">J224*H224</f>
        <v>0.383501874702418</v>
      </c>
      <c r="M224" s="6" t="n">
        <f aca="false">SUM(K224:L224)</f>
        <v>0.424297538026949</v>
      </c>
      <c r="N224" s="7" t="n">
        <f aca="false">_xlfn.NORM.S.INV(M224)</f>
        <v>-0.190911313824689</v>
      </c>
    </row>
    <row r="225" customFormat="false" ht="14.4" hidden="false" customHeight="false" outlineLevel="0" collapsed="false">
      <c r="A225" s="0" t="n">
        <f aca="false">A224+1</f>
        <v>221</v>
      </c>
      <c r="C225" s="0" t="n">
        <v>0.553741742</v>
      </c>
      <c r="D225" s="0" t="n">
        <v>1.3729</v>
      </c>
      <c r="E225" s="0" t="n">
        <v>0.718546040584193</v>
      </c>
      <c r="F225" s="0" t="n">
        <v>0.281453959415807</v>
      </c>
      <c r="G225" s="0" t="n">
        <f aca="false">$Q$10*E224+$Q$13*F224</f>
        <v>0.42548951462197</v>
      </c>
      <c r="H225" s="0" t="n">
        <f aca="false">$Q$11*E224+$Q$14*F224</f>
        <v>0.57451048537803</v>
      </c>
      <c r="I225" s="0" t="n">
        <f aca="false">_xlfn.NORM.S.DIST((1/$Q$5)*(C225-$Q$3-$Q$8*D225),1)</f>
        <v>0.548828984660305</v>
      </c>
      <c r="J225" s="3" t="n">
        <f aca="false">_xlfn.NORM.S.DIST((1/$Q$6)*(C225-$Q$4-$Q$8*D225),1)</f>
        <v>0.589122580281714</v>
      </c>
      <c r="K225" s="0" t="n">
        <f aca="false">I225*G225</f>
        <v>0.233520978293582</v>
      </c>
      <c r="L225" s="0" t="n">
        <f aca="false">J225*H225</f>
        <v>0.338457099544805</v>
      </c>
      <c r="M225" s="6" t="n">
        <f aca="false">SUM(K225:L225)</f>
        <v>0.571978077838387</v>
      </c>
      <c r="N225" s="7" t="n">
        <f aca="false">_xlfn.NORM.S.INV(M225)</f>
        <v>0.181412453827555</v>
      </c>
    </row>
    <row r="226" customFormat="false" ht="14.4" hidden="false" customHeight="false" outlineLevel="0" collapsed="false">
      <c r="A226" s="0" t="n">
        <f aca="false">A225+1</f>
        <v>222</v>
      </c>
      <c r="C226" s="0" t="n">
        <v>-1.535278598</v>
      </c>
      <c r="D226" s="0" t="n">
        <v>1.4028</v>
      </c>
      <c r="E226" s="0" t="n">
        <v>0.674608741764095</v>
      </c>
      <c r="F226" s="0" t="n">
        <v>0.325391258235905</v>
      </c>
      <c r="G226" s="0" t="n">
        <f aca="false">$Q$10*E225+$Q$13*F225</f>
        <v>0.712022292873196</v>
      </c>
      <c r="H226" s="0" t="n">
        <f aca="false">$Q$11*E225+$Q$14*F225</f>
        <v>0.287977707126804</v>
      </c>
      <c r="I226" s="0" t="n">
        <f aca="false">_xlfn.NORM.S.DIST((1/$Q$5)*(C226-$Q$3-$Q$8*D226),1)</f>
        <v>0.0467879821561154</v>
      </c>
      <c r="J226" s="3" t="n">
        <f aca="false">_xlfn.NORM.S.DIST((1/$Q$6)*(C226-$Q$4-$Q$8*D226),1)</f>
        <v>0.382947464371143</v>
      </c>
      <c r="K226" s="0" t="n">
        <f aca="false">I226*G226</f>
        <v>0.0333140863337075</v>
      </c>
      <c r="L226" s="0" t="n">
        <f aca="false">J226*H226</f>
        <v>0.110280332739625</v>
      </c>
      <c r="M226" s="6" t="n">
        <f aca="false">SUM(K226:L226)</f>
        <v>0.143594419073333</v>
      </c>
      <c r="N226" s="7" t="n">
        <f aca="false">_xlfn.NORM.S.INV(M226)</f>
        <v>-1.06430878818312</v>
      </c>
    </row>
    <row r="227" customFormat="false" ht="14.4" hidden="false" customHeight="false" outlineLevel="0" collapsed="false">
      <c r="A227" s="0" t="n">
        <f aca="false">A226+1</f>
        <v>223</v>
      </c>
      <c r="C227" s="0" t="n">
        <v>2.248257284</v>
      </c>
      <c r="D227" s="0" t="n">
        <v>1.3586</v>
      </c>
      <c r="E227" s="0" t="n">
        <v>0.74496058429571</v>
      </c>
      <c r="F227" s="0" t="n">
        <v>0.25503941570429</v>
      </c>
      <c r="G227" s="0" t="n">
        <f aca="false">$Q$10*E226+$Q$13*F226</f>
        <v>0.676433080828917</v>
      </c>
      <c r="H227" s="0" t="n">
        <f aca="false">$Q$11*E226+$Q$14*F226</f>
        <v>0.323566919171083</v>
      </c>
      <c r="I227" s="0" t="n">
        <f aca="false">_xlfn.NORM.S.DIST((1/$Q$5)*(C227-$Q$3-$Q$8*D227),1)</f>
        <v>0.943010377674891</v>
      </c>
      <c r="J227" s="3" t="n">
        <f aca="false">_xlfn.NORM.S.DIST((1/$Q$6)*(C227-$Q$4-$Q$8*D227),1)</f>
        <v>0.741836132697317</v>
      </c>
      <c r="K227" s="0" t="n">
        <f aca="false">I227*G227</f>
        <v>0.637883415024267</v>
      </c>
      <c r="L227" s="0" t="n">
        <f aca="false">J227*H227</f>
        <v>0.240033631986662</v>
      </c>
      <c r="M227" s="6" t="n">
        <f aca="false">SUM(K227:L227)</f>
        <v>0.877917047010929</v>
      </c>
      <c r="N227" s="7" t="n">
        <f aca="false">_xlfn.NORM.S.INV(M227)</f>
        <v>1.16463713385332</v>
      </c>
    </row>
    <row r="228" customFormat="false" ht="14.4" hidden="false" customHeight="false" outlineLevel="0" collapsed="false">
      <c r="A228" s="0" t="n">
        <f aca="false">A227+1</f>
        <v>224</v>
      </c>
      <c r="C228" s="0" t="n">
        <v>1.396944639</v>
      </c>
      <c r="D228" s="0" t="n">
        <v>1.4495</v>
      </c>
      <c r="E228" s="0" t="n">
        <v>0.88480277280146</v>
      </c>
      <c r="F228" s="0" t="n">
        <v>0.11519722719854</v>
      </c>
      <c r="G228" s="0" t="n">
        <f aca="false">$Q$10*E227+$Q$13*F227</f>
        <v>0.733418073279525</v>
      </c>
      <c r="H228" s="0" t="n">
        <f aca="false">$Q$11*E227+$Q$14*F227</f>
        <v>0.266581926720475</v>
      </c>
      <c r="I228" s="0" t="n">
        <f aca="false">_xlfn.NORM.S.DIST((1/$Q$5)*(C228-$Q$3-$Q$8*D228),1)</f>
        <v>0.797478619421498</v>
      </c>
      <c r="J228" s="3" t="n">
        <f aca="false">_xlfn.NORM.S.DIST((1/$Q$6)*(C228-$Q$4-$Q$8*D228),1)</f>
        <v>0.666996815252005</v>
      </c>
      <c r="K228" s="0" t="n">
        <f aca="false">I228*G228</f>
        <v>0.584885232537731</v>
      </c>
      <c r="L228" s="0" t="n">
        <f aca="false">J228*H228</f>
        <v>0.1778092961263</v>
      </c>
      <c r="M228" s="6" t="n">
        <f aca="false">SUM(K228:L228)</f>
        <v>0.762694528664031</v>
      </c>
      <c r="N228" s="7" t="n">
        <f aca="false">_xlfn.NORM.S.INV(M228)</f>
        <v>0.71499692613196</v>
      </c>
    </row>
    <row r="229" customFormat="false" ht="14.4" hidden="false" customHeight="false" outlineLevel="0" collapsed="false">
      <c r="A229" s="0" t="n">
        <f aca="false">A228+1</f>
        <v>225</v>
      </c>
      <c r="C229" s="0" t="n">
        <v>-0.657165664</v>
      </c>
      <c r="D229" s="0" t="n">
        <v>1.4694</v>
      </c>
      <c r="E229" s="0" t="n">
        <v>0.923543183437115</v>
      </c>
      <c r="F229" s="0" t="n">
        <v>0.076456816562885</v>
      </c>
      <c r="G229" s="0" t="n">
        <f aca="false">$Q$10*E228+$Q$13*F228</f>
        <v>0.846690245969183</v>
      </c>
      <c r="H229" s="0" t="n">
        <f aca="false">$Q$11*E228+$Q$14*F228</f>
        <v>0.153309754030817</v>
      </c>
      <c r="I229" s="0" t="n">
        <f aca="false">_xlfn.NORM.S.DIST((1/$Q$5)*(C229-$Q$3-$Q$8*D229),1)</f>
        <v>0.174880576880691</v>
      </c>
      <c r="J229" s="3" t="n">
        <f aca="false">_xlfn.NORM.S.DIST((1/$Q$6)*(C229-$Q$4-$Q$8*D229),1)</f>
        <v>0.467263643157466</v>
      </c>
      <c r="K229" s="0" t="n">
        <f aca="false">I229*G229</f>
        <v>0.148069678654345</v>
      </c>
      <c r="L229" s="0" t="n">
        <f aca="false">J229*H229</f>
        <v>0.0716360742000147</v>
      </c>
      <c r="M229" s="6" t="n">
        <f aca="false">SUM(K229:L229)</f>
        <v>0.21970575285436</v>
      </c>
      <c r="N229" s="7" t="n">
        <f aca="false">_xlfn.NORM.S.INV(M229)</f>
        <v>-0.773187359848788</v>
      </c>
    </row>
    <row r="230" customFormat="false" ht="14.4" hidden="false" customHeight="false" outlineLevel="0" collapsed="false">
      <c r="A230" s="0" t="n">
        <f aca="false">A229+1</f>
        <v>226</v>
      </c>
      <c r="C230" s="0" t="n">
        <v>-7.789493616</v>
      </c>
      <c r="D230" s="0" t="n">
        <v>1.594</v>
      </c>
      <c r="E230" s="14" t="n">
        <v>4.43135564676843E-009</v>
      </c>
      <c r="F230" s="0" t="n">
        <v>0.999999995568644</v>
      </c>
      <c r="G230" s="0" t="n">
        <f aca="false">$Q$10*E229+$Q$13*F229</f>
        <v>0.878069978584063</v>
      </c>
      <c r="H230" s="0" t="n">
        <f aca="false">$Q$11*E229+$Q$14*F229</f>
        <v>0.121930021415937</v>
      </c>
      <c r="I230" s="0" t="n">
        <f aca="false">_xlfn.NORM.S.DIST((1/$Q$5)*(C230-$Q$3-$Q$8*D230),1)</f>
        <v>7.04429892423413E-013</v>
      </c>
      <c r="J230" s="3" t="n">
        <f aca="false">_xlfn.NORM.S.DIST((1/$Q$6)*(C230-$Q$4-$Q$8*D230),1)</f>
        <v>0.0308034926809656</v>
      </c>
      <c r="K230" s="0" t="n">
        <f aca="false">I230*G230</f>
        <v>6.185387405542E-013</v>
      </c>
      <c r="L230" s="0" t="n">
        <f aca="false">J230*H230</f>
        <v>0.00375587052227579</v>
      </c>
      <c r="M230" s="6" t="n">
        <f aca="false">SUM(K230:L230)</f>
        <v>0.00375587052289432</v>
      </c>
      <c r="N230" s="7" t="n">
        <f aca="false">_xlfn.NORM.S.INV(M230)</f>
        <v>-2.67326265565018</v>
      </c>
    </row>
    <row r="231" customFormat="false" ht="14.4" hidden="false" customHeight="false" outlineLevel="0" collapsed="false">
      <c r="A231" s="0" t="n">
        <f aca="false">A230+1</f>
        <v>227</v>
      </c>
      <c r="C231" s="0" t="n">
        <v>-4.616499332</v>
      </c>
      <c r="D231" s="0" t="n">
        <v>1.6875</v>
      </c>
      <c r="E231" s="14" t="n">
        <v>9.03369676886891E-005</v>
      </c>
      <c r="F231" s="0" t="n">
        <v>0.999909663032311</v>
      </c>
      <c r="G231" s="0" t="n">
        <f aca="false">$Q$10*E230+$Q$13*F230</f>
        <v>0.130000003589398</v>
      </c>
      <c r="H231" s="0" t="n">
        <f aca="false">$Q$11*E230+$Q$14*F230</f>
        <v>0.869999996410602</v>
      </c>
      <c r="I231" s="0" t="n">
        <f aca="false">_xlfn.NORM.S.DIST((1/$Q$5)*(C231-$Q$3-$Q$8*D231),1)</f>
        <v>6.05514688111273E-006</v>
      </c>
      <c r="J231" s="3" t="n">
        <f aca="false">_xlfn.NORM.S.DIST((1/$Q$6)*(C231-$Q$4-$Q$8*D231),1)</f>
        <v>0.139593080588484</v>
      </c>
      <c r="K231" s="0" t="n">
        <f aca="false">I231*G231</f>
        <v>7.87169116278987E-007</v>
      </c>
      <c r="L231" s="0" t="n">
        <f aca="false">J231*H231</f>
        <v>0.121445979610926</v>
      </c>
      <c r="M231" s="6" t="n">
        <f aca="false">SUM(K231:L231)</f>
        <v>0.121446766780042</v>
      </c>
      <c r="N231" s="7" t="n">
        <f aca="false">_xlfn.NORM.S.INV(M231)</f>
        <v>-1.1677849171367</v>
      </c>
    </row>
    <row r="232" customFormat="false" ht="14.4" hidden="false" customHeight="false" outlineLevel="0" collapsed="false">
      <c r="A232" s="0" t="n">
        <f aca="false">A231+1</f>
        <v>228</v>
      </c>
      <c r="C232" s="0" t="n">
        <v>2.672153589</v>
      </c>
      <c r="D232" s="0" t="n">
        <v>1.6823</v>
      </c>
      <c r="E232" s="0" t="n">
        <v>0.110360948398313</v>
      </c>
      <c r="F232" s="0" t="n">
        <v>0.889639051601687</v>
      </c>
      <c r="G232" s="0" t="n">
        <f aca="false">$Q$10*E231+$Q$13*F231</f>
        <v>0.130073172943828</v>
      </c>
      <c r="H232" s="0" t="n">
        <f aca="false">$Q$11*E231+$Q$14*F231</f>
        <v>0.869926827056172</v>
      </c>
      <c r="I232" s="0" t="n">
        <f aca="false">_xlfn.NORM.S.DIST((1/$Q$5)*(C232-$Q$3-$Q$8*D232),1)</f>
        <v>0.970263691702642</v>
      </c>
      <c r="J232" s="3" t="n">
        <f aca="false">_xlfn.NORM.S.DIST((1/$Q$6)*(C232-$Q$4-$Q$8*D232),1)</f>
        <v>0.769563822371776</v>
      </c>
      <c r="K232" s="0" t="n">
        <f aca="false">I232*G232</f>
        <v>0.126205276971955</v>
      </c>
      <c r="L232" s="0" t="n">
        <f aca="false">J232*H232</f>
        <v>0.669464214213098</v>
      </c>
      <c r="M232" s="6" t="n">
        <f aca="false">SUM(K232:L232)</f>
        <v>0.795669491185053</v>
      </c>
      <c r="N232" s="7" t="n">
        <f aca="false">_xlfn.NORM.S.INV(M232)</f>
        <v>0.826252243971172</v>
      </c>
    </row>
    <row r="233" customFormat="false" ht="14.4" hidden="false" customHeight="false" outlineLevel="0" collapsed="false">
      <c r="A233" s="0" t="n">
        <f aca="false">A232+1</f>
        <v>229</v>
      </c>
      <c r="C233" s="0" t="n">
        <v>-1.461592085</v>
      </c>
      <c r="D233" s="0" t="n">
        <v>1.8981</v>
      </c>
      <c r="E233" s="0" t="n">
        <v>0.204764864110404</v>
      </c>
      <c r="F233" s="0" t="n">
        <v>0.795235135889596</v>
      </c>
      <c r="G233" s="0" t="n">
        <f aca="false">$Q$10*E232+$Q$13*F232</f>
        <v>0.219392368202634</v>
      </c>
      <c r="H233" s="0" t="n">
        <f aca="false">$Q$11*E232+$Q$14*F232</f>
        <v>0.780607631797367</v>
      </c>
      <c r="I233" s="0" t="n">
        <f aca="false">_xlfn.NORM.S.DIST((1/$Q$5)*(C233-$Q$3-$Q$8*D233),1)</f>
        <v>0.0440774590822182</v>
      </c>
      <c r="J233" s="3" t="n">
        <f aca="false">_xlfn.NORM.S.DIST((1/$Q$6)*(C233-$Q$4-$Q$8*D233),1)</f>
        <v>0.379802953248246</v>
      </c>
      <c r="K233" s="0" t="n">
        <f aca="false">I233*G233</f>
        <v>0.00967025813240254</v>
      </c>
      <c r="L233" s="0" t="n">
        <f aca="false">J233*H233</f>
        <v>0.296477083884759</v>
      </c>
      <c r="M233" s="6" t="n">
        <f aca="false">SUM(K233:L233)</f>
        <v>0.306147342017162</v>
      </c>
      <c r="N233" s="7" t="n">
        <f aca="false">_xlfn.NORM.S.INV(M233)</f>
        <v>-0.50680067307453</v>
      </c>
    </row>
    <row r="234" customFormat="false" ht="14.4" hidden="false" customHeight="false" outlineLevel="0" collapsed="false">
      <c r="A234" s="0" t="n">
        <f aca="false">A233+1</f>
        <v>230</v>
      </c>
      <c r="C234" s="0" t="n">
        <v>-1.016821916</v>
      </c>
      <c r="D234" s="0" t="n">
        <v>1.756</v>
      </c>
      <c r="E234" s="0" t="n">
        <v>0.39224848933945</v>
      </c>
      <c r="F234" s="0" t="n">
        <v>0.60775151066055</v>
      </c>
      <c r="G234" s="0" t="n">
        <f aca="false">$Q$10*E233+$Q$13*F233</f>
        <v>0.295859539929427</v>
      </c>
      <c r="H234" s="0" t="n">
        <f aca="false">$Q$11*E233+$Q$14*F233</f>
        <v>0.704140460070573</v>
      </c>
      <c r="I234" s="0" t="n">
        <f aca="false">_xlfn.NORM.S.DIST((1/$Q$5)*(C234-$Q$3-$Q$8*D234),1)</f>
        <v>0.097323088560144</v>
      </c>
      <c r="J234" s="3" t="n">
        <f aca="false">_xlfn.NORM.S.DIST((1/$Q$6)*(C234-$Q$4-$Q$8*D234),1)</f>
        <v>0.42569775024126</v>
      </c>
      <c r="K234" s="0" t="n">
        <f aca="false">I234*G234</f>
        <v>0.0287939642059151</v>
      </c>
      <c r="L234" s="0" t="n">
        <f aca="false">J234*H234</f>
        <v>0.299751009705889</v>
      </c>
      <c r="M234" s="6" t="n">
        <f aca="false">SUM(K234:L234)</f>
        <v>0.328544973911804</v>
      </c>
      <c r="N234" s="7" t="n">
        <f aca="false">_xlfn.NORM.S.INV(M234)</f>
        <v>-0.443934489830187</v>
      </c>
    </row>
    <row r="235" customFormat="false" ht="14.4" hidden="false" customHeight="false" outlineLevel="0" collapsed="false">
      <c r="A235" s="0" t="n">
        <f aca="false">A234+1</f>
        <v>231</v>
      </c>
      <c r="C235" s="0" t="n">
        <v>5.890526147</v>
      </c>
      <c r="D235" s="0" t="n">
        <v>1.6719</v>
      </c>
      <c r="E235" s="0" t="n">
        <v>0.000304322378384317</v>
      </c>
      <c r="F235" s="0" t="n">
        <v>0.999695677621616</v>
      </c>
      <c r="G235" s="0" t="n">
        <f aca="false">$Q$10*E234+$Q$13*F234</f>
        <v>0.447721276364955</v>
      </c>
      <c r="H235" s="0" t="n">
        <f aca="false">$Q$11*E234+$Q$14*F234</f>
        <v>0.552278723635046</v>
      </c>
      <c r="I235" s="0" t="n">
        <f aca="false">_xlfn.NORM.S.DIST((1/$Q$5)*(C235-$Q$3-$Q$8*D235),1)</f>
        <v>0.999998344071904</v>
      </c>
      <c r="J235" s="3" t="n">
        <f aca="false">_xlfn.NORM.S.DIST((1/$Q$6)*(C235-$Q$4-$Q$8*D235),1)</f>
        <v>0.93837700466879</v>
      </c>
      <c r="K235" s="0" t="n">
        <f aca="false">I235*G235</f>
        <v>0.447720534970714</v>
      </c>
      <c r="L235" s="0" t="n">
        <f aca="false">J235*H235</f>
        <v>0.518245654426957</v>
      </c>
      <c r="M235" s="6" t="n">
        <f aca="false">SUM(K235:L235)</f>
        <v>0.96596618939767</v>
      </c>
      <c r="N235" s="7" t="n">
        <f aca="false">_xlfn.NORM.S.INV(M235)</f>
        <v>1.82455889463378</v>
      </c>
    </row>
    <row r="236" customFormat="false" ht="14.4" hidden="false" customHeight="false" outlineLevel="0" collapsed="false">
      <c r="A236" s="0" t="n">
        <f aca="false">A235+1</f>
        <v>232</v>
      </c>
      <c r="C236" s="0" t="n">
        <v>1.278233753</v>
      </c>
      <c r="D236" s="0" t="n">
        <v>1.7859</v>
      </c>
      <c r="E236" s="0" t="n">
        <v>0.305454305972649</v>
      </c>
      <c r="F236" s="0" t="n">
        <v>0.694545694027351</v>
      </c>
      <c r="G236" s="0" t="n">
        <f aca="false">$Q$10*E235+$Q$13*F235</f>
        <v>0.130246501126491</v>
      </c>
      <c r="H236" s="0" t="n">
        <f aca="false">$Q$11*E235+$Q$14*F235</f>
        <v>0.869753498873509</v>
      </c>
      <c r="I236" s="0" t="n">
        <f aca="false">_xlfn.NORM.S.DIST((1/$Q$5)*(C236-$Q$3-$Q$8*D236),1)</f>
        <v>0.748075769581594</v>
      </c>
      <c r="J236" s="3" t="n">
        <f aca="false">_xlfn.NORM.S.DIST((1/$Q$6)*(C236-$Q$4-$Q$8*D236),1)</f>
        <v>0.649477356338612</v>
      </c>
      <c r="K236" s="0" t="n">
        <f aca="false">I236*G236</f>
        <v>0.09743425156551</v>
      </c>
      <c r="L236" s="0" t="n">
        <f aca="false">J236*H236</f>
        <v>0.564885203114624</v>
      </c>
      <c r="M236" s="6" t="n">
        <f aca="false">SUM(K236:L236)</f>
        <v>0.662319454680134</v>
      </c>
      <c r="N236" s="7" t="n">
        <f aca="false">_xlfn.NORM.S.INV(M236)</f>
        <v>0.418801661267564</v>
      </c>
    </row>
    <row r="237" customFormat="false" ht="14.4" hidden="false" customHeight="false" outlineLevel="0" collapsed="false">
      <c r="A237" s="0" t="n">
        <f aca="false">A236+1</f>
        <v>233</v>
      </c>
      <c r="C237" s="0" t="n">
        <v>3.175015753</v>
      </c>
      <c r="D237" s="0" t="n">
        <v>1.844</v>
      </c>
      <c r="E237" s="0" t="n">
        <v>0.189464806302275</v>
      </c>
      <c r="F237" s="0" t="n">
        <v>0.810535193697726</v>
      </c>
      <c r="G237" s="0" t="n">
        <f aca="false">$Q$10*E236+$Q$13*F236</f>
        <v>0.377417987837846</v>
      </c>
      <c r="H237" s="0" t="n">
        <f aca="false">$Q$11*E236+$Q$14*F236</f>
        <v>0.622582012162154</v>
      </c>
      <c r="I237" s="0" t="n">
        <f aca="false">_xlfn.NORM.S.DIST((1/$Q$5)*(C237-$Q$3-$Q$8*D237),1)</f>
        <v>0.988890513550668</v>
      </c>
      <c r="J237" s="3" t="n">
        <f aca="false">_xlfn.NORM.S.DIST((1/$Q$6)*(C237-$Q$4-$Q$8*D237),1)</f>
        <v>0.80351122412211</v>
      </c>
      <c r="K237" s="0" t="n">
        <f aca="false">I237*G237</f>
        <v>0.373225067816227</v>
      </c>
      <c r="L237" s="0" t="n">
        <f aca="false">J237*H237</f>
        <v>0.500251634708819</v>
      </c>
      <c r="M237" s="6" t="n">
        <f aca="false">SUM(K237:L237)</f>
        <v>0.873476702525046</v>
      </c>
      <c r="N237" s="7" t="n">
        <f aca="false">_xlfn.NORM.S.INV(M237)</f>
        <v>1.14298072261508</v>
      </c>
    </row>
    <row r="238" customFormat="false" ht="14.4" hidden="false" customHeight="false" outlineLevel="0" collapsed="false">
      <c r="A238" s="0" t="n">
        <f aca="false">A237+1</f>
        <v>234</v>
      </c>
      <c r="C238" s="0" t="n">
        <v>1.135711968</v>
      </c>
      <c r="D238" s="0" t="n">
        <v>1.8959</v>
      </c>
      <c r="E238" s="0" t="n">
        <v>0.551174791053029</v>
      </c>
      <c r="F238" s="0" t="n">
        <v>0.448825208946971</v>
      </c>
      <c r="G238" s="0" t="n">
        <f aca="false">$Q$10*E237+$Q$13*F237</f>
        <v>0.283466493104843</v>
      </c>
      <c r="H238" s="0" t="n">
        <f aca="false">$Q$11*E237+$Q$14*F237</f>
        <v>0.716533506895158</v>
      </c>
      <c r="I238" s="0" t="n">
        <f aca="false">_xlfn.NORM.S.DIST((1/$Q$5)*(C238-$Q$3-$Q$8*D238),1)</f>
        <v>0.700450044834768</v>
      </c>
      <c r="J238" s="3" t="n">
        <f aca="false">_xlfn.NORM.S.DIST((1/$Q$6)*(C238-$Q$4-$Q$8*D238),1)</f>
        <v>0.633982151922111</v>
      </c>
      <c r="K238" s="0" t="n">
        <f aca="false">I238*G238</f>
        <v>0.198554117804442</v>
      </c>
      <c r="L238" s="0" t="n">
        <f aca="false">J238*H238</f>
        <v>0.454269454625689</v>
      </c>
      <c r="M238" s="6" t="n">
        <f aca="false">SUM(K238:L238)</f>
        <v>0.652823572430131</v>
      </c>
      <c r="N238" s="7" t="n">
        <f aca="false">_xlfn.NORM.S.INV(M238)</f>
        <v>0.392954814477217</v>
      </c>
    </row>
    <row r="239" customFormat="false" ht="14.4" hidden="false" customHeight="false" outlineLevel="0" collapsed="false">
      <c r="A239" s="0" t="n">
        <f aca="false">A238+1</f>
        <v>235</v>
      </c>
      <c r="C239" s="0" t="n">
        <v>2.735786858</v>
      </c>
      <c r="D239" s="0" t="n">
        <v>1.8833</v>
      </c>
      <c r="E239" s="0" t="n">
        <v>0.50856462454174</v>
      </c>
      <c r="F239" s="0" t="n">
        <v>0.49143537545826</v>
      </c>
      <c r="G239" s="0" t="n">
        <f aca="false">$Q$10*E238+$Q$13*F238</f>
        <v>0.576451580752954</v>
      </c>
      <c r="H239" s="0" t="n">
        <f aca="false">$Q$11*E238+$Q$14*F238</f>
        <v>0.423548419247047</v>
      </c>
      <c r="I239" s="0" t="n">
        <f aca="false">_xlfn.NORM.S.DIST((1/$Q$5)*(C239-$Q$3-$Q$8*D239),1)</f>
        <v>0.971423026063192</v>
      </c>
      <c r="J239" s="3" t="n">
        <f aca="false">_xlfn.NORM.S.DIST((1/$Q$6)*(C239-$Q$4-$Q$8*D239),1)</f>
        <v>0.77110249275034</v>
      </c>
      <c r="K239" s="0" t="n">
        <f aca="false">I239*G239</f>
        <v>0.559978338953945</v>
      </c>
      <c r="L239" s="0" t="n">
        <f aca="false">J239*H239</f>
        <v>0.326599241881864</v>
      </c>
      <c r="M239" s="6" t="n">
        <f aca="false">SUM(K239:L239)</f>
        <v>0.886577580835808</v>
      </c>
      <c r="N239" s="7" t="n">
        <f aca="false">_xlfn.NORM.S.INV(M239)</f>
        <v>1.20852642345733</v>
      </c>
    </row>
    <row r="240" customFormat="false" ht="14.4" hidden="false" customHeight="false" outlineLevel="0" collapsed="false">
      <c r="A240" s="0" t="n">
        <f aca="false">A239+1</f>
        <v>236</v>
      </c>
      <c r="C240" s="0" t="n">
        <v>5.663631478</v>
      </c>
      <c r="D240" s="0" t="n">
        <v>1.7532</v>
      </c>
      <c r="E240" s="0" t="n">
        <v>0.000951938555488773</v>
      </c>
      <c r="F240" s="0" t="n">
        <v>0.999048061444511</v>
      </c>
      <c r="G240" s="0" t="n">
        <f aca="false">$Q$10*E239+$Q$13*F239</f>
        <v>0.54193734587881</v>
      </c>
      <c r="H240" s="0" t="n">
        <f aca="false">$Q$11*E239+$Q$14*F239</f>
        <v>0.458062654121191</v>
      </c>
      <c r="I240" s="0" t="n">
        <f aca="false">_xlfn.NORM.S.DIST((1/$Q$5)*(C240-$Q$3-$Q$8*D240),1)</f>
        <v>0.999995513928869</v>
      </c>
      <c r="J240" s="3" t="n">
        <f aca="false">_xlfn.NORM.S.DIST((1/$Q$6)*(C240-$Q$4-$Q$8*D240),1)</f>
        <v>0.930601251293296</v>
      </c>
      <c r="K240" s="0" t="n">
        <f aca="false">I240*G240</f>
        <v>0.541934914709327</v>
      </c>
      <c r="L240" s="0" t="n">
        <f aca="false">J240*H240</f>
        <v>0.426273679095908</v>
      </c>
      <c r="M240" s="6" t="n">
        <f aca="false">SUM(K240:L240)</f>
        <v>0.968208593805235</v>
      </c>
      <c r="N240" s="7" t="n">
        <f aca="false">_xlfn.NORM.S.INV(M240)</f>
        <v>1.85509394447492</v>
      </c>
    </row>
    <row r="241" customFormat="false" ht="14.4" hidden="false" customHeight="false" outlineLevel="0" collapsed="false">
      <c r="A241" s="0" t="n">
        <f aca="false">A240+1</f>
        <v>237</v>
      </c>
      <c r="C241" s="0" t="n">
        <v>0.937567777</v>
      </c>
      <c r="D241" s="0" t="n">
        <v>1.6739</v>
      </c>
      <c r="E241" s="0" t="n">
        <v>0.332212149555469</v>
      </c>
      <c r="F241" s="0" t="n">
        <v>0.667787850444531</v>
      </c>
      <c r="G241" s="0" t="n">
        <f aca="false">$Q$10*E240+$Q$13*F240</f>
        <v>0.130771070229946</v>
      </c>
      <c r="H241" s="0" t="n">
        <f aca="false">$Q$11*E240+$Q$14*F240</f>
        <v>0.869228929770054</v>
      </c>
      <c r="I241" s="0" t="n">
        <f aca="false">_xlfn.NORM.S.DIST((1/$Q$5)*(C241-$Q$3-$Q$8*D241),1)</f>
        <v>0.654175666119153</v>
      </c>
      <c r="J241" s="3" t="n">
        <f aca="false">_xlfn.NORM.S.DIST((1/$Q$6)*(C241-$Q$4-$Q$8*D241),1)</f>
        <v>0.619779795473284</v>
      </c>
      <c r="K241" s="0" t="n">
        <f aca="false">I241*G241</f>
        <v>0.0855472519767894</v>
      </c>
      <c r="L241" s="0" t="n">
        <f aca="false">J241*H241</f>
        <v>0.538730528312346</v>
      </c>
      <c r="M241" s="6" t="n">
        <f aca="false">SUM(K241:L241)</f>
        <v>0.624277780289135</v>
      </c>
      <c r="N241" s="7" t="n">
        <f aca="false">_xlfn.NORM.S.INV(M241)</f>
        <v>0.316735328778199</v>
      </c>
    </row>
    <row r="242" customFormat="false" ht="14.4" hidden="false" customHeight="false" outlineLevel="0" collapsed="false">
      <c r="A242" s="0" t="n">
        <f aca="false">A241+1</f>
        <v>238</v>
      </c>
      <c r="C242" s="0" t="n">
        <v>2.735463438</v>
      </c>
      <c r="D242" s="0" t="n">
        <v>1.6614</v>
      </c>
      <c r="E242" s="0" t="n">
        <v>0.33491837858812</v>
      </c>
      <c r="F242" s="0" t="n">
        <v>0.66508162141188</v>
      </c>
      <c r="G242" s="0" t="n">
        <f aca="false">$Q$10*E241+$Q$13*F241</f>
        <v>0.39909184113993</v>
      </c>
      <c r="H242" s="0" t="n">
        <f aca="false">$Q$11*E241+$Q$14*F241</f>
        <v>0.60090815886007</v>
      </c>
      <c r="I242" s="0" t="n">
        <f aca="false">_xlfn.NORM.S.DIST((1/$Q$5)*(C242-$Q$3-$Q$8*D242),1)</f>
        <v>0.973987089962934</v>
      </c>
      <c r="J242" s="3" t="n">
        <f aca="false">_xlfn.NORM.S.DIST((1/$Q$6)*(C242-$Q$4-$Q$8*D242),1)</f>
        <v>0.774676790235714</v>
      </c>
      <c r="K242" s="0" t="n">
        <f aca="false">I242*G242</f>
        <v>0.38871030097983</v>
      </c>
      <c r="L242" s="0" t="n">
        <f aca="false">J242*H242</f>
        <v>0.465509603732172</v>
      </c>
      <c r="M242" s="6" t="n">
        <f aca="false">SUM(K242:L242)</f>
        <v>0.854219904712001</v>
      </c>
      <c r="N242" s="7" t="n">
        <f aca="false">_xlfn.NORM.S.INV(M242)</f>
        <v>1.05470516119847</v>
      </c>
    </row>
    <row r="243" customFormat="false" ht="14.4" hidden="false" customHeight="false" outlineLevel="0" collapsed="false">
      <c r="A243" s="0" t="n">
        <f aca="false">A242+1</f>
        <v>239</v>
      </c>
      <c r="C243" s="0" t="n">
        <v>-1.175158325</v>
      </c>
      <c r="D243" s="0" t="n">
        <v>1.6587</v>
      </c>
      <c r="E243" s="0" t="n">
        <v>0.465058389701445</v>
      </c>
      <c r="F243" s="0" t="n">
        <v>0.534941610298555</v>
      </c>
      <c r="G243" s="0" t="n">
        <f aca="false">$Q$10*E242+$Q$13*F242</f>
        <v>0.401283886656377</v>
      </c>
      <c r="H243" s="0" t="n">
        <f aca="false">$Q$11*E242+$Q$14*F242</f>
        <v>0.598716113343623</v>
      </c>
      <c r="I243" s="0" t="n">
        <f aca="false">_xlfn.NORM.S.DIST((1/$Q$5)*(C243-$Q$3-$Q$8*D243),1)</f>
        <v>0.0785452619618291</v>
      </c>
      <c r="J243" s="3" t="n">
        <f aca="false">_xlfn.NORM.S.DIST((1/$Q$6)*(C243-$Q$4-$Q$8*D243),1)</f>
        <v>0.412302556813455</v>
      </c>
      <c r="K243" s="0" t="n">
        <f aca="false">I243*G243</f>
        <v>0.0315189479984861</v>
      </c>
      <c r="L243" s="0" t="n">
        <f aca="false">J243*H243</f>
        <v>0.24685218433699</v>
      </c>
      <c r="M243" s="6" t="n">
        <f aca="false">SUM(K243:L243)</f>
        <v>0.278371132335476</v>
      </c>
      <c r="N243" s="7" t="n">
        <f aca="false">_xlfn.NORM.S.INV(M243)</f>
        <v>-0.587687205988749</v>
      </c>
    </row>
    <row r="244" customFormat="false" ht="14.4" hidden="false" customHeight="false" outlineLevel="0" collapsed="false">
      <c r="A244" s="0" t="n">
        <f aca="false">A243+1</f>
        <v>240</v>
      </c>
      <c r="C244" s="0" t="n">
        <v>1.072887649</v>
      </c>
      <c r="D244" s="0" t="n">
        <v>1.6444</v>
      </c>
      <c r="E244" s="0" t="n">
        <v>0.765530356511291</v>
      </c>
      <c r="F244" s="0" t="n">
        <v>0.234469643488709</v>
      </c>
      <c r="G244" s="0" t="n">
        <f aca="false">$Q$10*E243+$Q$13*F243</f>
        <v>0.50669729565817</v>
      </c>
      <c r="H244" s="0" t="n">
        <f aca="false">$Q$11*E243+$Q$14*F243</f>
        <v>0.49330270434183</v>
      </c>
      <c r="I244" s="0" t="n">
        <f aca="false">_xlfn.NORM.S.DIST((1/$Q$5)*(C244-$Q$3-$Q$8*D244),1)</f>
        <v>0.697871144758342</v>
      </c>
      <c r="J244" s="3" t="n">
        <f aca="false">_xlfn.NORM.S.DIST((1/$Q$6)*(C244-$Q$4-$Q$8*D244),1)</f>
        <v>0.633171798310927</v>
      </c>
      <c r="K244" s="0" t="n">
        <f aca="false">I244*G244</f>
        <v>0.353609421766924</v>
      </c>
      <c r="L244" s="0" t="n">
        <f aca="false">J244*H244</f>
        <v>0.31234536041976</v>
      </c>
      <c r="M244" s="6" t="n">
        <f aca="false">SUM(K244:L244)</f>
        <v>0.665954782186683</v>
      </c>
      <c r="N244" s="7" t="n">
        <f aca="false">_xlfn.NORM.S.INV(M244)</f>
        <v>0.42877024381317</v>
      </c>
    </row>
    <row r="245" customFormat="false" ht="14.4" hidden="false" customHeight="false" outlineLevel="0" collapsed="false">
      <c r="A245" s="0" t="n">
        <f aca="false">A244+1</f>
        <v>241</v>
      </c>
      <c r="C245" s="0" t="n">
        <v>2.616600965</v>
      </c>
      <c r="D245" s="0" t="n">
        <v>1.6727</v>
      </c>
      <c r="E245" s="0" t="n">
        <v>0.730338568389601</v>
      </c>
      <c r="F245" s="0" t="n">
        <v>0.269661431610399</v>
      </c>
      <c r="G245" s="0" t="n">
        <f aca="false">$Q$10*E244+$Q$13*F244</f>
        <v>0.750079588774146</v>
      </c>
      <c r="H245" s="0" t="n">
        <f aca="false">$Q$11*E244+$Q$14*F244</f>
        <v>0.249920411225854</v>
      </c>
      <c r="I245" s="0" t="n">
        <f aca="false">_xlfn.NORM.S.DIST((1/$Q$5)*(C245-$Q$3-$Q$8*D245),1)</f>
        <v>0.967024213159351</v>
      </c>
      <c r="J245" s="3" t="n">
        <f aca="false">_xlfn.NORM.S.DIST((1/$Q$6)*(C245-$Q$4-$Q$8*D245),1)</f>
        <v>0.765485963565229</v>
      </c>
      <c r="K245" s="0" t="n">
        <f aca="false">I245*G245</f>
        <v>0.725345124141208</v>
      </c>
      <c r="L245" s="0" t="n">
        <f aca="false">J245*H245</f>
        <v>0.191310566801841</v>
      </c>
      <c r="M245" s="6" t="n">
        <f aca="false">SUM(K245:L245)</f>
        <v>0.916655690943049</v>
      </c>
      <c r="N245" s="7" t="n">
        <f aca="false">_xlfn.NORM.S.INV(M245)</f>
        <v>1.38292254025769</v>
      </c>
    </row>
    <row r="246" customFormat="false" ht="14.4" hidden="false" customHeight="false" outlineLevel="0" collapsed="false">
      <c r="A246" s="0" t="n">
        <f aca="false">A245+1</f>
        <v>242</v>
      </c>
      <c r="C246" s="0" t="n">
        <v>1.92940016</v>
      </c>
      <c r="D246" s="0" t="n">
        <v>1.6124</v>
      </c>
      <c r="E246" s="0" t="n">
        <v>0.832320335931613</v>
      </c>
      <c r="F246" s="0" t="n">
        <v>0.167679664068388</v>
      </c>
      <c r="G246" s="0" t="n">
        <f aca="false">$Q$10*E245+$Q$13*F245</f>
        <v>0.721574240395577</v>
      </c>
      <c r="H246" s="0" t="n">
        <f aca="false">$Q$11*E245+$Q$14*F245</f>
        <v>0.278425759604423</v>
      </c>
      <c r="I246" s="0" t="n">
        <f aca="false">_xlfn.NORM.S.DIST((1/$Q$5)*(C246-$Q$3-$Q$8*D246),1)</f>
        <v>0.896122240644498</v>
      </c>
      <c r="J246" s="3" t="n">
        <f aca="false">_xlfn.NORM.S.DIST((1/$Q$6)*(C246-$Q$4-$Q$8*D246),1)</f>
        <v>0.710818151439666</v>
      </c>
      <c r="K246" s="0" t="n">
        <f aca="false">I246*G246</f>
        <v>0.646618725094636</v>
      </c>
      <c r="L246" s="0" t="n">
        <f aca="false">J246*H246</f>
        <v>0.197910083755201</v>
      </c>
      <c r="M246" s="6" t="n">
        <f aca="false">SUM(K246:L246)</f>
        <v>0.844528808849837</v>
      </c>
      <c r="N246" s="7" t="n">
        <f aca="false">_xlfn.NORM.S.INV(M246)</f>
        <v>1.01324660986719</v>
      </c>
    </row>
    <row r="247" customFormat="false" ht="14.4" hidden="false" customHeight="false" outlineLevel="0" collapsed="false">
      <c r="A247" s="0" t="n">
        <f aca="false">A246+1</f>
        <v>243</v>
      </c>
      <c r="C247" s="0" t="n">
        <v>1.43477258</v>
      </c>
      <c r="D247" s="0" t="n">
        <v>1.6164</v>
      </c>
      <c r="E247" s="0" t="n">
        <v>0.918839764681758</v>
      </c>
      <c r="F247" s="0" t="n">
        <v>0.0811602353182424</v>
      </c>
      <c r="G247" s="0" t="n">
        <f aca="false">$Q$10*E246+$Q$13*F246</f>
        <v>0.804179472104607</v>
      </c>
      <c r="H247" s="0" t="n">
        <f aca="false">$Q$11*E246+$Q$14*F246</f>
        <v>0.195820527895394</v>
      </c>
      <c r="I247" s="0" t="n">
        <f aca="false">_xlfn.NORM.S.DIST((1/$Q$5)*(C247-$Q$3-$Q$8*D247),1)</f>
        <v>0.797929120223965</v>
      </c>
      <c r="J247" s="3" t="n">
        <f aca="false">_xlfn.NORM.S.DIST((1/$Q$6)*(C247-$Q$4-$Q$8*D247),1)</f>
        <v>0.667165628579505</v>
      </c>
      <c r="K247" s="0" t="n">
        <f aca="false">I247*G247</f>
        <v>0.641678218678601</v>
      </c>
      <c r="L247" s="0" t="n">
        <f aca="false">J247*H247</f>
        <v>0.130644725582101</v>
      </c>
      <c r="M247" s="6" t="n">
        <f aca="false">SUM(K247:L247)</f>
        <v>0.772322944260703</v>
      </c>
      <c r="N247" s="7" t="n">
        <f aca="false">_xlfn.NORM.S.INV(M247)</f>
        <v>0.746518746560928</v>
      </c>
    </row>
    <row r="248" customFormat="false" ht="14.4" hidden="false" customHeight="false" outlineLevel="0" collapsed="false">
      <c r="A248" s="0" t="n">
        <f aca="false">A247+1</f>
        <v>244</v>
      </c>
      <c r="C248" s="0" t="n">
        <v>2.159373737</v>
      </c>
      <c r="D248" s="0" t="n">
        <v>1.5534</v>
      </c>
      <c r="E248" s="0" t="n">
        <v>0.916563653279413</v>
      </c>
      <c r="F248" s="0" t="n">
        <v>0.0834363467205869</v>
      </c>
      <c r="G248" s="0" t="n">
        <f aca="false">$Q$10*E247+$Q$13*F247</f>
        <v>0.874260209392224</v>
      </c>
      <c r="H248" s="0" t="n">
        <f aca="false">$Q$11*E247+$Q$14*F247</f>
        <v>0.125739790607776</v>
      </c>
      <c r="I248" s="0" t="n">
        <f aca="false">_xlfn.NORM.S.DIST((1/$Q$5)*(C248-$Q$3-$Q$8*D248),1)</f>
        <v>0.928971746034089</v>
      </c>
      <c r="J248" s="3" t="n">
        <f aca="false">_xlfn.NORM.S.DIST((1/$Q$6)*(C248-$Q$4-$Q$8*D248),1)</f>
        <v>0.731169045069993</v>
      </c>
      <c r="K248" s="0" t="n">
        <f aca="false">I248*G248</f>
        <v>0.812163033207223</v>
      </c>
      <c r="L248" s="0" t="n">
        <f aca="false">J248*H248</f>
        <v>0.0919370426259887</v>
      </c>
      <c r="M248" s="6" t="n">
        <f aca="false">SUM(K248:L248)</f>
        <v>0.904100075833211</v>
      </c>
      <c r="N248" s="7" t="n">
        <f aca="false">_xlfn.NORM.S.INV(M248)</f>
        <v>1.305273164923</v>
      </c>
    </row>
    <row r="249" customFormat="false" ht="14.4" hidden="false" customHeight="false" outlineLevel="0" collapsed="false">
      <c r="A249" s="0" t="n">
        <f aca="false">A248+1</f>
        <v>245</v>
      </c>
      <c r="C249" s="0" t="n">
        <v>1.820263976</v>
      </c>
      <c r="D249" s="0" t="n">
        <v>1.5458</v>
      </c>
      <c r="E249" s="0" t="n">
        <v>0.936427449623841</v>
      </c>
      <c r="F249" s="0" t="n">
        <v>0.0635725503761592</v>
      </c>
      <c r="G249" s="0" t="n">
        <f aca="false">$Q$10*E248+$Q$13*F248</f>
        <v>0.872416559156325</v>
      </c>
      <c r="H249" s="0" t="n">
        <f aca="false">$Q$11*E248+$Q$14*F248</f>
        <v>0.127583440843675</v>
      </c>
      <c r="I249" s="0" t="n">
        <f aca="false">_xlfn.NORM.S.DIST((1/$Q$5)*(C249-$Q$3-$Q$8*D249),1)</f>
        <v>0.880674072113418</v>
      </c>
      <c r="J249" s="3" t="n">
        <f aca="false">_xlfn.NORM.S.DIST((1/$Q$6)*(C249-$Q$4-$Q$8*D249),1)</f>
        <v>0.702677846104346</v>
      </c>
      <c r="K249" s="0" t="n">
        <f aca="false">I249*G249</f>
        <v>0.768314643731377</v>
      </c>
      <c r="L249" s="0" t="n">
        <f aca="false">J249*H249</f>
        <v>0.0896500574106151</v>
      </c>
      <c r="M249" s="6" t="n">
        <f aca="false">SUM(K249:L249)</f>
        <v>0.857964701141992</v>
      </c>
      <c r="N249" s="7" t="n">
        <f aca="false">_xlfn.NORM.S.INV(M249)</f>
        <v>1.07121982907059</v>
      </c>
    </row>
    <row r="250" customFormat="false" ht="14.4" hidden="false" customHeight="false" outlineLevel="0" collapsed="false">
      <c r="A250" s="0" t="n">
        <f aca="false">A249+1</f>
        <v>246</v>
      </c>
      <c r="C250" s="0" t="n">
        <v>-0.311211838</v>
      </c>
      <c r="D250" s="0" t="n">
        <v>1.5485</v>
      </c>
      <c r="E250" s="0" t="n">
        <v>0.957196863959651</v>
      </c>
      <c r="F250" s="0" t="n">
        <v>0.0428031360403492</v>
      </c>
      <c r="G250" s="0" t="n">
        <f aca="false">$Q$10*E249+$Q$13*F249</f>
        <v>0.888506234195311</v>
      </c>
      <c r="H250" s="0" t="n">
        <f aca="false">$Q$11*E249+$Q$14*F249</f>
        <v>0.111493765804689</v>
      </c>
      <c r="I250" s="0" t="n">
        <f aca="false">_xlfn.NORM.S.DIST((1/$Q$5)*(C250-$Q$3-$Q$8*D250),1)</f>
        <v>0.257008747742811</v>
      </c>
      <c r="J250" s="3" t="n">
        <f aca="false">_xlfn.NORM.S.DIST((1/$Q$6)*(C250-$Q$4-$Q$8*D250),1)</f>
        <v>0.49997873137643</v>
      </c>
      <c r="K250" s="0" t="n">
        <f aca="false">I250*G250</f>
        <v>0.228353874612217</v>
      </c>
      <c r="L250" s="0" t="n">
        <f aca="false">J250*H250</f>
        <v>0.0557445115834092</v>
      </c>
      <c r="M250" s="6" t="n">
        <f aca="false">SUM(K250:L250)</f>
        <v>0.284098386195626</v>
      </c>
      <c r="N250" s="7" t="n">
        <f aca="false">_xlfn.NORM.S.INV(M250)</f>
        <v>-0.570709213313563</v>
      </c>
    </row>
    <row r="251" customFormat="false" ht="14.4" hidden="false" customHeight="false" outlineLevel="0" collapsed="false">
      <c r="A251" s="0" t="n">
        <f aca="false">A250+1</f>
        <v>247</v>
      </c>
      <c r="C251" s="0" t="n">
        <v>0.586970111</v>
      </c>
      <c r="D251" s="0" t="n">
        <v>1.5883</v>
      </c>
      <c r="E251" s="0" t="n">
        <v>0.972018639068704</v>
      </c>
      <c r="F251" s="0" t="n">
        <v>0.0279813609312957</v>
      </c>
      <c r="G251" s="0" t="n">
        <f aca="false">$Q$10*E250+$Q$13*F250</f>
        <v>0.905329459807317</v>
      </c>
      <c r="H251" s="0" t="n">
        <f aca="false">$Q$11*E250+$Q$14*F250</f>
        <v>0.0946705401926829</v>
      </c>
      <c r="I251" s="0" t="n">
        <f aca="false">_xlfn.NORM.S.DIST((1/$Q$5)*(C251-$Q$3-$Q$8*D251),1)</f>
        <v>0.544340824214506</v>
      </c>
      <c r="J251" s="3" t="n">
        <f aca="false">_xlfn.NORM.S.DIST((1/$Q$6)*(C251-$Q$4-$Q$8*D251),1)</f>
        <v>0.587841556385538</v>
      </c>
      <c r="K251" s="0" t="n">
        <f aca="false">I251*G251</f>
        <v>0.492807784337189</v>
      </c>
      <c r="L251" s="0" t="n">
        <f aca="false">J251*H251</f>
        <v>0.0556512776907264</v>
      </c>
      <c r="M251" s="6" t="n">
        <f aca="false">SUM(K251:L251)</f>
        <v>0.548459062027915</v>
      </c>
      <c r="N251" s="7" t="n">
        <f aca="false">_xlfn.NORM.S.INV(M251)</f>
        <v>0.121769113237304</v>
      </c>
    </row>
    <row r="252" customFormat="false" ht="14.4" hidden="false" customHeight="false" outlineLevel="0" collapsed="false">
      <c r="A252" s="0" t="n">
        <f aca="false">A251+1</f>
        <v>248</v>
      </c>
      <c r="C252" s="0" t="n">
        <v>-0.762654513</v>
      </c>
      <c r="D252" s="0" t="n">
        <v>1.6411</v>
      </c>
      <c r="E252" s="0" t="n">
        <v>0.958400562465796</v>
      </c>
      <c r="F252" s="0" t="n">
        <v>0.0415994375342042</v>
      </c>
      <c r="G252" s="0" t="n">
        <f aca="false">$Q$10*E251+$Q$13*F251</f>
        <v>0.91733509764565</v>
      </c>
      <c r="H252" s="0" t="n">
        <f aca="false">$Q$11*E251+$Q$14*F251</f>
        <v>0.0826649023543495</v>
      </c>
      <c r="I252" s="0" t="n">
        <f aca="false">_xlfn.NORM.S.DIST((1/$Q$5)*(C252-$Q$3-$Q$8*D252),1)</f>
        <v>0.145160040010144</v>
      </c>
      <c r="J252" s="3" t="n">
        <f aca="false">_xlfn.NORM.S.DIST((1/$Q$6)*(C252-$Q$4-$Q$8*D252),1)</f>
        <v>0.453146192064125</v>
      </c>
      <c r="K252" s="0" t="n">
        <f aca="false">I252*G252</f>
        <v>0.133160399476952</v>
      </c>
      <c r="L252" s="0" t="n">
        <f aca="false">J252*H252</f>
        <v>0.0374592857192262</v>
      </c>
      <c r="M252" s="6" t="n">
        <f aca="false">SUM(K252:L252)</f>
        <v>0.170619685196178</v>
      </c>
      <c r="N252" s="7" t="n">
        <f aca="false">_xlfn.NORM.S.INV(M252)</f>
        <v>-0.951719276820779</v>
      </c>
    </row>
    <row r="253" customFormat="false" ht="14.4" hidden="false" customHeight="false" outlineLevel="0" collapsed="false">
      <c r="A253" s="0" t="n">
        <f aca="false">A252+1</f>
        <v>249</v>
      </c>
      <c r="C253" s="0" t="n">
        <v>-1.768512248</v>
      </c>
      <c r="D253" s="0" t="n">
        <v>1.6412</v>
      </c>
      <c r="E253" s="0" t="n">
        <v>0.858615800234826</v>
      </c>
      <c r="F253" s="0" t="n">
        <v>0.141384199765174</v>
      </c>
      <c r="G253" s="0" t="n">
        <f aca="false">$Q$10*E252+$Q$13*F252</f>
        <v>0.906304455597295</v>
      </c>
      <c r="H253" s="0" t="n">
        <f aca="false">$Q$11*E252+$Q$14*F252</f>
        <v>0.0936955444027054</v>
      </c>
      <c r="I253" s="0" t="n">
        <f aca="false">_xlfn.NORM.S.DIST((1/$Q$5)*(C253-$Q$3-$Q$8*D253),1)</f>
        <v>0.027350489744442</v>
      </c>
      <c r="J253" s="3" t="n">
        <f aca="false">_xlfn.NORM.S.DIST((1/$Q$6)*(C253-$Q$4-$Q$8*D253),1)</f>
        <v>0.356142720328412</v>
      </c>
      <c r="K253" s="0" t="n">
        <f aca="false">I253*G253</f>
        <v>0.0247878707181559</v>
      </c>
      <c r="L253" s="0" t="n">
        <f aca="false">J253*H253</f>
        <v>0.0333689860662311</v>
      </c>
      <c r="M253" s="6" t="n">
        <f aca="false">SUM(K253:L253)</f>
        <v>0.0581568567843869</v>
      </c>
      <c r="N253" s="7" t="n">
        <f aca="false">_xlfn.NORM.S.INV(M253)</f>
        <v>-1.57043599645503</v>
      </c>
    </row>
    <row r="254" customFormat="false" ht="14.4" hidden="false" customHeight="false" outlineLevel="0" collapsed="false">
      <c r="A254" s="0" t="n">
        <f aca="false">A253+1</f>
        <v>250</v>
      </c>
      <c r="C254" s="0" t="n">
        <v>1.343879374</v>
      </c>
      <c r="D254" s="0" t="n">
        <v>1.6293</v>
      </c>
      <c r="E254" s="0" t="n">
        <v>0.932129362091728</v>
      </c>
      <c r="F254" s="0" t="n">
        <v>0.0678706379082722</v>
      </c>
      <c r="G254" s="0" t="n">
        <f aca="false">$Q$10*E253+$Q$13*F253</f>
        <v>0.825478798190209</v>
      </c>
      <c r="H254" s="0" t="n">
        <f aca="false">$Q$11*E253+$Q$14*F253</f>
        <v>0.174521201809791</v>
      </c>
      <c r="I254" s="0" t="n">
        <f aca="false">_xlfn.NORM.S.DIST((1/$Q$5)*(C254-$Q$3-$Q$8*D254),1)</f>
        <v>0.77451621410258</v>
      </c>
      <c r="J254" s="3" t="n">
        <f aca="false">_xlfn.NORM.S.DIST((1/$Q$6)*(C254-$Q$4-$Q$8*D254),1)</f>
        <v>0.658626961816393</v>
      </c>
      <c r="K254" s="0" t="n">
        <f aca="false">I254*G254</f>
        <v>0.639346713596229</v>
      </c>
      <c r="L254" s="0" t="n">
        <f aca="false">J254*H254</f>
        <v>0.114944368920528</v>
      </c>
      <c r="M254" s="6" t="n">
        <f aca="false">SUM(K254:L254)</f>
        <v>0.754291082516757</v>
      </c>
      <c r="N254" s="7" t="n">
        <f aca="false">_xlfn.NORM.S.INV(M254)</f>
        <v>0.688055495278688</v>
      </c>
    </row>
    <row r="255" customFormat="false" ht="14.4" hidden="false" customHeight="false" outlineLevel="0" collapsed="false">
      <c r="A255" s="0" t="n">
        <f aca="false">A254+1</f>
        <v>251</v>
      </c>
      <c r="C255" s="0" t="n">
        <v>1.250472798</v>
      </c>
      <c r="D255" s="0" t="n">
        <v>1.6988</v>
      </c>
      <c r="E255" s="0" t="n">
        <v>0.959648074486609</v>
      </c>
      <c r="F255" s="0" t="n">
        <v>0.0403519255133916</v>
      </c>
      <c r="G255" s="0" t="n">
        <f aca="false">$Q$10*E254+$Q$13*F254</f>
        <v>0.8850247832943</v>
      </c>
      <c r="H255" s="0" t="n">
        <f aca="false">$Q$11*E254+$Q$14*F254</f>
        <v>0.1149752167057</v>
      </c>
      <c r="I255" s="0" t="n">
        <f aca="false">_xlfn.NORM.S.DIST((1/$Q$5)*(C255-$Q$3-$Q$8*D255),1)</f>
        <v>0.745605844065812</v>
      </c>
      <c r="J255" s="3" t="n">
        <f aca="false">_xlfn.NORM.S.DIST((1/$Q$6)*(C255-$Q$4-$Q$8*D255),1)</f>
        <v>0.648645308967898</v>
      </c>
      <c r="K255" s="0" t="n">
        <f aca="false">I255*G255</f>
        <v>0.659879650567309</v>
      </c>
      <c r="L255" s="0" t="n">
        <f aca="false">J255*H255</f>
        <v>0.0745781349637201</v>
      </c>
      <c r="M255" s="6" t="n">
        <f aca="false">SUM(K255:L255)</f>
        <v>0.734457785531029</v>
      </c>
      <c r="N255" s="7" t="n">
        <f aca="false">_xlfn.NORM.S.INV(M255)</f>
        <v>0.626351476901621</v>
      </c>
    </row>
    <row r="256" customFormat="false" ht="14.4" hidden="false" customHeight="false" outlineLevel="0" collapsed="false">
      <c r="A256" s="0" t="n">
        <f aca="false">A255+1</f>
        <v>252</v>
      </c>
      <c r="C256" s="0" t="n">
        <v>1.832484581</v>
      </c>
      <c r="D256" s="0" t="n">
        <v>1.728</v>
      </c>
      <c r="E256" s="0" t="n">
        <v>0.955088069083161</v>
      </c>
      <c r="F256" s="0" t="n">
        <v>0.0449119309168392</v>
      </c>
      <c r="G256" s="0" t="n">
        <f aca="false">$Q$10*E255+$Q$13*F255</f>
        <v>0.907314940334154</v>
      </c>
      <c r="H256" s="0" t="n">
        <f aca="false">$Q$11*E255+$Q$14*F255</f>
        <v>0.0926850596658472</v>
      </c>
      <c r="I256" s="0" t="n">
        <f aca="false">_xlfn.NORM.S.DIST((1/$Q$5)*(C256-$Q$3-$Q$8*D256),1)</f>
        <v>0.875983221673784</v>
      </c>
      <c r="J256" s="3" t="n">
        <f aca="false">_xlfn.NORM.S.DIST((1/$Q$6)*(C256-$Q$4-$Q$8*D256),1)</f>
        <v>0.700336222322167</v>
      </c>
      <c r="K256" s="0" t="n">
        <f aca="false">I256*G256</f>
        <v>0.794792664506669</v>
      </c>
      <c r="L256" s="0" t="n">
        <f aca="false">J256*H256</f>
        <v>0.0649107045520841</v>
      </c>
      <c r="M256" s="6" t="n">
        <f aca="false">SUM(K256:L256)</f>
        <v>0.859703369058753</v>
      </c>
      <c r="N256" s="7" t="n">
        <f aca="false">_xlfn.NORM.S.INV(M256)</f>
        <v>1.07898758559513</v>
      </c>
    </row>
    <row r="257" customFormat="false" ht="14.4" hidden="false" customHeight="false" outlineLevel="0" collapsed="false">
      <c r="A257" s="0" t="n">
        <f aca="false">A256+1</f>
        <v>253</v>
      </c>
      <c r="C257" s="0" t="n">
        <v>1.331671157</v>
      </c>
      <c r="D257" s="0" t="n">
        <v>1.7217</v>
      </c>
      <c r="E257" s="0" t="n">
        <v>0.965733964857964</v>
      </c>
      <c r="F257" s="0" t="n">
        <v>0.0342660351420363</v>
      </c>
      <c r="G257" s="0" t="n">
        <f aca="false">$Q$10*E256+$Q$13*F256</f>
        <v>0.903621335957361</v>
      </c>
      <c r="H257" s="0" t="n">
        <f aca="false">$Q$11*E256+$Q$14*F256</f>
        <v>0.0963786640426398</v>
      </c>
      <c r="I257" s="0" t="n">
        <f aca="false">_xlfn.NORM.S.DIST((1/$Q$5)*(C257-$Q$3-$Q$8*D257),1)</f>
        <v>0.766147646054995</v>
      </c>
      <c r="J257" s="3" t="n">
        <f aca="false">_xlfn.NORM.S.DIST((1/$Q$6)*(C257-$Q$4-$Q$8*D257),1)</f>
        <v>0.655679988904684</v>
      </c>
      <c r="K257" s="0" t="n">
        <f aca="false">I257*G257</f>
        <v>0.692307359468801</v>
      </c>
      <c r="L257" s="0" t="n">
        <f aca="false">J257*H257</f>
        <v>0.0631935613701263</v>
      </c>
      <c r="M257" s="6" t="n">
        <f aca="false">SUM(K257:L257)</f>
        <v>0.755500920838928</v>
      </c>
      <c r="N257" s="7" t="n">
        <f aca="false">_xlfn.NORM.S.INV(M257)</f>
        <v>0.691903140454685</v>
      </c>
    </row>
    <row r="258" customFormat="false" ht="14.4" hidden="false" customHeight="false" outlineLevel="0" collapsed="false">
      <c r="A258" s="0" t="n">
        <f aca="false">A257+1</f>
        <v>254</v>
      </c>
      <c r="C258" s="0" t="n">
        <v>1.680368774</v>
      </c>
      <c r="D258" s="0" t="n">
        <v>1.7146</v>
      </c>
      <c r="E258" s="0" t="n">
        <v>0.962221314531705</v>
      </c>
      <c r="F258" s="0" t="n">
        <v>0.0377786854682948</v>
      </c>
      <c r="G258" s="0" t="n">
        <f aca="false">$Q$10*E257+$Q$13*F257</f>
        <v>0.912244511534951</v>
      </c>
      <c r="H258" s="0" t="n">
        <f aca="false">$Q$11*E257+$Q$14*F257</f>
        <v>0.0877554884650494</v>
      </c>
      <c r="I258" s="0" t="n">
        <f aca="false">_xlfn.NORM.S.DIST((1/$Q$5)*(C258-$Q$3-$Q$8*D258),1)</f>
        <v>0.847786354750454</v>
      </c>
      <c r="J258" s="3" t="n">
        <f aca="false">_xlfn.NORM.S.DIST((1/$Q$6)*(C258-$Q$4-$Q$8*D258),1)</f>
        <v>0.687267490929557</v>
      </c>
      <c r="K258" s="0" t="n">
        <f aca="false">I258*G258</f>
        <v>0.773388449075324</v>
      </c>
      <c r="L258" s="0" t="n">
        <f aca="false">J258*H258</f>
        <v>0.0603114943726722</v>
      </c>
      <c r="M258" s="6" t="n">
        <f aca="false">SUM(K258:L258)</f>
        <v>0.833699943447996</v>
      </c>
      <c r="N258" s="7" t="n">
        <f aca="false">_xlfn.NORM.S.INV(M258)</f>
        <v>0.968889924379499</v>
      </c>
    </row>
    <row r="259" customFormat="false" ht="14.4" hidden="false" customHeight="false" outlineLevel="0" collapsed="false">
      <c r="A259" s="0" t="n">
        <f aca="false">A258+1</f>
        <v>255</v>
      </c>
      <c r="C259" s="0" t="n">
        <v>1.048445633</v>
      </c>
      <c r="D259" s="0" t="n">
        <v>1.6761</v>
      </c>
      <c r="E259" s="0" t="n">
        <v>0.971383148880278</v>
      </c>
      <c r="F259" s="0" t="n">
        <v>0.0286168511197221</v>
      </c>
      <c r="G259" s="0" t="n">
        <f aca="false">$Q$10*E258+$Q$13*F258</f>
        <v>0.909399264770681</v>
      </c>
      <c r="H259" s="0" t="n">
        <f aca="false">$Q$11*E258+$Q$14*F258</f>
        <v>0.0906007352293188</v>
      </c>
      <c r="I259" s="0" t="n">
        <f aca="false">_xlfn.NORM.S.DIST((1/$Q$5)*(C259-$Q$3-$Q$8*D259),1)</f>
        <v>0.688439067742151</v>
      </c>
      <c r="J259" s="3" t="n">
        <f aca="false">_xlfn.NORM.S.DIST((1/$Q$6)*(C259-$Q$4-$Q$8*D259),1)</f>
        <v>0.630228948042612</v>
      </c>
      <c r="K259" s="0" t="n">
        <f aca="false">I259*G259</f>
        <v>0.626065982044125</v>
      </c>
      <c r="L259" s="0" t="n">
        <f aca="false">J259*H259</f>
        <v>0.0570992060554608</v>
      </c>
      <c r="M259" s="6" t="n">
        <f aca="false">SUM(K259:L259)</f>
        <v>0.683165188099586</v>
      </c>
      <c r="N259" s="7" t="n">
        <f aca="false">_xlfn.NORM.S.INV(M259)</f>
        <v>0.476568211873308</v>
      </c>
    </row>
    <row r="260" customFormat="false" ht="14.4" hidden="false" customHeight="false" outlineLevel="0" collapsed="false">
      <c r="A260" s="0" t="n">
        <f aca="false">A259+1</f>
        <v>256</v>
      </c>
      <c r="C260" s="0" t="n">
        <v>1.319762482</v>
      </c>
      <c r="D260" s="0" t="n">
        <v>1.6469</v>
      </c>
      <c r="E260" s="0" t="n">
        <v>0.971159113421264</v>
      </c>
      <c r="F260" s="0" t="n">
        <v>0.028840886578736</v>
      </c>
      <c r="G260" s="0" t="n">
        <f aca="false">$Q$10*E259+$Q$13*F259</f>
        <v>0.916820350593025</v>
      </c>
      <c r="H260" s="0" t="n">
        <f aca="false">$Q$11*E259+$Q$14*F259</f>
        <v>0.0831796494069749</v>
      </c>
      <c r="I260" s="0" t="n">
        <f aca="false">_xlfn.NORM.S.DIST((1/$Q$5)*(C260-$Q$3-$Q$8*D260),1)</f>
        <v>0.767254405559602</v>
      </c>
      <c r="J260" s="3" t="n">
        <f aca="false">_xlfn.NORM.S.DIST((1/$Q$6)*(C260-$Q$4-$Q$8*D260),1)</f>
        <v>0.656066856529201</v>
      </c>
      <c r="K260" s="0" t="n">
        <f aca="false">I260*G260</f>
        <v>0.703434453099198</v>
      </c>
      <c r="L260" s="0" t="n">
        <f aca="false">J260*H260</f>
        <v>0.0545714111136351</v>
      </c>
      <c r="M260" s="6" t="n">
        <f aca="false">SUM(K260:L260)</f>
        <v>0.758005864212833</v>
      </c>
      <c r="N260" s="7" t="n">
        <f aca="false">_xlfn.NORM.S.INV(M260)</f>
        <v>0.699902379059622</v>
      </c>
    </row>
    <row r="261" customFormat="false" ht="14.4" hidden="false" customHeight="false" outlineLevel="0" collapsed="false">
      <c r="A261" s="0" t="n">
        <f aca="false">A260+1</f>
        <v>257</v>
      </c>
      <c r="C261" s="0" t="n">
        <v>-0.290072859</v>
      </c>
      <c r="D261" s="0" t="n">
        <v>1.6921</v>
      </c>
      <c r="E261" s="0" t="n">
        <v>0.969531592782417</v>
      </c>
      <c r="F261" s="0" t="n">
        <v>0.0304684072175834</v>
      </c>
      <c r="G261" s="0" t="n">
        <f aca="false">$Q$10*E260+$Q$13*F260</f>
        <v>0.916638881871224</v>
      </c>
      <c r="H261" s="0" t="n">
        <f aca="false">$Q$11*E260+$Q$14*F260</f>
        <v>0.0833611181287762</v>
      </c>
      <c r="I261" s="0" t="n">
        <f aca="false">_xlfn.NORM.S.DIST((1/$Q$5)*(C261-$Q$3-$Q$8*D261),1)</f>
        <v>0.254300795235549</v>
      </c>
      <c r="J261" s="3" t="n">
        <f aca="false">_xlfn.NORM.S.DIST((1/$Q$6)*(C261-$Q$4-$Q$8*D261),1)</f>
        <v>0.499002190736676</v>
      </c>
      <c r="K261" s="0" t="n">
        <f aca="false">I261*G261</f>
        <v>0.233101996603677</v>
      </c>
      <c r="L261" s="0" t="n">
        <f aca="false">J261*H261</f>
        <v>0.0415973805685181</v>
      </c>
      <c r="M261" s="6" t="n">
        <f aca="false">SUM(K261:L261)</f>
        <v>0.274699377172195</v>
      </c>
      <c r="N261" s="7" t="n">
        <f aca="false">_xlfn.NORM.S.INV(M261)</f>
        <v>-0.598661322254615</v>
      </c>
    </row>
    <row r="262" customFormat="false" ht="14.4" hidden="false" customHeight="false" outlineLevel="0" collapsed="false">
      <c r="A262" s="0" t="n">
        <f aca="false">A261+1</f>
        <v>258</v>
      </c>
      <c r="C262" s="0" t="n">
        <v>1.300068576</v>
      </c>
      <c r="D262" s="0" t="n">
        <v>1.6794</v>
      </c>
      <c r="E262" s="0" t="n">
        <v>0.970837213717034</v>
      </c>
      <c r="F262" s="0" t="n">
        <v>0.029162786282966</v>
      </c>
      <c r="G262" s="0" t="n">
        <f aca="false">$Q$10*E261+$Q$13*F261</f>
        <v>0.915320590153758</v>
      </c>
      <c r="H262" s="0" t="n">
        <f aca="false">$Q$11*E261+$Q$14*F261</f>
        <v>0.0846794098462426</v>
      </c>
      <c r="I262" s="0" t="n">
        <f aca="false">_xlfn.NORM.S.DIST((1/$Q$5)*(C262-$Q$3-$Q$8*D262),1)</f>
        <v>0.760188014495783</v>
      </c>
      <c r="J262" s="3" t="n">
        <f aca="false">_xlfn.NORM.S.DIST((1/$Q$6)*(C262-$Q$4-$Q$8*D262),1)</f>
        <v>0.653611213177816</v>
      </c>
      <c r="K262" s="0" t="n">
        <f aca="false">I262*G262</f>
        <v>0.695815742056094</v>
      </c>
      <c r="L262" s="0" t="n">
        <f aca="false">J262*H262</f>
        <v>0.0553474118007841</v>
      </c>
      <c r="M262" s="6" t="n">
        <f aca="false">SUM(K262:L262)</f>
        <v>0.751163153856878</v>
      </c>
      <c r="N262" s="7" t="n">
        <f aca="false">_xlfn.NORM.S.INV(M262)</f>
        <v>0.678154572419809</v>
      </c>
    </row>
    <row r="263" customFormat="false" ht="14.4" hidden="false" customHeight="false" outlineLevel="0" collapsed="false">
      <c r="A263" s="0" t="n">
        <f aca="false">A262+1</f>
        <v>259</v>
      </c>
      <c r="C263" s="0" t="n">
        <v>-3.161018875</v>
      </c>
      <c r="D263" s="0" t="n">
        <v>1.7441</v>
      </c>
      <c r="E263" s="0" t="n">
        <v>0.313910451133946</v>
      </c>
      <c r="F263" s="0" t="n">
        <v>0.686089548866054</v>
      </c>
      <c r="G263" s="0" t="n">
        <f aca="false">$Q$10*E262+$Q$13*F262</f>
        <v>0.916378143110797</v>
      </c>
      <c r="H263" s="0" t="n">
        <f aca="false">$Q$11*E262+$Q$14*F262</f>
        <v>0.0836218568892025</v>
      </c>
      <c r="I263" s="0" t="n">
        <f aca="false">_xlfn.NORM.S.DIST((1/$Q$5)*(C263-$Q$3-$Q$8*D263),1)</f>
        <v>0.000855945762898399</v>
      </c>
      <c r="J263" s="3" t="n">
        <f aca="false">_xlfn.NORM.S.DIST((1/$Q$6)*(C263-$Q$4-$Q$8*D263),1)</f>
        <v>0.235178180264186</v>
      </c>
      <c r="K263" s="0" t="n">
        <f aca="false">I263*G263</f>
        <v>0.00078436998880839</v>
      </c>
      <c r="L263" s="0" t="n">
        <f aca="false">J263*H263</f>
        <v>0.0196660361335148</v>
      </c>
      <c r="M263" s="6" t="n">
        <f aca="false">SUM(K263:L263)</f>
        <v>0.0204504061223232</v>
      </c>
      <c r="N263" s="7" t="n">
        <f aca="false">_xlfn.NORM.S.INV(M263)</f>
        <v>-2.04453409982191</v>
      </c>
    </row>
    <row r="264" customFormat="false" ht="14.4" hidden="false" customHeight="false" outlineLevel="0" collapsed="false">
      <c r="A264" s="0" t="n">
        <f aca="false">A263+1</f>
        <v>260</v>
      </c>
      <c r="C264" s="0" t="n">
        <v>-1.189775243</v>
      </c>
      <c r="D264" s="0" t="n">
        <v>1.7832</v>
      </c>
      <c r="E264" s="0" t="n">
        <v>0.443254476460754</v>
      </c>
      <c r="F264" s="0" t="n">
        <v>0.556745523539246</v>
      </c>
      <c r="G264" s="0" t="n">
        <f aca="false">$Q$10*E263+$Q$13*F263</f>
        <v>0.384267465418496</v>
      </c>
      <c r="H264" s="0" t="n">
        <f aca="false">$Q$11*E263+$Q$14*F263</f>
        <v>0.615732534581504</v>
      </c>
      <c r="I264" s="0" t="n">
        <f aca="false">_xlfn.NORM.S.DIST((1/$Q$5)*(C264-$Q$3-$Q$8*D264),1)</f>
        <v>0.0734570281280692</v>
      </c>
      <c r="J264" s="3" t="n">
        <f aca="false">_xlfn.NORM.S.DIST((1/$Q$6)*(C264-$Q$4-$Q$8*D264),1)</f>
        <v>0.408280198152879</v>
      </c>
      <c r="K264" s="0" t="n">
        <f aca="false">I264*G264</f>
        <v>0.0282271460159483</v>
      </c>
      <c r="L264" s="0" t="n">
        <f aca="false">J264*H264</f>
        <v>0.251391401228111</v>
      </c>
      <c r="M264" s="6" t="n">
        <f aca="false">SUM(K264:L264)</f>
        <v>0.279618547244059</v>
      </c>
      <c r="N264" s="7" t="n">
        <f aca="false">_xlfn.NORM.S.INV(M264)</f>
        <v>-0.583975055690203</v>
      </c>
    </row>
    <row r="265" customFormat="false" ht="14.4" hidden="false" customHeight="false" outlineLevel="0" collapsed="false">
      <c r="A265" s="0" t="n">
        <f aca="false">A264+1</f>
        <v>261</v>
      </c>
      <c r="C265" s="0" t="n">
        <v>1.520150175</v>
      </c>
      <c r="D265" s="0" t="n">
        <v>1.7533</v>
      </c>
      <c r="E265" s="0" t="n">
        <v>0.711386222769544</v>
      </c>
      <c r="F265" s="0" t="n">
        <v>0.288613777230456</v>
      </c>
      <c r="G265" s="0" t="n">
        <f aca="false">$Q$10*E264+$Q$13*F264</f>
        <v>0.489036125933211</v>
      </c>
      <c r="H265" s="0" t="n">
        <f aca="false">$Q$11*E264+$Q$14*F264</f>
        <v>0.510963874066789</v>
      </c>
      <c r="I265" s="0" t="n">
        <f aca="false">_xlfn.NORM.S.DIST((1/$Q$5)*(C265-$Q$3-$Q$8*D265),1)</f>
        <v>0.811174239765833</v>
      </c>
      <c r="J265" s="3" t="n">
        <f aca="false">_xlfn.NORM.S.DIST((1/$Q$6)*(C265-$Q$4-$Q$8*D265),1)</f>
        <v>0.672218280914735</v>
      </c>
      <c r="K265" s="0" t="n">
        <f aca="false">I265*G265</f>
        <v>0.396693507671901</v>
      </c>
      <c r="L265" s="0" t="n">
        <f aca="false">J265*H265</f>
        <v>0.34347925703471</v>
      </c>
      <c r="M265" s="6" t="n">
        <f aca="false">SUM(K265:L265)</f>
        <v>0.740172764706611</v>
      </c>
      <c r="N265" s="7" t="n">
        <f aca="false">_xlfn.NORM.S.INV(M265)</f>
        <v>0.643878120718031</v>
      </c>
    </row>
    <row r="266" customFormat="false" ht="14.4" hidden="false" customHeight="false" outlineLevel="0" collapsed="false">
      <c r="A266" s="0" t="n">
        <f aca="false">A265+1</f>
        <v>262</v>
      </c>
      <c r="C266" s="0" t="n">
        <v>1.713346309</v>
      </c>
      <c r="D266" s="0" t="n">
        <v>1.775</v>
      </c>
      <c r="E266" s="0" t="n">
        <v>0.845589826812987</v>
      </c>
      <c r="F266" s="0" t="n">
        <v>0.154410173187013</v>
      </c>
      <c r="G266" s="0" t="n">
        <f aca="false">$Q$10*E265+$Q$13*F265</f>
        <v>0.706222840443331</v>
      </c>
      <c r="H266" s="0" t="n">
        <f aca="false">$Q$11*E265+$Q$14*F265</f>
        <v>0.293777159556669</v>
      </c>
      <c r="I266" s="0" t="n">
        <f aca="false">_xlfn.NORM.S.DIST((1/$Q$5)*(C266-$Q$3-$Q$8*D266),1)</f>
        <v>0.851786867371083</v>
      </c>
      <c r="J266" s="3" t="n">
        <f aca="false">_xlfn.NORM.S.DIST((1/$Q$6)*(C266-$Q$4-$Q$8*D266),1)</f>
        <v>0.689029810345926</v>
      </c>
      <c r="K266" s="0" t="n">
        <f aca="false">I266*G266</f>
        <v>0.601551340927133</v>
      </c>
      <c r="L266" s="0" t="n">
        <f aca="false">J266*H266</f>
        <v>0.202421220533297</v>
      </c>
      <c r="M266" s="6" t="n">
        <f aca="false">SUM(K266:L266)</f>
        <v>0.80397256146043</v>
      </c>
      <c r="N266" s="7" t="n">
        <f aca="false">_xlfn.NORM.S.INV(M266)</f>
        <v>0.855896778429171</v>
      </c>
    </row>
    <row r="267" customFormat="false" ht="14.4" hidden="false" customHeight="false" outlineLevel="0" collapsed="false">
      <c r="A267" s="0" t="n">
        <f aca="false">A266+1</f>
        <v>263</v>
      </c>
      <c r="C267" s="0" t="n">
        <v>1.493344443</v>
      </c>
      <c r="D267" s="0" t="n">
        <v>1.7168</v>
      </c>
      <c r="E267" s="0" t="n">
        <v>0.921605381247984</v>
      </c>
      <c r="F267" s="0" t="n">
        <v>0.0783946187520157</v>
      </c>
      <c r="G267" s="0" t="n">
        <f aca="false">$Q$10*E266+$Q$13*F266</f>
        <v>0.81492775971852</v>
      </c>
      <c r="H267" s="0" t="n">
        <f aca="false">$Q$11*E266+$Q$14*F266</f>
        <v>0.185072240281481</v>
      </c>
      <c r="I267" s="0" t="n">
        <f aca="false">_xlfn.NORM.S.DIST((1/$Q$5)*(C267-$Q$3-$Q$8*D267),1)</f>
        <v>0.806745738700293</v>
      </c>
      <c r="J267" s="3" t="n">
        <f aca="false">_xlfn.NORM.S.DIST((1/$Q$6)*(C267-$Q$4-$Q$8*D267),1)</f>
        <v>0.670509071292507</v>
      </c>
      <c r="K267" s="0" t="n">
        <f aca="false">I267*G267</f>
        <v>0.657439497501492</v>
      </c>
      <c r="L267" s="0" t="n">
        <f aca="false">J267*H267</f>
        <v>0.124092615953159</v>
      </c>
      <c r="M267" s="6" t="n">
        <f aca="false">SUM(K267:L267)</f>
        <v>0.781532113454651</v>
      </c>
      <c r="N267" s="7" t="n">
        <f aca="false">_xlfn.NORM.S.INV(M267)</f>
        <v>0.777378025680025</v>
      </c>
    </row>
    <row r="268" customFormat="false" ht="14.4" hidden="false" customHeight="false" outlineLevel="0" collapsed="false">
      <c r="A268" s="0" t="n">
        <f aca="false">A267+1</f>
        <v>264</v>
      </c>
      <c r="C268" s="0" t="n">
        <v>-0.109387901</v>
      </c>
      <c r="D268" s="0" t="n">
        <v>1.7741</v>
      </c>
      <c r="E268" s="0" t="n">
        <v>0.956359786820553</v>
      </c>
      <c r="F268" s="0" t="n">
        <v>0.0436402131794473</v>
      </c>
      <c r="G268" s="0" t="n">
        <f aca="false">$Q$10*E267+$Q$13*F267</f>
        <v>0.876500358810867</v>
      </c>
      <c r="H268" s="0" t="n">
        <f aca="false">$Q$11*E267+$Q$14*F267</f>
        <v>0.123499641189133</v>
      </c>
      <c r="I268" s="0" t="n">
        <f aca="false">_xlfn.NORM.S.DIST((1/$Q$5)*(C268-$Q$3-$Q$8*D268),1)</f>
        <v>0.30117488943545</v>
      </c>
      <c r="J268" s="3" t="n">
        <f aca="false">_xlfn.NORM.S.DIST((1/$Q$6)*(C268-$Q$4-$Q$8*D268),1)</f>
        <v>0.515231059298533</v>
      </c>
      <c r="K268" s="0" t="n">
        <f aca="false">I268*G268</f>
        <v>0.263979898654995</v>
      </c>
      <c r="L268" s="0" t="n">
        <f aca="false">J268*H268</f>
        <v>0.0636308509528656</v>
      </c>
      <c r="M268" s="6" t="n">
        <f aca="false">SUM(K268:L268)</f>
        <v>0.327610749607861</v>
      </c>
      <c r="N268" s="7" t="n">
        <f aca="false">_xlfn.NORM.S.INV(M268)</f>
        <v>-0.446520235025735</v>
      </c>
    </row>
    <row r="269" customFormat="false" ht="14.4" hidden="false" customHeight="false" outlineLevel="0" collapsed="false">
      <c r="A269" s="0" t="n">
        <f aca="false">A268+1</f>
        <v>265</v>
      </c>
      <c r="C269" s="0" t="n">
        <v>-1.292562312</v>
      </c>
      <c r="D269" s="0" t="n">
        <v>1.7811</v>
      </c>
      <c r="E269" s="0" t="n">
        <v>0.918806657981376</v>
      </c>
      <c r="F269" s="0" t="n">
        <v>0.0811933420186236</v>
      </c>
      <c r="G269" s="0" t="n">
        <f aca="false">$Q$10*E268+$Q$13*F268</f>
        <v>0.904651427324648</v>
      </c>
      <c r="H269" s="0" t="n">
        <f aca="false">$Q$11*E268+$Q$14*F268</f>
        <v>0.0953485726753523</v>
      </c>
      <c r="I269" s="0" t="n">
        <f aca="false">_xlfn.NORM.S.DIST((1/$Q$5)*(C269-$Q$3-$Q$8*D269),1)</f>
        <v>0.0619753505506097</v>
      </c>
      <c r="J269" s="3" t="n">
        <f aca="false">_xlfn.NORM.S.DIST((1/$Q$6)*(C269-$Q$4-$Q$8*D269),1)</f>
        <v>0.398390872407277</v>
      </c>
      <c r="K269" s="0" t="n">
        <f aca="false">I269*G269</f>
        <v>0.0560660893345545</v>
      </c>
      <c r="L269" s="0" t="n">
        <f aca="false">J269*H269</f>
        <v>0.0379860010509223</v>
      </c>
      <c r="M269" s="6" t="n">
        <f aca="false">SUM(K269:L269)</f>
        <v>0.0940520903854767</v>
      </c>
      <c r="N269" s="7" t="n">
        <f aca="false">_xlfn.NORM.S.INV(M269)</f>
        <v>-1.31620817451592</v>
      </c>
    </row>
    <row r="270" customFormat="false" ht="14.4" hidden="false" customHeight="false" outlineLevel="0" collapsed="false">
      <c r="A270" s="0" t="n">
        <f aca="false">A269+1</f>
        <v>266</v>
      </c>
      <c r="C270" s="0" t="n">
        <v>-0.970510349</v>
      </c>
      <c r="D270" s="0" t="n">
        <v>1.8201</v>
      </c>
      <c r="E270" s="0" t="n">
        <v>0.920682458573574</v>
      </c>
      <c r="F270" s="0" t="n">
        <v>0.0793175414264257</v>
      </c>
      <c r="G270" s="0" t="n">
        <f aca="false">$Q$10*E269+$Q$13*F269</f>
        <v>0.874233392964915</v>
      </c>
      <c r="H270" s="0" t="n">
        <f aca="false">$Q$11*E269+$Q$14*F269</f>
        <v>0.125766607035085</v>
      </c>
      <c r="I270" s="0" t="n">
        <f aca="false">_xlfn.NORM.S.DIST((1/$Q$5)*(C270-$Q$3-$Q$8*D270),1)</f>
        <v>0.102211981999363</v>
      </c>
      <c r="J270" s="3" t="n">
        <f aca="false">_xlfn.NORM.S.DIST((1/$Q$6)*(C270-$Q$4-$Q$8*D270),1)</f>
        <v>0.428879922946392</v>
      </c>
      <c r="K270" s="0" t="n">
        <f aca="false">I270*G270</f>
        <v>0.0893571278249723</v>
      </c>
      <c r="L270" s="0" t="n">
        <f aca="false">J270*H270</f>
        <v>0.0539387727344365</v>
      </c>
      <c r="M270" s="6" t="n">
        <f aca="false">SUM(K270:L270)</f>
        <v>0.143295900559409</v>
      </c>
      <c r="N270" s="7" t="n">
        <f aca="false">_xlfn.NORM.S.INV(M270)</f>
        <v>-1.06562807866809</v>
      </c>
    </row>
    <row r="271" customFormat="false" ht="14.4" hidden="false" customHeight="false" outlineLevel="0" collapsed="false">
      <c r="A271" s="0" t="n">
        <f aca="false">A270+1</f>
        <v>267</v>
      </c>
      <c r="C271" s="0" t="n">
        <v>0.210737885</v>
      </c>
      <c r="D271" s="0" t="n">
        <v>1.7905</v>
      </c>
      <c r="E271" s="0" t="n">
        <v>0.960319266587906</v>
      </c>
      <c r="F271" s="0" t="n">
        <v>0.0396807334120937</v>
      </c>
      <c r="G271" s="0" t="n">
        <f aca="false">$Q$10*E270+$Q$13*F270</f>
        <v>0.875752791444595</v>
      </c>
      <c r="H271" s="0" t="n">
        <f aca="false">$Q$11*E270+$Q$14*F270</f>
        <v>0.124247208555405</v>
      </c>
      <c r="I271" s="0" t="n">
        <f aca="false">_xlfn.NORM.S.DIST((1/$Q$5)*(C271-$Q$3-$Q$8*D271),1)</f>
        <v>0.401624921117623</v>
      </c>
      <c r="J271" s="3" t="n">
        <f aca="false">_xlfn.NORM.S.DIST((1/$Q$6)*(C271-$Q$4-$Q$8*D271),1)</f>
        <v>0.546653407997739</v>
      </c>
      <c r="K271" s="0" t="n">
        <f aca="false">I271*G271</f>
        <v>0.351724145782474</v>
      </c>
      <c r="L271" s="0" t="n">
        <f aca="false">J271*H271</f>
        <v>0.0679201599910179</v>
      </c>
      <c r="M271" s="6" t="n">
        <f aca="false">SUM(K271:L271)</f>
        <v>0.419644305773492</v>
      </c>
      <c r="N271" s="7" t="n">
        <f aca="false">_xlfn.NORM.S.INV(M271)</f>
        <v>-0.202803513605341</v>
      </c>
    </row>
    <row r="272" customFormat="false" ht="14.4" hidden="false" customHeight="false" outlineLevel="0" collapsed="false">
      <c r="A272" s="0" t="n">
        <f aca="false">A271+1</f>
        <v>268</v>
      </c>
      <c r="C272" s="0" t="n">
        <v>0.535167635</v>
      </c>
      <c r="D272" s="0" t="n">
        <v>1.7999</v>
      </c>
      <c r="E272" s="0" t="n">
        <v>0.972862508603669</v>
      </c>
      <c r="F272" s="0" t="n">
        <v>0.0271374913963308</v>
      </c>
      <c r="G272" s="0" t="n">
        <f aca="false">$Q$10*E271+$Q$13*F271</f>
        <v>0.907858605936204</v>
      </c>
      <c r="H272" s="0" t="n">
        <f aca="false">$Q$11*E271+$Q$14*F271</f>
        <v>0.0921413940637959</v>
      </c>
      <c r="I272" s="0" t="n">
        <f aca="false">_xlfn.NORM.S.DIST((1/$Q$5)*(C272-$Q$3-$Q$8*D272),1)</f>
        <v>0.511060912077238</v>
      </c>
      <c r="J272" s="3" t="n">
        <f aca="false">_xlfn.NORM.S.DIST((1/$Q$6)*(C272-$Q$4-$Q$8*D272),1)</f>
        <v>0.578353881395723</v>
      </c>
      <c r="K272" s="0" t="n">
        <f aca="false">I272*G272</f>
        <v>0.463971047186926</v>
      </c>
      <c r="L272" s="0" t="n">
        <f aca="false">J272*H272</f>
        <v>0.0532903328940092</v>
      </c>
      <c r="M272" s="6" t="n">
        <f aca="false">SUM(K272:L272)</f>
        <v>0.517261380080935</v>
      </c>
      <c r="N272" s="7" t="n">
        <f aca="false">_xlfn.NORM.S.INV(M272)</f>
        <v>0.0432813725753235</v>
      </c>
    </row>
    <row r="273" customFormat="false" ht="14.4" hidden="false" customHeight="false" outlineLevel="0" collapsed="false">
      <c r="A273" s="0" t="n">
        <f aca="false">A272+1</f>
        <v>269</v>
      </c>
      <c r="C273" s="0" t="n">
        <v>1.232901418</v>
      </c>
      <c r="D273" s="0" t="n">
        <v>1.7689</v>
      </c>
      <c r="E273" s="0" t="n">
        <v>0.97270306882863</v>
      </c>
      <c r="F273" s="0" t="n">
        <v>0.0272969311713705</v>
      </c>
      <c r="G273" s="0" t="n">
        <f aca="false">$Q$10*E272+$Q$13*F272</f>
        <v>0.918018631968972</v>
      </c>
      <c r="H273" s="0" t="n">
        <f aca="false">$Q$11*E272+$Q$14*F272</f>
        <v>0.0819813680310279</v>
      </c>
      <c r="I273" s="0" t="n">
        <f aca="false">_xlfn.NORM.S.DIST((1/$Q$5)*(C273-$Q$3-$Q$8*D273),1)</f>
        <v>0.736522999047429</v>
      </c>
      <c r="J273" s="3" t="n">
        <f aca="false">_xlfn.NORM.S.DIST((1/$Q$6)*(C273-$Q$4-$Q$8*D273),1)</f>
        <v>0.645615209556069</v>
      </c>
      <c r="K273" s="0" t="n">
        <f aca="false">I273*G273</f>
        <v>0.676141835999205</v>
      </c>
      <c r="L273" s="0" t="n">
        <f aca="false">J273*H273</f>
        <v>0.0529284181010453</v>
      </c>
      <c r="M273" s="6" t="n">
        <f aca="false">SUM(K273:L273)</f>
        <v>0.72907025410025</v>
      </c>
      <c r="N273" s="7" t="n">
        <f aca="false">_xlfn.NORM.S.INV(M273)</f>
        <v>0.610003495873099</v>
      </c>
    </row>
    <row r="274" customFormat="false" ht="14.4" hidden="false" customHeight="false" outlineLevel="0" collapsed="false">
      <c r="A274" s="0" t="n">
        <f aca="false">A273+1</f>
        <v>270</v>
      </c>
      <c r="C274" s="0" t="n">
        <v>0.325312022</v>
      </c>
      <c r="D274" s="0" t="n">
        <v>1.7993</v>
      </c>
      <c r="E274" s="0" t="n">
        <v>0.975765779130422</v>
      </c>
      <c r="F274" s="0" t="n">
        <v>0.0242342208695784</v>
      </c>
      <c r="G274" s="0" t="n">
        <f aca="false">$Q$10*E273+$Q$13*F273</f>
        <v>0.917889485751191</v>
      </c>
      <c r="H274" s="0" t="n">
        <f aca="false">$Q$11*E273+$Q$14*F273</f>
        <v>0.0821105142488101</v>
      </c>
      <c r="I274" s="0" t="n">
        <f aca="false">_xlfn.NORM.S.DIST((1/$Q$5)*(C274-$Q$3-$Q$8*D274),1)</f>
        <v>0.439444172370746</v>
      </c>
      <c r="J274" s="3" t="n">
        <f aca="false">_xlfn.NORM.S.DIST((1/$Q$6)*(C274-$Q$4-$Q$8*D274),1)</f>
        <v>0.557776987740286</v>
      </c>
      <c r="K274" s="0" t="n">
        <f aca="false">I274*G274</f>
        <v>0.403361185393742</v>
      </c>
      <c r="L274" s="0" t="n">
        <f aca="false">J274*H274</f>
        <v>0.0457993552995071</v>
      </c>
      <c r="M274" s="6" t="n">
        <f aca="false">SUM(K274:L274)</f>
        <v>0.449160540693249</v>
      </c>
      <c r="N274" s="7" t="n">
        <f aca="false">_xlfn.NORM.S.INV(M274)</f>
        <v>-0.127782522883401</v>
      </c>
    </row>
    <row r="275" customFormat="false" ht="14.4" hidden="false" customHeight="false" outlineLevel="0" collapsed="false">
      <c r="A275" s="0" t="n">
        <f aca="false">A274+1</f>
        <v>271</v>
      </c>
      <c r="C275" s="0" t="n">
        <v>0.226987243</v>
      </c>
      <c r="D275" s="0" t="n">
        <v>1.7873</v>
      </c>
      <c r="E275" s="0" t="n">
        <v>0.976173153579031</v>
      </c>
      <c r="F275" s="0" t="n">
        <v>0.0238268464209692</v>
      </c>
      <c r="G275" s="0" t="n">
        <f aca="false">$Q$10*E274+$Q$13*F274</f>
        <v>0.920370281095642</v>
      </c>
      <c r="H275" s="0" t="n">
        <f aca="false">$Q$11*E274+$Q$14*F274</f>
        <v>0.0796297189043585</v>
      </c>
      <c r="I275" s="0" t="n">
        <f aca="false">_xlfn.NORM.S.DIST((1/$Q$5)*(C275-$Q$3-$Q$8*D275),1)</f>
        <v>0.407260898464574</v>
      </c>
      <c r="J275" s="3" t="n">
        <f aca="false">_xlfn.NORM.S.DIST((1/$Q$6)*(C275-$Q$4-$Q$8*D275),1)</f>
        <v>0.548328185381902</v>
      </c>
      <c r="K275" s="0" t="n">
        <f aca="false">I275*G275</f>
        <v>0.374830827599104</v>
      </c>
      <c r="L275" s="0" t="n">
        <f aca="false">J275*H275</f>
        <v>0.0436632192692978</v>
      </c>
      <c r="M275" s="6" t="n">
        <f aca="false">SUM(K275:L275)</f>
        <v>0.418494046868402</v>
      </c>
      <c r="N275" s="7" t="n">
        <f aca="false">_xlfn.NORM.S.INV(M275)</f>
        <v>-0.205747575369192</v>
      </c>
    </row>
    <row r="276" customFormat="false" ht="14.4" hidden="false" customHeight="false" outlineLevel="0" collapsed="false">
      <c r="A276" s="0" t="n">
        <f aca="false">A275+1</f>
        <v>272</v>
      </c>
      <c r="C276" s="0" t="n">
        <v>0.254224682</v>
      </c>
      <c r="D276" s="0" t="n">
        <v>1.7671</v>
      </c>
      <c r="E276" s="0" t="n">
        <v>0.976417702210522</v>
      </c>
      <c r="F276" s="0" t="n">
        <v>0.0235822977894781</v>
      </c>
      <c r="G276" s="0" t="n">
        <f aca="false">$Q$10*E275+$Q$13*F275</f>
        <v>0.920700254399015</v>
      </c>
      <c r="H276" s="0" t="n">
        <f aca="false">$Q$11*E275+$Q$14*F275</f>
        <v>0.0792997456009851</v>
      </c>
      <c r="I276" s="0" t="n">
        <f aca="false">_xlfn.NORM.S.DIST((1/$Q$5)*(C276-$Q$3-$Q$8*D276),1)</f>
        <v>0.417822386464245</v>
      </c>
      <c r="J276" s="3" t="n">
        <f aca="false">_xlfn.NORM.S.DIST((1/$Q$6)*(C276-$Q$4-$Q$8*D276),1)</f>
        <v>0.551449264756017</v>
      </c>
      <c r="K276" s="0" t="n">
        <f aca="false">I276*G276</f>
        <v>0.384689177511234</v>
      </c>
      <c r="L276" s="0" t="n">
        <f aca="false">J276*H276</f>
        <v>0.0437297864070024</v>
      </c>
      <c r="M276" s="6" t="n">
        <f aca="false">SUM(K276:L276)</f>
        <v>0.428418963918236</v>
      </c>
      <c r="N276" s="7" t="n">
        <f aca="false">_xlfn.NORM.S.INV(M276)</f>
        <v>-0.180400798067759</v>
      </c>
    </row>
    <row r="277" customFormat="false" ht="14.4" hidden="false" customHeight="false" outlineLevel="0" collapsed="false">
      <c r="A277" s="0" t="n">
        <f aca="false">A276+1</f>
        <v>273</v>
      </c>
      <c r="C277" s="0" t="n">
        <v>-0.443445543</v>
      </c>
      <c r="D277" s="0" t="n">
        <v>1.8505</v>
      </c>
      <c r="E277" s="0" t="n">
        <v>0.968601133250902</v>
      </c>
      <c r="F277" s="0" t="n">
        <v>0.0313988667490985</v>
      </c>
      <c r="G277" s="0" t="n">
        <f aca="false">$Q$10*E276+$Q$13*F276</f>
        <v>0.920898338790523</v>
      </c>
      <c r="H277" s="0" t="n">
        <f aca="false">$Q$11*E276+$Q$14*F276</f>
        <v>0.0791016612094773</v>
      </c>
      <c r="I277" s="0" t="n">
        <f aca="false">_xlfn.NORM.S.DIST((1/$Q$5)*(C277-$Q$3-$Q$8*D277),1)</f>
        <v>0.205525978133566</v>
      </c>
      <c r="J277" s="3" t="n">
        <f aca="false">_xlfn.NORM.S.DIST((1/$Q$6)*(C277-$Q$4-$Q$8*D277),1)</f>
        <v>0.480338532845577</v>
      </c>
      <c r="K277" s="0" t="n">
        <f aca="false">I277*G277</f>
        <v>0.189268531841498</v>
      </c>
      <c r="L277" s="0" t="n">
        <f aca="false">J277*H277</f>
        <v>0.0379955758910082</v>
      </c>
      <c r="M277" s="6" t="n">
        <f aca="false">SUM(K277:L277)</f>
        <v>0.227264107732506</v>
      </c>
      <c r="N277" s="7" t="n">
        <f aca="false">_xlfn.NORM.S.INV(M277)</f>
        <v>-0.747887172477861</v>
      </c>
    </row>
    <row r="278" customFormat="false" ht="14.4" hidden="false" customHeight="false" outlineLevel="0" collapsed="false">
      <c r="A278" s="0" t="n">
        <f aca="false">A277+1</f>
        <v>274</v>
      </c>
      <c r="C278" s="0" t="n">
        <v>-0.751446864</v>
      </c>
      <c r="D278" s="0" t="n">
        <v>1.8624</v>
      </c>
      <c r="E278" s="0" t="n">
        <v>0.957233673898134</v>
      </c>
      <c r="F278" s="0" t="n">
        <v>0.0427663261018662</v>
      </c>
      <c r="G278" s="0" t="n">
        <f aca="false">$Q$10*E277+$Q$13*F277</f>
        <v>0.914566917933231</v>
      </c>
      <c r="H278" s="0" t="n">
        <f aca="false">$Q$11*E277+$Q$14*F277</f>
        <v>0.0854330820667698</v>
      </c>
      <c r="I278" s="0" t="n">
        <f aca="false">_xlfn.NORM.S.DIST((1/$Q$5)*(C278-$Q$3-$Q$8*D278),1)</f>
        <v>0.138132078902198</v>
      </c>
      <c r="J278" s="3" t="n">
        <f aca="false">_xlfn.NORM.S.DIST((1/$Q$6)*(C278-$Q$4-$Q$8*D278),1)</f>
        <v>0.44954041105333</v>
      </c>
      <c r="K278" s="0" t="n">
        <f aca="false">I278*G278</f>
        <v>0.126331029669293</v>
      </c>
      <c r="L278" s="0" t="n">
        <f aca="false">J278*H278</f>
        <v>0.0384056228298486</v>
      </c>
      <c r="M278" s="6" t="n">
        <f aca="false">SUM(K278:L278)</f>
        <v>0.164736652499141</v>
      </c>
      <c r="N278" s="7" t="n">
        <f aca="false">_xlfn.NORM.S.INV(M278)</f>
        <v>-0.975175314171933</v>
      </c>
    </row>
    <row r="279" customFormat="false" ht="14.4" hidden="false" customHeight="false" outlineLevel="0" collapsed="false">
      <c r="A279" s="0" t="n">
        <f aca="false">A278+1</f>
        <v>275</v>
      </c>
      <c r="C279" s="0" t="n">
        <v>0.57415258</v>
      </c>
      <c r="D279" s="0" t="n">
        <v>1.8631</v>
      </c>
      <c r="E279" s="0" t="n">
        <v>0.972031718965561</v>
      </c>
      <c r="F279" s="0" t="n">
        <v>0.0279682810344391</v>
      </c>
      <c r="G279" s="0" t="n">
        <f aca="false">$Q$10*E278+$Q$13*F278</f>
        <v>0.905359275857489</v>
      </c>
      <c r="H279" s="0" t="n">
        <f aca="false">$Q$11*E278+$Q$14*F278</f>
        <v>0.0946407241425117</v>
      </c>
      <c r="I279" s="0" t="n">
        <f aca="false">_xlfn.NORM.S.DIST((1/$Q$5)*(C279-$Q$3-$Q$8*D279),1)</f>
        <v>0.519744472314976</v>
      </c>
      <c r="J279" s="3" t="n">
        <f aca="false">_xlfn.NORM.S.DIST((1/$Q$6)*(C279-$Q$4-$Q$8*D279),1)</f>
        <v>0.580829266419855</v>
      </c>
      <c r="K279" s="0" t="n">
        <f aca="false">I279*G279</f>
        <v>0.47055547908602</v>
      </c>
      <c r="L279" s="0" t="n">
        <f aca="false">J279*H279</f>
        <v>0.0549701023771389</v>
      </c>
      <c r="M279" s="6" t="n">
        <f aca="false">SUM(K279:L279)</f>
        <v>0.525525581463158</v>
      </c>
      <c r="N279" s="7" t="n">
        <f aca="false">_xlfn.NORM.S.INV(M279)</f>
        <v>0.0640268630404123</v>
      </c>
    </row>
    <row r="280" customFormat="false" ht="14.4" hidden="false" customHeight="false" outlineLevel="0" collapsed="false">
      <c r="A280" s="0" t="n">
        <f aca="false">A279+1</f>
        <v>276</v>
      </c>
      <c r="C280" s="0" t="n">
        <v>1.188768858</v>
      </c>
      <c r="D280" s="0" t="n">
        <v>1.8498</v>
      </c>
      <c r="E280" s="0" t="n">
        <v>0.972934745255389</v>
      </c>
      <c r="F280" s="0" t="n">
        <v>0.0270652547446109</v>
      </c>
      <c r="G280" s="0" t="n">
        <f aca="false">$Q$10*E279+$Q$13*F279</f>
        <v>0.917345692362104</v>
      </c>
      <c r="H280" s="0" t="n">
        <f aca="false">$Q$11*E279+$Q$14*F279</f>
        <v>0.0826543076378957</v>
      </c>
      <c r="I280" s="0" t="n">
        <f aca="false">_xlfn.NORM.S.DIST((1/$Q$5)*(C280-$Q$3-$Q$8*D280),1)</f>
        <v>0.718972151581758</v>
      </c>
      <c r="J280" s="3" t="n">
        <f aca="false">_xlfn.NORM.S.DIST((1/$Q$6)*(C280-$Q$4-$Q$8*D280),1)</f>
        <v>0.639881404376668</v>
      </c>
      <c r="K280" s="0" t="n">
        <f aca="false">I280*G280</f>
        <v>0.65954600618184</v>
      </c>
      <c r="L280" s="0" t="n">
        <f aca="false">J280*H280</f>
        <v>0.0528889544491179</v>
      </c>
      <c r="M280" s="6" t="n">
        <f aca="false">SUM(K280:L280)</f>
        <v>0.712434960630958</v>
      </c>
      <c r="N280" s="7" t="n">
        <f aca="false">_xlfn.NORM.S.INV(M280)</f>
        <v>0.560512261254867</v>
      </c>
    </row>
    <row r="281" customFormat="false" ht="14.4" hidden="false" customHeight="false" outlineLevel="0" collapsed="false">
      <c r="A281" s="0" t="n">
        <f aca="false">A280+1</f>
        <v>277</v>
      </c>
      <c r="C281" s="0" t="n">
        <v>0.997821934</v>
      </c>
      <c r="D281" s="0" t="n">
        <v>1.8212</v>
      </c>
      <c r="E281" s="0" t="n">
        <v>0.974843382282038</v>
      </c>
      <c r="F281" s="0" t="n">
        <v>0.0251566177179626</v>
      </c>
      <c r="G281" s="0" t="n">
        <f aca="false">$Q$10*E280+$Q$13*F280</f>
        <v>0.918077143656865</v>
      </c>
      <c r="H281" s="0" t="n">
        <f aca="false">$Q$11*E280+$Q$14*F280</f>
        <v>0.0819228563431348</v>
      </c>
      <c r="I281" s="0" t="n">
        <f aca="false">_xlfn.NORM.S.DIST((1/$Q$5)*(C281-$Q$3-$Q$8*D281),1)</f>
        <v>0.663160149638813</v>
      </c>
      <c r="J281" s="3" t="n">
        <f aca="false">_xlfn.NORM.S.DIST((1/$Q$6)*(C281-$Q$4-$Q$8*D281),1)</f>
        <v>0.622486950529818</v>
      </c>
      <c r="K281" s="0" t="n">
        <f aca="false">I281*G281</f>
        <v>0.60883217596746</v>
      </c>
      <c r="L281" s="0" t="n">
        <f aca="false">J281*H281</f>
        <v>0.0509959090237304</v>
      </c>
      <c r="M281" s="6" t="n">
        <f aca="false">SUM(K281:L281)</f>
        <v>0.659828084991191</v>
      </c>
      <c r="N281" s="7" t="n">
        <f aca="false">_xlfn.NORM.S.INV(M281)</f>
        <v>0.411993987695468</v>
      </c>
    </row>
    <row r="282" customFormat="false" ht="14.4" hidden="false" customHeight="false" outlineLevel="0" collapsed="false">
      <c r="A282" s="0" t="n">
        <f aca="false">A281+1</f>
        <v>278</v>
      </c>
      <c r="C282" s="0" t="n">
        <v>0.941071304</v>
      </c>
      <c r="D282" s="0" t="n">
        <v>1.7764</v>
      </c>
      <c r="E282" s="0" t="n">
        <v>0.975733377502063</v>
      </c>
      <c r="F282" s="0" t="n">
        <v>0.0242666224979371</v>
      </c>
      <c r="G282" s="0" t="n">
        <f aca="false">$Q$10*E281+$Q$13*F281</f>
        <v>0.919623139648451</v>
      </c>
      <c r="H282" s="0" t="n">
        <f aca="false">$Q$11*E281+$Q$14*F281</f>
        <v>0.0803768603515498</v>
      </c>
      <c r="I282" s="0" t="n">
        <f aca="false">_xlfn.NORM.S.DIST((1/$Q$5)*(C282-$Q$3-$Q$8*D282),1)</f>
        <v>0.648271541839546</v>
      </c>
      <c r="J282" s="3" t="n">
        <f aca="false">_xlfn.NORM.S.DIST((1/$Q$6)*(C282-$Q$4-$Q$8*D282),1)</f>
        <v>0.618011932011085</v>
      </c>
      <c r="K282" s="0" t="n">
        <f aca="false">I282*G282</f>
        <v>0.596165510651225</v>
      </c>
      <c r="L282" s="0" t="n">
        <f aca="false">J282*H282</f>
        <v>0.0496738587548465</v>
      </c>
      <c r="M282" s="6" t="n">
        <f aca="false">SUM(K282:L282)</f>
        <v>0.645839369406072</v>
      </c>
      <c r="N282" s="7" t="n">
        <f aca="false">_xlfn.NORM.S.INV(M282)</f>
        <v>0.374111637073205</v>
      </c>
    </row>
    <row r="283" customFormat="false" ht="14.4" hidden="false" customHeight="false" outlineLevel="0" collapsed="false">
      <c r="A283" s="0" t="n">
        <f aca="false">A282+1</f>
        <v>279</v>
      </c>
      <c r="C283" s="0" t="n">
        <v>1.246426537</v>
      </c>
      <c r="D283" s="0" t="n">
        <v>1.7765</v>
      </c>
      <c r="E283" s="0" t="n">
        <v>0.973429112797838</v>
      </c>
      <c r="F283" s="0" t="n">
        <v>0.0265708872021624</v>
      </c>
      <c r="G283" s="0" t="n">
        <f aca="false">$Q$10*E282+$Q$13*F282</f>
        <v>0.920344035776671</v>
      </c>
      <c r="H283" s="0" t="n">
        <f aca="false">$Q$11*E282+$Q$14*F282</f>
        <v>0.0796559642233291</v>
      </c>
      <c r="I283" s="0" t="n">
        <f aca="false">_xlfn.NORM.S.DIST((1/$Q$5)*(C283-$Q$3-$Q$8*D283),1)</f>
        <v>0.73984613732291</v>
      </c>
      <c r="J283" s="3" t="n">
        <f aca="false">_xlfn.NORM.S.DIST((1/$Q$6)*(C283-$Q$4-$Q$8*D283),1)</f>
        <v>0.646718554176243</v>
      </c>
      <c r="K283" s="0" t="n">
        <f aca="false">I283*G283</f>
        <v>0.680912979877548</v>
      </c>
      <c r="L283" s="0" t="n">
        <f aca="false">J283*H283</f>
        <v>0.0515149900140259</v>
      </c>
      <c r="M283" s="6" t="n">
        <f aca="false">SUM(K283:L283)</f>
        <v>0.732427969891574</v>
      </c>
      <c r="N283" s="7" t="n">
        <f aca="false">_xlfn.NORM.S.INV(M283)</f>
        <v>0.620172749625862</v>
      </c>
    </row>
    <row r="284" customFormat="false" ht="14.4" hidden="false" customHeight="false" outlineLevel="0" collapsed="false">
      <c r="A284" s="0" t="n">
        <f aca="false">A283+1</f>
        <v>280</v>
      </c>
      <c r="C284" s="0" t="n">
        <v>0.691949838</v>
      </c>
      <c r="D284" s="0" t="n">
        <v>1.7719</v>
      </c>
      <c r="E284" s="0" t="n">
        <v>0.976284253093781</v>
      </c>
      <c r="F284" s="0" t="n">
        <v>0.0237157469062194</v>
      </c>
      <c r="G284" s="0" t="n">
        <f aca="false">$Q$10*E283+$Q$13*F283</f>
        <v>0.918477581366249</v>
      </c>
      <c r="H284" s="0" t="n">
        <f aca="false">$Q$11*E283+$Q$14*F283</f>
        <v>0.0815224186337516</v>
      </c>
      <c r="I284" s="0" t="n">
        <f aca="false">_xlfn.NORM.S.DIST((1/$Q$5)*(C284-$Q$3-$Q$8*D284),1)</f>
        <v>0.566531994087097</v>
      </c>
      <c r="J284" s="3" t="n">
        <f aca="false">_xlfn.NORM.S.DIST((1/$Q$6)*(C284-$Q$4-$Q$8*D284),1)</f>
        <v>0.594185000497091</v>
      </c>
      <c r="K284" s="0" t="n">
        <f aca="false">I284*G284</f>
        <v>0.520346935695715</v>
      </c>
      <c r="L284" s="0" t="n">
        <f aca="false">J284*H284</f>
        <v>0.0484393983564197</v>
      </c>
      <c r="M284" s="6" t="n">
        <f aca="false">SUM(K284:L284)</f>
        <v>0.568786334052135</v>
      </c>
      <c r="N284" s="7" t="n">
        <f aca="false">_xlfn.NORM.S.INV(M284)</f>
        <v>0.173285103947023</v>
      </c>
    </row>
    <row r="285" customFormat="false" ht="14.4" hidden="false" customHeight="false" outlineLevel="0" collapsed="false">
      <c r="A285" s="0" t="n">
        <f aca="false">A284+1</f>
        <v>281</v>
      </c>
      <c r="C285" s="0" t="n">
        <v>0.670366283</v>
      </c>
      <c r="D285" s="0" t="n">
        <v>1.7638</v>
      </c>
      <c r="E285" s="0" t="n">
        <v>0.977084676744955</v>
      </c>
      <c r="F285" s="0" t="n">
        <v>0.0229153232550455</v>
      </c>
      <c r="G285" s="0" t="n">
        <f aca="false">$Q$10*E284+$Q$13*F284</f>
        <v>0.920790245005962</v>
      </c>
      <c r="H285" s="0" t="n">
        <f aca="false">$Q$11*E284+$Q$14*F284</f>
        <v>0.0792097549940377</v>
      </c>
      <c r="I285" s="0" t="n">
        <f aca="false">_xlfn.NORM.S.DIST((1/$Q$5)*(C285-$Q$3-$Q$8*D285),1)</f>
        <v>0.559820945616088</v>
      </c>
      <c r="J285" s="3" t="n">
        <f aca="false">_xlfn.NORM.S.DIST((1/$Q$6)*(C285-$Q$4-$Q$8*D285),1)</f>
        <v>0.592263761200007</v>
      </c>
      <c r="K285" s="0" t="n">
        <f aca="false">I285*G285</f>
        <v>0.515477665673307</v>
      </c>
      <c r="L285" s="0" t="n">
        <f aca="false">J285*H285</f>
        <v>0.0469130674164998</v>
      </c>
      <c r="M285" s="6" t="n">
        <f aca="false">SUM(K285:L285)</f>
        <v>0.562390733089807</v>
      </c>
      <c r="N285" s="7" t="n">
        <f aca="false">_xlfn.NORM.S.INV(M285)</f>
        <v>0.157033389126056</v>
      </c>
    </row>
    <row r="286" customFormat="false" ht="14.4" hidden="false" customHeight="false" outlineLevel="0" collapsed="false">
      <c r="A286" s="0" t="n">
        <f aca="false">A285+1</f>
        <v>282</v>
      </c>
      <c r="C286" s="0" t="n">
        <v>1.008772334</v>
      </c>
      <c r="D286" s="0" t="n">
        <v>1.8187</v>
      </c>
      <c r="E286" s="0" t="n">
        <v>0.975942231346949</v>
      </c>
      <c r="F286" s="0" t="n">
        <v>0.0240577686530506</v>
      </c>
      <c r="G286" s="0" t="n">
        <f aca="false">$Q$10*E285+$Q$13*F285</f>
        <v>0.921438588163414</v>
      </c>
      <c r="H286" s="0" t="n">
        <f aca="false">$Q$11*E285+$Q$14*F285</f>
        <v>0.0785614118365869</v>
      </c>
      <c r="I286" s="0" t="n">
        <f aca="false">_xlfn.NORM.S.DIST((1/$Q$5)*(C286-$Q$3-$Q$8*D286),1)</f>
        <v>0.666754845861757</v>
      </c>
      <c r="J286" s="3" t="n">
        <f aca="false">_xlfn.NORM.S.DIST((1/$Q$6)*(C286-$Q$4-$Q$8*D286),1)</f>
        <v>0.623576169008587</v>
      </c>
      <c r="K286" s="0" t="n">
        <f aca="false">I286*G286</f>
        <v>0.614373643821972</v>
      </c>
      <c r="L286" s="0" t="n">
        <f aca="false">J286*H286</f>
        <v>0.0489890242249648</v>
      </c>
      <c r="M286" s="6" t="n">
        <f aca="false">SUM(K286:L286)</f>
        <v>0.663362668046937</v>
      </c>
      <c r="N286" s="7" t="n">
        <f aca="false">_xlfn.NORM.S.INV(M286)</f>
        <v>0.421658001293366</v>
      </c>
    </row>
    <row r="287" customFormat="false" ht="14.4" hidden="false" customHeight="false" outlineLevel="0" collapsed="false">
      <c r="A287" s="0" t="n">
        <f aca="false">A286+1</f>
        <v>283</v>
      </c>
      <c r="C287" s="0" t="n">
        <v>-0.324135541</v>
      </c>
      <c r="D287" s="0" t="n">
        <v>1.8297</v>
      </c>
      <c r="E287" s="0" t="n">
        <v>0.970587014468362</v>
      </c>
      <c r="F287" s="0" t="n">
        <v>0.0294129855316377</v>
      </c>
      <c r="G287" s="0" t="n">
        <f aca="false">$Q$10*E286+$Q$13*F286</f>
        <v>0.920513207391029</v>
      </c>
      <c r="H287" s="0" t="n">
        <f aca="false">$Q$11*E286+$Q$14*F286</f>
        <v>0.079486792608971</v>
      </c>
      <c r="I287" s="0" t="n">
        <f aca="false">_xlfn.NORM.S.DIST((1/$Q$5)*(C287-$Q$3-$Q$8*D287),1)</f>
        <v>0.237077809241964</v>
      </c>
      <c r="J287" s="3" t="n">
        <f aca="false">_xlfn.NORM.S.DIST((1/$Q$6)*(C287-$Q$4-$Q$8*D287),1)</f>
        <v>0.492657956549662</v>
      </c>
      <c r="K287" s="0" t="n">
        <f aca="false">I287*G287</f>
        <v>0.218233254586558</v>
      </c>
      <c r="L287" s="0" t="n">
        <f aca="false">J287*H287</f>
        <v>0.0391598008194224</v>
      </c>
      <c r="M287" s="6" t="n">
        <f aca="false">SUM(K287:L287)</f>
        <v>0.257393055405981</v>
      </c>
      <c r="N287" s="7" t="n">
        <f aca="false">_xlfn.NORM.S.INV(M287)</f>
        <v>-0.651403408708522</v>
      </c>
    </row>
    <row r="288" customFormat="false" ht="14.4" hidden="false" customHeight="false" outlineLevel="0" collapsed="false">
      <c r="A288" s="0" t="n">
        <f aca="false">A287+1</f>
        <v>284</v>
      </c>
      <c r="C288" s="0" t="n">
        <v>0.851089392</v>
      </c>
      <c r="D288" s="0" t="n">
        <v>1.7762</v>
      </c>
      <c r="E288" s="0" t="n">
        <v>0.975014626412241</v>
      </c>
      <c r="F288" s="0" t="n">
        <v>0.0249853735877587</v>
      </c>
      <c r="G288" s="0" t="n">
        <f aca="false">$Q$10*E287+$Q$13*F287</f>
        <v>0.916175481719373</v>
      </c>
      <c r="H288" s="0" t="n">
        <f aca="false">$Q$11*E287+$Q$14*F287</f>
        <v>0.0838245182806265</v>
      </c>
      <c r="I288" s="0" t="n">
        <f aca="false">_xlfn.NORM.S.DIST((1/$Q$5)*(C288-$Q$3-$Q$8*D288),1)</f>
        <v>0.61921545954817</v>
      </c>
      <c r="J288" s="3" t="n">
        <f aca="false">_xlfn.NORM.S.DIST((1/$Q$6)*(C288-$Q$4-$Q$8*D288),1)</f>
        <v>0.609422586406328</v>
      </c>
      <c r="K288" s="0" t="n">
        <f aca="false">I288*G288</f>
        <v>0.567310021939627</v>
      </c>
      <c r="L288" s="0" t="n">
        <f aca="false">J288*H288</f>
        <v>0.051084554734844</v>
      </c>
      <c r="M288" s="6" t="n">
        <f aca="false">SUM(K288:L288)</f>
        <v>0.618394576674471</v>
      </c>
      <c r="N288" s="7" t="n">
        <f aca="false">_xlfn.NORM.S.INV(M288)</f>
        <v>0.301267073644958</v>
      </c>
    </row>
    <row r="289" customFormat="false" ht="14.4" hidden="false" customHeight="false" outlineLevel="0" collapsed="false">
      <c r="A289" s="0" t="n">
        <f aca="false">A288+1</f>
        <v>285</v>
      </c>
      <c r="C289" s="0" t="n">
        <v>0.334698707</v>
      </c>
      <c r="D289" s="0" t="n">
        <v>1.7424</v>
      </c>
      <c r="E289" s="0" t="n">
        <v>0.976426945279618</v>
      </c>
      <c r="F289" s="0" t="n">
        <v>0.0235730547203817</v>
      </c>
      <c r="G289" s="0" t="n">
        <f aca="false">$Q$10*E288+$Q$13*F288</f>
        <v>0.919761847393915</v>
      </c>
      <c r="H289" s="0" t="n">
        <f aca="false">$Q$11*E288+$Q$14*F288</f>
        <v>0.0802381526060845</v>
      </c>
      <c r="I289" s="0" t="n">
        <f aca="false">_xlfn.NORM.S.DIST((1/$Q$5)*(C289-$Q$3-$Q$8*D289),1)</f>
        <v>0.446785393487179</v>
      </c>
      <c r="J289" s="3" t="n">
        <f aca="false">_xlfn.NORM.S.DIST((1/$Q$6)*(C289-$Q$4-$Q$8*D289),1)</f>
        <v>0.559909216267432</v>
      </c>
      <c r="K289" s="0" t="n">
        <f aca="false">I289*G289</f>
        <v>0.410936158902385</v>
      </c>
      <c r="L289" s="0" t="n">
        <f aca="false">J289*H289</f>
        <v>0.0449260811404194</v>
      </c>
      <c r="M289" s="6" t="n">
        <f aca="false">SUM(K289:L289)</f>
        <v>0.455862240042804</v>
      </c>
      <c r="N289" s="7" t="n">
        <f aca="false">_xlfn.NORM.S.INV(M289)</f>
        <v>-0.110863638492657</v>
      </c>
    </row>
    <row r="290" customFormat="false" ht="14.4" hidden="false" customHeight="false" outlineLevel="0" collapsed="false">
      <c r="A290" s="0" t="n">
        <f aca="false">A289+1</f>
        <v>286</v>
      </c>
      <c r="C290" s="0" t="n">
        <v>-2.212297257</v>
      </c>
      <c r="D290" s="0" t="n">
        <v>1.7837</v>
      </c>
      <c r="E290" s="0" t="n">
        <v>0.780882853183173</v>
      </c>
      <c r="F290" s="0" t="n">
        <v>0.219117146816827</v>
      </c>
      <c r="G290" s="0" t="n">
        <f aca="false">$Q$10*E289+$Q$13*F289</f>
        <v>0.920905825676491</v>
      </c>
      <c r="H290" s="0" t="n">
        <f aca="false">$Q$11*E289+$Q$14*F289</f>
        <v>0.0790941743235092</v>
      </c>
      <c r="I290" s="0" t="n">
        <f aca="false">_xlfn.NORM.S.DIST((1/$Q$5)*(C290-$Q$3-$Q$8*D290),1)</f>
        <v>0.00993676062002303</v>
      </c>
      <c r="J290" s="3" t="n">
        <f aca="false">_xlfn.NORM.S.DIST((1/$Q$6)*(C290-$Q$4-$Q$8*D290),1)</f>
        <v>0.313049725770722</v>
      </c>
      <c r="K290" s="0" t="n">
        <f aca="false">I290*G290</f>
        <v>0.00915082074333195</v>
      </c>
      <c r="L290" s="0" t="n">
        <f aca="false">J290*H290</f>
        <v>0.0247604095820362</v>
      </c>
      <c r="M290" s="6" t="n">
        <f aca="false">SUM(K290:L290)</f>
        <v>0.0339112303253681</v>
      </c>
      <c r="N290" s="7" t="n">
        <f aca="false">_xlfn.NORM.S.INV(M290)</f>
        <v>-1.82618459731318</v>
      </c>
    </row>
    <row r="291" customFormat="false" ht="14.4" hidden="false" customHeight="false" outlineLevel="0" collapsed="false">
      <c r="A291" s="0" t="n">
        <f aca="false">A290+1</f>
        <v>287</v>
      </c>
      <c r="C291" s="0" t="n">
        <v>-4.00528506</v>
      </c>
      <c r="D291" s="0" t="n">
        <v>1.8637</v>
      </c>
      <c r="E291" s="0" t="n">
        <v>0.0132098521957635</v>
      </c>
      <c r="F291" s="0" t="n">
        <v>0.986790147804237</v>
      </c>
      <c r="G291" s="0" t="n">
        <f aca="false">$Q$10*E290+$Q$13*F290</f>
        <v>0.76251511107837</v>
      </c>
      <c r="H291" s="0" t="n">
        <f aca="false">$Q$11*E290+$Q$14*F290</f>
        <v>0.23748488892163</v>
      </c>
      <c r="I291" s="0" t="n">
        <f aca="false">_xlfn.NORM.S.DIST((1/$Q$5)*(C291-$Q$3-$Q$8*D291),1)</f>
        <v>5.15229231837453E-005</v>
      </c>
      <c r="J291" s="3" t="n">
        <f aca="false">_xlfn.NORM.S.DIST((1/$Q$6)*(C291-$Q$4-$Q$8*D291),1)</f>
        <v>0.173848615589566</v>
      </c>
      <c r="K291" s="0" t="n">
        <f aca="false">I291*G291</f>
        <v>3.92870074945359E-005</v>
      </c>
      <c r="L291" s="0" t="n">
        <f aca="false">J291*H291</f>
        <v>0.0412864191624673</v>
      </c>
      <c r="M291" s="6" t="n">
        <f aca="false">SUM(K291:L291)</f>
        <v>0.0413257061699618</v>
      </c>
      <c r="N291" s="7" t="n">
        <f aca="false">_xlfn.NORM.S.INV(M291)</f>
        <v>-1.73550491131648</v>
      </c>
    </row>
    <row r="292" customFormat="false" ht="14.4" hidden="false" customHeight="false" outlineLevel="0" collapsed="false">
      <c r="A292" s="0" t="n">
        <f aca="false">A291+1</f>
        <v>288</v>
      </c>
      <c r="C292" s="0" t="n">
        <v>0.934325374</v>
      </c>
      <c r="D292" s="0" t="n">
        <v>1.8741</v>
      </c>
      <c r="E292" s="0" t="n">
        <v>0.351307529130659</v>
      </c>
      <c r="F292" s="0" t="n">
        <v>0.648692470869341</v>
      </c>
      <c r="G292" s="0" t="n">
        <f aca="false">$Q$10*E291+$Q$13*F291</f>
        <v>0.140699980278569</v>
      </c>
      <c r="H292" s="0" t="n">
        <f aca="false">$Q$11*E291+$Q$14*F291</f>
        <v>0.859300019721432</v>
      </c>
      <c r="I292" s="0" t="n">
        <f aca="false">_xlfn.NORM.S.DIST((1/$Q$5)*(C292-$Q$3-$Q$8*D292),1)</f>
        <v>0.63937323320249</v>
      </c>
      <c r="J292" s="3" t="n">
        <f aca="false">_xlfn.NORM.S.DIST((1/$Q$6)*(C292-$Q$4-$Q$8*D292),1)</f>
        <v>0.615362924858026</v>
      </c>
      <c r="K292" s="0" t="n">
        <f aca="false">I292*G292</f>
        <v>0.089959801302235</v>
      </c>
      <c r="L292" s="0" t="n">
        <f aca="false">J292*H292</f>
        <v>0.528781373466339</v>
      </c>
      <c r="M292" s="6" t="n">
        <f aca="false">SUM(K292:L292)</f>
        <v>0.618741174768574</v>
      </c>
      <c r="N292" s="7" t="n">
        <f aca="false">_xlfn.NORM.S.INV(M292)</f>
        <v>0.302176325782714</v>
      </c>
    </row>
    <row r="293" customFormat="false" ht="14.4" hidden="false" customHeight="false" outlineLevel="0" collapsed="false">
      <c r="A293" s="0" t="n">
        <f aca="false">A292+1</f>
        <v>289</v>
      </c>
      <c r="C293" s="0" t="n">
        <v>2.263618129</v>
      </c>
      <c r="D293" s="0" t="n">
        <v>1.818</v>
      </c>
      <c r="E293" s="0" t="n">
        <v>0.491363473570541</v>
      </c>
      <c r="F293" s="0" t="n">
        <v>0.508636526429459</v>
      </c>
      <c r="G293" s="0" t="n">
        <f aca="false">$Q$10*E292+$Q$13*F292</f>
        <v>0.414559098595834</v>
      </c>
      <c r="H293" s="0" t="n">
        <f aca="false">$Q$11*E292+$Q$14*F292</f>
        <v>0.585440901404166</v>
      </c>
      <c r="I293" s="0" t="n">
        <f aca="false">_xlfn.NORM.S.DIST((1/$Q$5)*(C293-$Q$3-$Q$8*D293),1)</f>
        <v>0.934316063527785</v>
      </c>
      <c r="J293" s="3" t="n">
        <f aca="false">_xlfn.NORM.S.DIST((1/$Q$6)*(C293-$Q$4-$Q$8*D293),1)</f>
        <v>0.735043745659778</v>
      </c>
      <c r="K293" s="0" t="n">
        <f aca="false">I293*G293</f>
        <v>0.387329225099687</v>
      </c>
      <c r="L293" s="0" t="n">
        <f aca="false">J293*H293</f>
        <v>0.430324673030555</v>
      </c>
      <c r="M293" s="6" t="n">
        <f aca="false">SUM(K293:L293)</f>
        <v>0.817653898130242</v>
      </c>
      <c r="N293" s="7" t="n">
        <f aca="false">_xlfn.NORM.S.INV(M293)</f>
        <v>0.90646042288812</v>
      </c>
    </row>
    <row r="294" customFormat="false" ht="14.4" hidden="false" customHeight="false" outlineLevel="0" collapsed="false">
      <c r="A294" s="0" t="n">
        <f aca="false">A293+1</f>
        <v>290</v>
      </c>
      <c r="C294" s="0" t="n">
        <v>0.277753926</v>
      </c>
      <c r="D294" s="0" t="n">
        <v>1.7934</v>
      </c>
      <c r="E294" s="0" t="n">
        <v>0.789933331748191</v>
      </c>
      <c r="F294" s="0" t="n">
        <v>0.210066668251809</v>
      </c>
      <c r="G294" s="0" t="n">
        <f aca="false">$Q$10*E293+$Q$13*F293</f>
        <v>0.528004413592138</v>
      </c>
      <c r="H294" s="0" t="n">
        <f aca="false">$Q$11*E293+$Q$14*F293</f>
        <v>0.471995586407862</v>
      </c>
      <c r="I294" s="0" t="n">
        <f aca="false">_xlfn.NORM.S.DIST((1/$Q$5)*(C294-$Q$3-$Q$8*D294),1)</f>
        <v>0.423820812197187</v>
      </c>
      <c r="J294" s="3" t="n">
        <f aca="false">_xlfn.NORM.S.DIST((1/$Q$6)*(C294-$Q$4-$Q$8*D294),1)</f>
        <v>0.553212557450569</v>
      </c>
      <c r="K294" s="0" t="n">
        <f aca="false">I294*G294</f>
        <v>0.223779259412319</v>
      </c>
      <c r="L294" s="0" t="n">
        <f aca="false">J294*H294</f>
        <v>0.261113885462074</v>
      </c>
      <c r="M294" s="6" t="n">
        <f aca="false">SUM(K294:L294)</f>
        <v>0.484893144874394</v>
      </c>
      <c r="N294" s="7" t="n">
        <f aca="false">_xlfn.NORM.S.INV(M294)</f>
        <v>-0.0378763245800598</v>
      </c>
    </row>
    <row r="295" customFormat="false" ht="14.4" hidden="false" customHeight="false" outlineLevel="0" collapsed="false">
      <c r="A295" s="0" t="n">
        <f aca="false">A294+1</f>
        <v>291</v>
      </c>
      <c r="C295" s="0" t="n">
        <v>-2.533121081</v>
      </c>
      <c r="D295" s="0" t="n">
        <v>1.9063</v>
      </c>
      <c r="E295" s="0" t="n">
        <v>0.346379215312594</v>
      </c>
      <c r="F295" s="0" t="n">
        <v>0.653620784687406</v>
      </c>
      <c r="G295" s="0" t="n">
        <f aca="false">$Q$10*E294+$Q$13*F294</f>
        <v>0.769845998716035</v>
      </c>
      <c r="H295" s="0" t="n">
        <f aca="false">$Q$11*E294+$Q$14*F294</f>
        <v>0.230154001283965</v>
      </c>
      <c r="I295" s="0" t="n">
        <f aca="false">_xlfn.NORM.S.DIST((1/$Q$5)*(C295-$Q$3-$Q$8*D295),1)</f>
        <v>0.00430792970031357</v>
      </c>
      <c r="J295" s="3" t="n">
        <f aca="false">_xlfn.NORM.S.DIST((1/$Q$6)*(C295-$Q$4-$Q$8*D295),1)</f>
        <v>0.283018441638251</v>
      </c>
      <c r="K295" s="0" t="n">
        <f aca="false">I295*G295</f>
        <v>0.00331644244253637</v>
      </c>
      <c r="L295" s="0" t="n">
        <f aca="false">J295*H295</f>
        <v>0.065137826780196</v>
      </c>
      <c r="M295" s="6" t="n">
        <f aca="false">SUM(K295:L295)</f>
        <v>0.0684542692227324</v>
      </c>
      <c r="N295" s="7" t="n">
        <f aca="false">_xlfn.NORM.S.INV(M295)</f>
        <v>-1.48740249460112</v>
      </c>
    </row>
    <row r="296" customFormat="false" ht="14.4" hidden="false" customHeight="false" outlineLevel="0" collapsed="false">
      <c r="A296" s="0" t="n">
        <f aca="false">A295+1</f>
        <v>292</v>
      </c>
      <c r="C296" s="0" t="n">
        <v>0.021360592</v>
      </c>
      <c r="D296" s="0" t="n">
        <v>1.9333</v>
      </c>
      <c r="E296" s="0" t="n">
        <v>0.685671815311219</v>
      </c>
      <c r="F296" s="0" t="n">
        <v>0.314328184688781</v>
      </c>
      <c r="G296" s="0" t="n">
        <f aca="false">$Q$10*E295+$Q$13*F295</f>
        <v>0.410567164403201</v>
      </c>
      <c r="H296" s="0" t="n">
        <f aca="false">$Q$11*E295+$Q$14*F295</f>
        <v>0.589432835596799</v>
      </c>
      <c r="I296" s="0" t="n">
        <f aca="false">_xlfn.NORM.S.DIST((1/$Q$5)*(C296-$Q$3-$Q$8*D296),1)</f>
        <v>0.330619438239486</v>
      </c>
      <c r="J296" s="3" t="n">
        <f aca="false">_xlfn.NORM.S.DIST((1/$Q$6)*(C296-$Q$4-$Q$8*D296),1)</f>
        <v>0.524822096119849</v>
      </c>
      <c r="K296" s="0" t="n">
        <f aca="false">I296*G296</f>
        <v>0.135741485254565</v>
      </c>
      <c r="L296" s="0" t="n">
        <f aca="false">J296*H296</f>
        <v>0.309347376299778</v>
      </c>
      <c r="M296" s="6" t="n">
        <f aca="false">SUM(K296:L296)</f>
        <v>0.445088861554343</v>
      </c>
      <c r="N296" s="7" t="n">
        <f aca="false">_xlfn.NORM.S.INV(M296)</f>
        <v>-0.138079328033266</v>
      </c>
    </row>
    <row r="297" customFormat="false" ht="14.4" hidden="false" customHeight="false" outlineLevel="0" collapsed="false">
      <c r="A297" s="0" t="n">
        <f aca="false">A296+1</f>
        <v>293</v>
      </c>
      <c r="C297" s="0" t="n">
        <v>-1.553742621</v>
      </c>
      <c r="D297" s="0" t="n">
        <v>2.0618</v>
      </c>
      <c r="E297" s="0" t="n">
        <v>0.640087508596215</v>
      </c>
      <c r="F297" s="0" t="n">
        <v>0.359912491403785</v>
      </c>
      <c r="G297" s="0" t="n">
        <f aca="false">$Q$10*E296+$Q$13*F296</f>
        <v>0.685394170402087</v>
      </c>
      <c r="H297" s="0" t="n">
        <f aca="false">$Q$11*E296+$Q$14*F296</f>
        <v>0.314605829597913</v>
      </c>
      <c r="I297" s="0" t="n">
        <f aca="false">_xlfn.NORM.S.DIST((1/$Q$5)*(C297-$Q$3-$Q$8*D297),1)</f>
        <v>0.0347893365542334</v>
      </c>
      <c r="J297" s="3" t="n">
        <f aca="false">_xlfn.NORM.S.DIST((1/$Q$6)*(C297-$Q$4-$Q$8*D297),1)</f>
        <v>0.367755100132304</v>
      </c>
      <c r="K297" s="0" t="n">
        <f aca="false">I297*G297</f>
        <v>0.0238444084664278</v>
      </c>
      <c r="L297" s="0" t="n">
        <f aca="false">J297*H297</f>
        <v>0.115697898365987</v>
      </c>
      <c r="M297" s="6" t="n">
        <f aca="false">SUM(K297:L297)</f>
        <v>0.139542306832415</v>
      </c>
      <c r="N297" s="7" t="n">
        <f aca="false">_xlfn.NORM.S.INV(M297)</f>
        <v>-1.08237796873108</v>
      </c>
    </row>
    <row r="298" customFormat="false" ht="14.4" hidden="false" customHeight="false" outlineLevel="0" collapsed="false">
      <c r="A298" s="0" t="n">
        <f aca="false">A297+1</f>
        <v>294</v>
      </c>
      <c r="C298" s="0" t="n">
        <v>-1.503454947</v>
      </c>
      <c r="D298" s="0" t="n">
        <v>2.1616</v>
      </c>
      <c r="E298" s="0" t="n">
        <v>0.616649586676349</v>
      </c>
      <c r="F298" s="0" t="n">
        <v>0.383350413323651</v>
      </c>
      <c r="G298" s="0" t="n">
        <f aca="false">$Q$10*E297+$Q$13*F297</f>
        <v>0.648470881962934</v>
      </c>
      <c r="H298" s="0" t="n">
        <f aca="false">$Q$11*E297+$Q$14*F297</f>
        <v>0.351529118037066</v>
      </c>
      <c r="I298" s="0" t="n">
        <f aca="false">_xlfn.NORM.S.DIST((1/$Q$5)*(C298-$Q$3-$Q$8*D298),1)</f>
        <v>0.0367327798393373</v>
      </c>
      <c r="J298" s="3" t="n">
        <f aca="false">_xlfn.NORM.S.DIST((1/$Q$6)*(C298-$Q$4-$Q$8*D298),1)</f>
        <v>0.370465349109174</v>
      </c>
      <c r="K298" s="0" t="n">
        <f aca="false">I298*G298</f>
        <v>0.0238201381393653</v>
      </c>
      <c r="L298" s="0" t="n">
        <f aca="false">J298*H298</f>
        <v>0.130229357435642</v>
      </c>
      <c r="M298" s="6" t="n">
        <f aca="false">SUM(K298:L298)</f>
        <v>0.154049495575007</v>
      </c>
      <c r="N298" s="7" t="n">
        <f aca="false">_xlfn.NORM.S.INV(M298)</f>
        <v>-1.01921903632231</v>
      </c>
    </row>
    <row r="299" customFormat="false" ht="14.4" hidden="false" customHeight="false" outlineLevel="0" collapsed="false">
      <c r="A299" s="0" t="n">
        <f aca="false">A298+1</f>
        <v>295</v>
      </c>
      <c r="C299" s="0" t="n">
        <v>-0.515186595</v>
      </c>
      <c r="D299" s="0" t="n">
        <v>2.1982</v>
      </c>
      <c r="E299" s="0" t="n">
        <v>0.801450999819842</v>
      </c>
      <c r="F299" s="0" t="n">
        <v>0.198549000180159</v>
      </c>
      <c r="G299" s="0" t="n">
        <f aca="false">$Q$10*E298+$Q$13*F298</f>
        <v>0.629486165207843</v>
      </c>
      <c r="H299" s="0" t="n">
        <f aca="false">$Q$11*E298+$Q$14*F298</f>
        <v>0.370513834792157</v>
      </c>
      <c r="I299" s="0" t="n">
        <f aca="false">_xlfn.NORM.S.DIST((1/$Q$5)*(C299-$Q$3-$Q$8*D299),1)</f>
        <v>0.171564545946085</v>
      </c>
      <c r="J299" s="3" t="n">
        <f aca="false">_xlfn.NORM.S.DIST((1/$Q$6)*(C299-$Q$4-$Q$8*D299),1)</f>
        <v>0.46576756805036</v>
      </c>
      <c r="K299" s="0" t="n">
        <f aca="false">I299*G299</f>
        <v>0.107997508113226</v>
      </c>
      <c r="L299" s="0" t="n">
        <f aca="false">J299*H299</f>
        <v>0.172573327760156</v>
      </c>
      <c r="M299" s="6" t="n">
        <f aca="false">SUM(K299:L299)</f>
        <v>0.280570835873382</v>
      </c>
      <c r="N299" s="7" t="n">
        <f aca="false">_xlfn.NORM.S.INV(M299)</f>
        <v>-0.581146573620216</v>
      </c>
    </row>
    <row r="300" customFormat="false" ht="14.4" hidden="false" customHeight="false" outlineLevel="0" collapsed="false">
      <c r="A300" s="0" t="n">
        <f aca="false">A299+1</f>
        <v>296</v>
      </c>
      <c r="C300" s="0" t="n">
        <v>4.039410914</v>
      </c>
      <c r="D300" s="0" t="n">
        <v>2.0897</v>
      </c>
      <c r="E300" s="0" t="n">
        <v>0.20286444896402</v>
      </c>
      <c r="F300" s="0" t="n">
        <v>0.79713555103598</v>
      </c>
      <c r="G300" s="0" t="n">
        <f aca="false">$Q$10*E299+$Q$13*F299</f>
        <v>0.779175309854072</v>
      </c>
      <c r="H300" s="0" t="n">
        <f aca="false">$Q$11*E299+$Q$14*F299</f>
        <v>0.220824690145929</v>
      </c>
      <c r="I300" s="0" t="n">
        <f aca="false">_xlfn.NORM.S.DIST((1/$Q$5)*(C300-$Q$3-$Q$8*D300),1)</f>
        <v>0.998574925076727</v>
      </c>
      <c r="J300" s="3" t="n">
        <f aca="false">_xlfn.NORM.S.DIST((1/$Q$6)*(C300-$Q$4-$Q$8*D300),1)</f>
        <v>0.854691903822669</v>
      </c>
      <c r="K300" s="0" t="n">
        <f aca="false">I300*G300</f>
        <v>0.778064926659166</v>
      </c>
      <c r="L300" s="0" t="n">
        <f aca="false">J300*H300</f>
        <v>0.188737074831875</v>
      </c>
      <c r="M300" s="6" t="n">
        <f aca="false">SUM(K300:L300)</f>
        <v>0.966802001491041</v>
      </c>
      <c r="N300" s="7" t="n">
        <f aca="false">_xlfn.NORM.S.INV(M300)</f>
        <v>1.83574082469154</v>
      </c>
    </row>
    <row r="301" customFormat="false" ht="14.4" hidden="false" customHeight="false" outlineLevel="0" collapsed="false">
      <c r="A301" s="0" t="n">
        <f aca="false">A300+1</f>
        <v>297</v>
      </c>
      <c r="C301" s="0" t="n">
        <v>0.180483152</v>
      </c>
      <c r="D301" s="0" t="n">
        <v>2.075</v>
      </c>
      <c r="E301" s="0" t="n">
        <v>0.577932885751614</v>
      </c>
      <c r="F301" s="0" t="n">
        <v>0.422067114248387</v>
      </c>
      <c r="G301" s="0" t="n">
        <f aca="false">$Q$10*E300+$Q$13*F300</f>
        <v>0.294320203660856</v>
      </c>
      <c r="H301" s="0" t="n">
        <f aca="false">$Q$11*E300+$Q$14*F300</f>
        <v>0.705679796339144</v>
      </c>
      <c r="I301" s="0" t="n">
        <f aca="false">_xlfn.NORM.S.DIST((1/$Q$5)*(C301-$Q$3-$Q$8*D301),1)</f>
        <v>0.371540245233397</v>
      </c>
      <c r="J301" s="3" t="n">
        <f aca="false">_xlfn.NORM.S.DIST((1/$Q$6)*(C301-$Q$4-$Q$8*D301),1)</f>
        <v>0.537586685064089</v>
      </c>
      <c r="K301" s="0" t="n">
        <f aca="false">I301*G301</f>
        <v>0.109351800645298</v>
      </c>
      <c r="L301" s="0" t="n">
        <f aca="false">J301*H301</f>
        <v>0.379364062430662</v>
      </c>
      <c r="M301" s="6" t="n">
        <f aca="false">SUM(K301:L301)</f>
        <v>0.48871586307596</v>
      </c>
      <c r="N301" s="7" t="n">
        <f aca="false">_xlfn.NORM.S.INV(M301)</f>
        <v>-0.0282889093074253</v>
      </c>
    </row>
    <row r="302" customFormat="false" ht="14.4" hidden="false" customHeight="false" outlineLevel="0" collapsed="false">
      <c r="A302" s="0" t="n">
        <f aca="false">A301+1</f>
        <v>298</v>
      </c>
      <c r="C302" s="0" t="n">
        <v>-3.005370132</v>
      </c>
      <c r="D302" s="0" t="n">
        <v>2.2808</v>
      </c>
      <c r="E302" s="0" t="n">
        <v>0.0779822549724376</v>
      </c>
      <c r="F302" s="0" t="n">
        <v>0.922017745027562</v>
      </c>
      <c r="G302" s="0" t="n">
        <f aca="false">$Q$10*E301+$Q$13*F301</f>
        <v>0.598125637458808</v>
      </c>
      <c r="H302" s="0" t="n">
        <f aca="false">$Q$11*E301+$Q$14*F301</f>
        <v>0.401874362541194</v>
      </c>
      <c r="I302" s="0" t="n">
        <f aca="false">_xlfn.NORM.S.DIST((1/$Q$5)*(C302-$Q$3-$Q$8*D302),1)</f>
        <v>0.00096175627244183</v>
      </c>
      <c r="J302" s="3" t="n">
        <f aca="false">_xlfn.NORM.S.DIST((1/$Q$6)*(C302-$Q$4-$Q$8*D302),1)</f>
        <v>0.238257872920257</v>
      </c>
      <c r="K302" s="0" t="n">
        <f aca="false">I302*G302</f>
        <v>0.000575251083534276</v>
      </c>
      <c r="L302" s="0" t="n">
        <f aca="false">J302*H302</f>
        <v>0.095749730800249</v>
      </c>
      <c r="M302" s="6" t="n">
        <f aca="false">SUM(K302:L302)</f>
        <v>0.0963249818837833</v>
      </c>
      <c r="N302" s="7" t="n">
        <f aca="false">_xlfn.NORM.S.INV(M302)</f>
        <v>-1.30277975669109</v>
      </c>
    </row>
    <row r="303" customFormat="false" ht="14.4" hidden="false" customHeight="false" outlineLevel="0" collapsed="false">
      <c r="A303" s="0" t="n">
        <f aca="false">A302+1</f>
        <v>299</v>
      </c>
      <c r="C303" s="0" t="n">
        <v>-1.491161659</v>
      </c>
      <c r="D303" s="0" t="n">
        <v>2.2895</v>
      </c>
      <c r="E303" s="0" t="n">
        <v>0.174281969975165</v>
      </c>
      <c r="F303" s="0" t="n">
        <v>0.825718030024835</v>
      </c>
      <c r="G303" s="0" t="n">
        <f aca="false">$Q$10*E302+$Q$13*F302</f>
        <v>0.193165626527674</v>
      </c>
      <c r="H303" s="0" t="n">
        <f aca="false">$Q$11*E302+$Q$14*F302</f>
        <v>0.806834373472325</v>
      </c>
      <c r="I303" s="0" t="n">
        <f aca="false">_xlfn.NORM.S.DIST((1/$Q$5)*(C303-$Q$3-$Q$8*D303),1)</f>
        <v>0.0356909410794847</v>
      </c>
      <c r="J303" s="3" t="n">
        <f aca="false">_xlfn.NORM.S.DIST((1/$Q$6)*(C303-$Q$4-$Q$8*D303),1)</f>
        <v>0.369026660983018</v>
      </c>
      <c r="K303" s="0" t="n">
        <f aca="false">I303*G303</f>
        <v>0.00689426299498097</v>
      </c>
      <c r="L303" s="0" t="n">
        <f aca="false">J303*H303</f>
        <v>0.297743394808818</v>
      </c>
      <c r="M303" s="6" t="n">
        <f aca="false">SUM(K303:L303)</f>
        <v>0.304637657803799</v>
      </c>
      <c r="N303" s="7" t="n">
        <f aca="false">_xlfn.NORM.S.INV(M303)</f>
        <v>-0.511108169701272</v>
      </c>
    </row>
    <row r="304" customFormat="false" ht="14.4" hidden="false" customHeight="false" outlineLevel="0" collapsed="false">
      <c r="A304" s="0" t="n">
        <f aca="false">A303+1</f>
        <v>300</v>
      </c>
      <c r="C304" s="0" t="n">
        <v>0.219481541</v>
      </c>
      <c r="D304" s="0" t="n">
        <v>2.2565</v>
      </c>
      <c r="E304" s="0" t="n">
        <v>0.552151473303882</v>
      </c>
      <c r="F304" s="0" t="n">
        <v>0.447848526696119</v>
      </c>
      <c r="G304" s="0" t="n">
        <f aca="false">$Q$10*E303+$Q$13*F303</f>
        <v>0.271168395679884</v>
      </c>
      <c r="H304" s="0" t="n">
        <f aca="false">$Q$11*E303+$Q$14*F303</f>
        <v>0.728831604320116</v>
      </c>
      <c r="I304" s="0" t="n">
        <f aca="false">_xlfn.NORM.S.DIST((1/$Q$5)*(C304-$Q$3-$Q$8*D304),1)</f>
        <v>0.371502952406343</v>
      </c>
      <c r="J304" s="3" t="n">
        <f aca="false">_xlfn.NORM.S.DIST((1/$Q$6)*(C304-$Q$4-$Q$8*D304),1)</f>
        <v>0.537575298244074</v>
      </c>
      <c r="K304" s="0" t="n">
        <f aca="false">I304*G304</f>
        <v>0.100739859594368</v>
      </c>
      <c r="L304" s="0" t="n">
        <f aca="false">J304*H304</f>
        <v>0.391801867062093</v>
      </c>
      <c r="M304" s="6" t="n">
        <f aca="false">SUM(K304:L304)</f>
        <v>0.492541726656462</v>
      </c>
      <c r="N304" s="7" t="n">
        <f aca="false">_xlfn.NORM.S.INV(M304)</f>
        <v>-0.0186962079900204</v>
      </c>
    </row>
    <row r="305" customFormat="false" ht="14.4" hidden="false" customHeight="false" outlineLevel="0" collapsed="false">
      <c r="A305" s="0" t="n">
        <f aca="false">A304+1</f>
        <v>301</v>
      </c>
      <c r="C305" s="0" t="n">
        <v>-8.46365741</v>
      </c>
      <c r="D305" s="0" t="n">
        <v>2.4527</v>
      </c>
      <c r="E305" s="14" t="n">
        <v>1.86278041333175E-011</v>
      </c>
      <c r="F305" s="0" t="n">
        <v>0.999999999981372</v>
      </c>
      <c r="G305" s="0" t="n">
        <f aca="false">$Q$10*E304+$Q$13*F304</f>
        <v>0.577242693376145</v>
      </c>
      <c r="H305" s="0" t="n">
        <f aca="false">$Q$11*E304+$Q$14*F304</f>
        <v>0.422757306623857</v>
      </c>
      <c r="I305" s="0" t="n">
        <f aca="false">_xlfn.NORM.S.DIST((1/$Q$5)*(C305-$Q$3-$Q$8*D305),1)</f>
        <v>2.61925083779086E-015</v>
      </c>
      <c r="J305" s="3" t="n">
        <f aca="false">_xlfn.NORM.S.DIST((1/$Q$6)*(C305-$Q$4-$Q$8*D305),1)</f>
        <v>0.0185993119042698</v>
      </c>
      <c r="K305" s="0" t="n">
        <f aca="false">I305*G305</f>
        <v>1.51194340823412E-015</v>
      </c>
      <c r="L305" s="0" t="n">
        <f aca="false">J305*H305</f>
        <v>0.00786299500570614</v>
      </c>
      <c r="M305" s="6" t="n">
        <f aca="false">SUM(K305:L305)</f>
        <v>0.00786299500570765</v>
      </c>
      <c r="N305" s="7" t="n">
        <f aca="false">_xlfn.NORM.S.INV(M305)</f>
        <v>-2.41521347115539</v>
      </c>
    </row>
    <row r="306" customFormat="false" ht="14.4" hidden="false" customHeight="false" outlineLevel="0" collapsed="false">
      <c r="A306" s="0" t="n">
        <f aca="false">A305+1</f>
        <v>302</v>
      </c>
      <c r="C306" s="0" t="n">
        <v>-17.40443535</v>
      </c>
      <c r="D306" s="0" t="n">
        <v>2.9549</v>
      </c>
      <c r="E306" s="14" t="n">
        <v>3.54946019317247E-046</v>
      </c>
      <c r="F306" s="0" t="n">
        <v>1</v>
      </c>
      <c r="G306" s="0" t="n">
        <f aca="false">$Q$10*E305+$Q$13*F305</f>
        <v>0.130000000015089</v>
      </c>
      <c r="H306" s="0" t="n">
        <f aca="false">$Q$11*E305+$Q$14*F305</f>
        <v>0.869999999984911</v>
      </c>
      <c r="I306" s="0" t="n">
        <f aca="false">_xlfn.NORM.S.DIST((1/$Q$5)*(C306-$Q$3-$Q$8*D306),1)</f>
        <v>4.11859884227947E-055</v>
      </c>
      <c r="J306" s="3" t="n">
        <f aca="false">_xlfn.NORM.S.DIST((1/$Q$6)*(C306-$Q$4-$Q$8*D306),1)</f>
        <v>7.0515671133489E-006</v>
      </c>
      <c r="K306" s="0" t="n">
        <f aca="false">I306*G306</f>
        <v>5.35417849558475E-056</v>
      </c>
      <c r="L306" s="0" t="n">
        <f aca="false">J306*H306</f>
        <v>6.13486338850714E-006</v>
      </c>
      <c r="M306" s="6" t="n">
        <f aca="false">SUM(K306:L306)</f>
        <v>6.13486338850714E-006</v>
      </c>
      <c r="N306" s="7" t="n">
        <f aca="false">_xlfn.NORM.S.INV(M306)</f>
        <v>-4.37273919602944</v>
      </c>
    </row>
    <row r="307" customFormat="false" ht="14.4" hidden="false" customHeight="false" outlineLevel="0" collapsed="false">
      <c r="A307" s="0" t="n">
        <f aca="false">A306+1</f>
        <v>303</v>
      </c>
      <c r="C307" s="0" t="n">
        <v>-9.805821543</v>
      </c>
      <c r="D307" s="0" t="n">
        <v>3.2142</v>
      </c>
      <c r="E307" s="14" t="n">
        <v>4.65026570924669E-016</v>
      </c>
      <c r="F307" s="0" t="n">
        <v>1</v>
      </c>
      <c r="G307" s="0" t="n">
        <f aca="false">$Q$10*E306+$Q$13*F306</f>
        <v>0.13</v>
      </c>
      <c r="H307" s="0" t="n">
        <f aca="false">$Q$11*E306+$Q$14*F306</f>
        <v>0.87</v>
      </c>
      <c r="I307" s="0" t="n">
        <f aca="false">_xlfn.NORM.S.DIST((1/$Q$5)*(C307-$Q$3-$Q$8*D307),1)</f>
        <v>3.94828786020672E-020</v>
      </c>
      <c r="J307" s="3" t="n">
        <f aca="false">_xlfn.NORM.S.DIST((1/$Q$6)*(C307-$Q$4-$Q$8*D307),1)</f>
        <v>0.00695559352869214</v>
      </c>
      <c r="K307" s="0" t="n">
        <f aca="false">I307*G307</f>
        <v>5.13277421826873E-021</v>
      </c>
      <c r="L307" s="0" t="n">
        <f aca="false">J307*H307</f>
        <v>0.00605136636996216</v>
      </c>
      <c r="M307" s="6" t="n">
        <f aca="false">SUM(K307:L307)</f>
        <v>0.00605136636996216</v>
      </c>
      <c r="N307" s="7" t="n">
        <f aca="false">_xlfn.NORM.S.INV(M307)</f>
        <v>-2.50913468844249</v>
      </c>
    </row>
    <row r="308" customFormat="false" ht="14.4" hidden="false" customHeight="false" outlineLevel="0" collapsed="false">
      <c r="A308" s="0" t="n">
        <f aca="false">A307+1</f>
        <v>304</v>
      </c>
      <c r="C308" s="0" t="n">
        <v>7.402700377</v>
      </c>
      <c r="D308" s="0" t="n">
        <v>3.151</v>
      </c>
      <c r="E308" s="14" t="n">
        <v>1.50975913685793E-007</v>
      </c>
      <c r="F308" s="0" t="n">
        <v>0.999999849024086</v>
      </c>
      <c r="G308" s="0" t="n">
        <f aca="false">$Q$10*E307+$Q$13*F307</f>
        <v>0.13</v>
      </c>
      <c r="H308" s="0" t="n">
        <f aca="false">$Q$11*E307+$Q$14*F307</f>
        <v>0.87</v>
      </c>
      <c r="I308" s="0" t="n">
        <f aca="false">_xlfn.NORM.S.DIST((1/$Q$5)*(C308-$Q$3-$Q$8*D308),1)</f>
        <v>0.999999993079834</v>
      </c>
      <c r="J308" s="3" t="n">
        <f aca="false">_xlfn.NORM.S.DIST((1/$Q$6)*(C308-$Q$4-$Q$8*D308),1)</f>
        <v>0.967055350765703</v>
      </c>
      <c r="K308" s="0" t="n">
        <f aca="false">I308*G308</f>
        <v>0.129999999100379</v>
      </c>
      <c r="L308" s="0" t="n">
        <f aca="false">J308*H308</f>
        <v>0.841338155166162</v>
      </c>
      <c r="M308" s="6" t="n">
        <f aca="false">SUM(K308:L308)</f>
        <v>0.971338154266541</v>
      </c>
      <c r="N308" s="7" t="n">
        <f aca="false">_xlfn.NORM.S.INV(M308)</f>
        <v>1.90083451645551</v>
      </c>
    </row>
    <row r="309" customFormat="false" ht="14.4" hidden="false" customHeight="false" outlineLevel="0" collapsed="false">
      <c r="A309" s="0" t="n">
        <f aca="false">A308+1</f>
        <v>305</v>
      </c>
      <c r="C309" s="0" t="n">
        <v>5.821216088</v>
      </c>
      <c r="D309" s="0" t="n">
        <v>3.4065</v>
      </c>
      <c r="E309" s="14" t="n">
        <v>7.12119410274532E-005</v>
      </c>
      <c r="F309" s="0" t="n">
        <v>0.999928788058973</v>
      </c>
      <c r="G309" s="0" t="n">
        <f aca="false">$Q$10*E308+$Q$13*F308</f>
        <v>0.13000012229049</v>
      </c>
      <c r="H309" s="0" t="n">
        <f aca="false">$Q$11*E308+$Q$14*F308</f>
        <v>0.86999987770951</v>
      </c>
      <c r="I309" s="0" t="n">
        <f aca="false">_xlfn.NORM.S.DIST((1/$Q$5)*(C309-$Q$3-$Q$8*D309),1)</f>
        <v>0.999990223233014</v>
      </c>
      <c r="J309" s="3" t="n">
        <f aca="false">_xlfn.NORM.S.DIST((1/$Q$6)*(C309-$Q$4-$Q$8*D309),1)</f>
        <v>0.92374004356956</v>
      </c>
      <c r="K309" s="0" t="n">
        <f aca="false">I309*G309</f>
        <v>0.129998851309586</v>
      </c>
      <c r="L309" s="0" t="n">
        <f aca="false">J309*H309</f>
        <v>0.803653724940894</v>
      </c>
      <c r="M309" s="6" t="n">
        <f aca="false">SUM(K309:L309)</f>
        <v>0.933652576250481</v>
      </c>
      <c r="N309" s="7" t="n">
        <f aca="false">_xlfn.NORM.S.INV(M309)</f>
        <v>1.5035594158916</v>
      </c>
    </row>
    <row r="310" customFormat="false" ht="14.4" hidden="false" customHeight="false" outlineLevel="0" collapsed="false">
      <c r="A310" s="0" t="n">
        <f aca="false">A309+1</f>
        <v>306</v>
      </c>
      <c r="C310" s="0" t="n">
        <v>-3.161898336</v>
      </c>
      <c r="D310" s="0" t="n">
        <v>3.8142</v>
      </c>
      <c r="E310" s="0" t="n">
        <v>0.00583973746459099</v>
      </c>
      <c r="F310" s="0" t="n">
        <v>0.994160262535409</v>
      </c>
      <c r="G310" s="0" t="n">
        <f aca="false">$Q$10*E309+$Q$13*F309</f>
        <v>0.130057681672232</v>
      </c>
      <c r="H310" s="0" t="n">
        <f aca="false">$Q$11*E309+$Q$14*F309</f>
        <v>0.869942318327768</v>
      </c>
      <c r="I310" s="0" t="n">
        <f aca="false">_xlfn.NORM.S.DIST((1/$Q$5)*(C310-$Q$3-$Q$8*D310),1)</f>
        <v>0.000215775383153939</v>
      </c>
      <c r="J310" s="3" t="n">
        <f aca="false">_xlfn.NORM.S.DIST((1/$Q$6)*(C310-$Q$4-$Q$8*D310),1)</f>
        <v>0.202290112929816</v>
      </c>
      <c r="K310" s="0" t="n">
        <f aca="false">I310*G310</f>
        <v>2.80632460949389E-005</v>
      </c>
      <c r="L310" s="0" t="n">
        <f aca="false">J310*H310</f>
        <v>0.17598072981695</v>
      </c>
      <c r="M310" s="6" t="n">
        <f aca="false">SUM(K310:L310)</f>
        <v>0.176008793063045</v>
      </c>
      <c r="N310" s="7" t="n">
        <f aca="false">_xlfn.NORM.S.INV(M310)</f>
        <v>-0.930682961062877</v>
      </c>
    </row>
    <row r="311" customFormat="false" ht="14.4" hidden="false" customHeight="false" outlineLevel="0" collapsed="false">
      <c r="A311" s="0" t="n">
        <f aca="false">A310+1</f>
        <v>307</v>
      </c>
      <c r="C311" s="0" t="n">
        <v>3.119129027</v>
      </c>
      <c r="D311" s="0" t="n">
        <v>3.5888</v>
      </c>
      <c r="E311" s="0" t="n">
        <v>0.0619739550235572</v>
      </c>
      <c r="F311" s="0" t="n">
        <v>0.938026044976443</v>
      </c>
      <c r="G311" s="0" t="n">
        <f aca="false">$Q$10*E310+$Q$13*F310</f>
        <v>0.134730187346319</v>
      </c>
      <c r="H311" s="0" t="n">
        <f aca="false">$Q$11*E310+$Q$14*F310</f>
        <v>0.865269812653681</v>
      </c>
      <c r="I311" s="0" t="n">
        <f aca="false">_xlfn.NORM.S.DIST((1/$Q$5)*(C311-$Q$3-$Q$8*D311),1)</f>
        <v>0.97229874996241</v>
      </c>
      <c r="J311" s="3" t="n">
        <f aca="false">_xlfn.NORM.S.DIST((1/$Q$6)*(C311-$Q$4-$Q$8*D311),1)</f>
        <v>0.772295556537637</v>
      </c>
      <c r="K311" s="0" t="n">
        <f aca="false">I311*G311</f>
        <v>0.130997992739027</v>
      </c>
      <c r="L311" s="0" t="n">
        <f aca="false">J311*H311</f>
        <v>0.668244031518592</v>
      </c>
      <c r="M311" s="6" t="n">
        <f aca="false">SUM(K311:L311)</f>
        <v>0.799242024257619</v>
      </c>
      <c r="N311" s="7" t="n">
        <f aca="false">_xlfn.NORM.S.INV(M311)</f>
        <v>0.838916885775767</v>
      </c>
    </row>
    <row r="312" customFormat="false" ht="14.4" hidden="false" customHeight="false" outlineLevel="0" collapsed="false">
      <c r="A312" s="0" t="n">
        <f aca="false">A311+1</f>
        <v>308</v>
      </c>
      <c r="C312" s="0" t="n">
        <v>11.41626977</v>
      </c>
      <c r="D312" s="0" t="n">
        <v>3.2658</v>
      </c>
      <c r="E312" s="14" t="n">
        <v>2.63077997168173E-017</v>
      </c>
      <c r="F312" s="0" t="n">
        <v>1</v>
      </c>
      <c r="G312" s="0" t="n">
        <f aca="false">$Q$10*E311+$Q$13*F311</f>
        <v>0.180198903569081</v>
      </c>
      <c r="H312" s="0" t="n">
        <f aca="false">$Q$11*E311+$Q$14*F311</f>
        <v>0.819801096430919</v>
      </c>
      <c r="I312" s="0" t="n">
        <f aca="false">_xlfn.NORM.S.DIST((1/$Q$5)*(C312-$Q$3-$Q$8*D312),1)</f>
        <v>1</v>
      </c>
      <c r="J312" s="3" t="n">
        <f aca="false">_xlfn.NORM.S.DIST((1/$Q$6)*(C312-$Q$4-$Q$8*D312),1)</f>
        <v>0.997707324556093</v>
      </c>
      <c r="K312" s="0" t="n">
        <f aca="false">I312*G312</f>
        <v>0.180198903569081</v>
      </c>
      <c r="L312" s="0" t="n">
        <f aca="false">J312*H312</f>
        <v>0.817921558588244</v>
      </c>
      <c r="M312" s="6" t="n">
        <f aca="false">SUM(K312:L312)</f>
        <v>0.998120462157325</v>
      </c>
      <c r="N312" s="7" t="n">
        <f aca="false">_xlfn.NORM.S.INV(M312)</f>
        <v>2.89770200768604</v>
      </c>
    </row>
    <row r="313" customFormat="false" ht="14.4" hidden="false" customHeight="false" outlineLevel="0" collapsed="false">
      <c r="A313" s="0" t="n">
        <f aca="false">A312+1</f>
        <v>309</v>
      </c>
      <c r="C313" s="0" t="n">
        <v>6.511740884</v>
      </c>
      <c r="D313" s="0" t="n">
        <v>3.0834</v>
      </c>
      <c r="E313" s="14" t="n">
        <v>5.9047645483265E-006</v>
      </c>
      <c r="F313" s="0" t="n">
        <v>0.999994095235452</v>
      </c>
      <c r="G313" s="0" t="n">
        <f aca="false">$Q$10*E312+$Q$13*F312</f>
        <v>0.13</v>
      </c>
      <c r="H313" s="0" t="n">
        <f aca="false">$Q$11*E312+$Q$14*F312</f>
        <v>0.87</v>
      </c>
      <c r="I313" s="0" t="n">
        <f aca="false">_xlfn.NORM.S.DIST((1/$Q$5)*(C313-$Q$3-$Q$8*D313),1)</f>
        <v>0.99999957327238</v>
      </c>
      <c r="J313" s="3" t="n">
        <f aca="false">_xlfn.NORM.S.DIST((1/$Q$6)*(C313-$Q$4-$Q$8*D313),1)</f>
        <v>0.947429460562676</v>
      </c>
      <c r="K313" s="0" t="n">
        <f aca="false">I313*G313</f>
        <v>0.129999944525409</v>
      </c>
      <c r="L313" s="0" t="n">
        <f aca="false">J313*H313</f>
        <v>0.824263630689528</v>
      </c>
      <c r="M313" s="6" t="n">
        <f aca="false">SUM(K313:L313)</f>
        <v>0.954263575214937</v>
      </c>
      <c r="N313" s="7" t="n">
        <f aca="false">_xlfn.NORM.S.INV(M313)</f>
        <v>1.68767908085629</v>
      </c>
    </row>
    <row r="314" customFormat="false" ht="14.4" hidden="false" customHeight="false" outlineLevel="0" collapsed="false">
      <c r="A314" s="0" t="n">
        <f aca="false">A313+1</f>
        <v>310</v>
      </c>
      <c r="C314" s="0" t="n">
        <v>2.813708764</v>
      </c>
      <c r="D314" s="0" t="n">
        <v>2.9814</v>
      </c>
      <c r="E314" s="0" t="n">
        <v>0.0922878963962223</v>
      </c>
      <c r="F314" s="0" t="n">
        <v>0.907712103603778</v>
      </c>
      <c r="G314" s="0" t="n">
        <f aca="false">$Q$10*E313+$Q$13*F313</f>
        <v>0.130004782859284</v>
      </c>
      <c r="H314" s="0" t="n">
        <f aca="false">$Q$11*E313+$Q$14*F313</f>
        <v>0.869995217140716</v>
      </c>
      <c r="I314" s="0" t="n">
        <f aca="false">_xlfn.NORM.S.DIST((1/$Q$5)*(C314-$Q$3-$Q$8*D314),1)</f>
        <v>0.961287646431264</v>
      </c>
      <c r="J314" s="3" t="n">
        <f aca="false">_xlfn.NORM.S.DIST((1/$Q$6)*(C314-$Q$4-$Q$8*D314),1)</f>
        <v>0.758930265399698</v>
      </c>
      <c r="K314" s="0" t="n">
        <f aca="false">I314*G314</f>
        <v>0.124971991739609</v>
      </c>
      <c r="L314" s="0" t="n">
        <f aca="false">J314*H314</f>
        <v>0.660265701041072</v>
      </c>
      <c r="M314" s="6" t="n">
        <f aca="false">SUM(K314:L314)</f>
        <v>0.785237692780681</v>
      </c>
      <c r="N314" s="7" t="n">
        <f aca="false">_xlfn.NORM.S.INV(M314)</f>
        <v>0.790005400435858</v>
      </c>
    </row>
    <row r="315" customFormat="false" ht="14.4" hidden="false" customHeight="false" outlineLevel="0" collapsed="false">
      <c r="A315" s="0" t="n">
        <f aca="false">A314+1</f>
        <v>311</v>
      </c>
      <c r="C315" s="0" t="n">
        <v>5.898060045</v>
      </c>
      <c r="D315" s="0" t="n">
        <v>2.7499</v>
      </c>
      <c r="E315" s="14" t="n">
        <v>9.41843716938156E-005</v>
      </c>
      <c r="F315" s="0" t="n">
        <v>0.999905815628306</v>
      </c>
      <c r="G315" s="0" t="n">
        <f aca="false">$Q$10*E314+$Q$13*F314</f>
        <v>0.20475319608094</v>
      </c>
      <c r="H315" s="0" t="n">
        <f aca="false">$Q$11*E314+$Q$14*F314</f>
        <v>0.79524680391906</v>
      </c>
      <c r="I315" s="0" t="n">
        <f aca="false">_xlfn.NORM.S.DIST((1/$Q$5)*(C315-$Q$3-$Q$8*D315),1)</f>
        <v>0.999995852688843</v>
      </c>
      <c r="J315" s="3" t="n">
        <f aca="false">_xlfn.NORM.S.DIST((1/$Q$6)*(C315-$Q$4-$Q$8*D315),1)</f>
        <v>0.9312527287843</v>
      </c>
      <c r="K315" s="0" t="n">
        <f aca="false">I315*G315</f>
        <v>0.204752346905725</v>
      </c>
      <c r="L315" s="0" t="n">
        <f aca="false">J315*H315</f>
        <v>0.740575756206618</v>
      </c>
      <c r="M315" s="6" t="n">
        <f aca="false">SUM(K315:L315)</f>
        <v>0.945328103112344</v>
      </c>
      <c r="N315" s="7" t="n">
        <f aca="false">_xlfn.NORM.S.INV(M315)</f>
        <v>1.60114957696064</v>
      </c>
    </row>
    <row r="316" customFormat="false" ht="14.4" hidden="false" customHeight="false" outlineLevel="0" collapsed="false">
      <c r="A316" s="0" t="n">
        <f aca="false">A315+1</f>
        <v>312</v>
      </c>
      <c r="C316" s="0" t="n">
        <v>1.837677353</v>
      </c>
      <c r="D316" s="0" t="n">
        <v>2.6342</v>
      </c>
      <c r="E316" s="0" t="n">
        <v>0.235057801109081</v>
      </c>
      <c r="F316" s="0" t="n">
        <v>0.764942198890919</v>
      </c>
      <c r="G316" s="0" t="n">
        <f aca="false">$Q$10*E315+$Q$13*F315</f>
        <v>0.130076289341072</v>
      </c>
      <c r="H316" s="0" t="n">
        <f aca="false">$Q$11*E315+$Q$14*F315</f>
        <v>0.869923710658928</v>
      </c>
      <c r="I316" s="0" t="n">
        <f aca="false">_xlfn.NORM.S.DIST((1/$Q$5)*(C316-$Q$3-$Q$8*D316),1)</f>
        <v>0.839374764376102</v>
      </c>
      <c r="J316" s="3" t="n">
        <f aca="false">_xlfn.NORM.S.DIST((1/$Q$6)*(C316-$Q$4-$Q$8*D316),1)</f>
        <v>0.68364628892094</v>
      </c>
      <c r="K316" s="0" t="n">
        <f aca="false">I316*G316</f>
        <v>0.10918275471658</v>
      </c>
      <c r="L316" s="0" t="n">
        <f aca="false">J316*H316</f>
        <v>0.59472011643631</v>
      </c>
      <c r="M316" s="6" t="n">
        <f aca="false">SUM(K316:L316)</f>
        <v>0.70390287115289</v>
      </c>
      <c r="N316" s="7" t="n">
        <f aca="false">_xlfn.NORM.S.INV(M316)</f>
        <v>0.535658980886252</v>
      </c>
    </row>
    <row r="317" customFormat="false" ht="14.4" hidden="false" customHeight="false" outlineLevel="0" collapsed="false">
      <c r="A317" s="0" t="n">
        <f aca="false">A316+1</f>
        <v>313</v>
      </c>
      <c r="C317" s="0" t="n">
        <v>5.528587491</v>
      </c>
      <c r="D317" s="0" t="n">
        <v>2.3953</v>
      </c>
      <c r="E317" s="0" t="n">
        <v>0.000586025836345794</v>
      </c>
      <c r="F317" s="0" t="n">
        <v>0.999413974163654</v>
      </c>
      <c r="G317" s="0" t="n">
        <f aca="false">$Q$10*E316+$Q$13*F316</f>
        <v>0.320396818898356</v>
      </c>
      <c r="H317" s="0" t="n">
        <f aca="false">$Q$11*E316+$Q$14*F316</f>
        <v>0.679603181101644</v>
      </c>
      <c r="I317" s="0" t="n">
        <f aca="false">_xlfn.NORM.S.DIST((1/$Q$5)*(C317-$Q$3-$Q$8*D317),1)</f>
        <v>0.999986990001827</v>
      </c>
      <c r="J317" s="3" t="n">
        <f aca="false">_xlfn.NORM.S.DIST((1/$Q$6)*(C317-$Q$4-$Q$8*D317),1)</f>
        <v>0.921030598244385</v>
      </c>
      <c r="K317" s="0" t="n">
        <f aca="false">I317*G317</f>
        <v>0.320392650536327</v>
      </c>
      <c r="L317" s="0" t="n">
        <f aca="false">J317*H317</f>
        <v>0.625935324458835</v>
      </c>
      <c r="M317" s="6" t="n">
        <f aca="false">SUM(K317:L317)</f>
        <v>0.946327974995162</v>
      </c>
      <c r="N317" s="7" t="n">
        <f aca="false">_xlfn.NORM.S.INV(M317)</f>
        <v>1.61024651679208</v>
      </c>
    </row>
    <row r="318" customFormat="false" ht="14.4" hidden="false" customHeight="false" outlineLevel="0" collapsed="false">
      <c r="A318" s="0" t="n">
        <f aca="false">A317+1</f>
        <v>314</v>
      </c>
      <c r="C318" s="0" t="n">
        <v>1.778740587</v>
      </c>
      <c r="D318" s="0" t="n">
        <v>2.4222</v>
      </c>
      <c r="E318" s="0" t="n">
        <v>0.244277918694174</v>
      </c>
      <c r="F318" s="0" t="n">
        <v>0.755722081305826</v>
      </c>
      <c r="G318" s="0" t="n">
        <f aca="false">$Q$10*E317+$Q$13*F317</f>
        <v>0.13047468092744</v>
      </c>
      <c r="H318" s="0" t="n">
        <f aca="false">$Q$11*E317+$Q$14*F317</f>
        <v>0.86952531907256</v>
      </c>
      <c r="I318" s="0" t="n">
        <f aca="false">_xlfn.NORM.S.DIST((1/$Q$5)*(C318-$Q$3-$Q$8*D318),1)</f>
        <v>0.836583285488585</v>
      </c>
      <c r="J318" s="3" t="n">
        <f aca="false">_xlfn.NORM.S.DIST((1/$Q$6)*(C318-$Q$4-$Q$8*D318),1)</f>
        <v>0.682468281479663</v>
      </c>
      <c r="K318" s="0" t="n">
        <f aca="false">I318*G318</f>
        <v>0.109152937243353</v>
      </c>
      <c r="L318" s="0" t="n">
        <f aca="false">J318*H318</f>
        <v>0.593423450210506</v>
      </c>
      <c r="M318" s="6" t="n">
        <f aca="false">SUM(K318:L318)</f>
        <v>0.702576387453858</v>
      </c>
      <c r="N318" s="7" t="n">
        <f aca="false">_xlfn.NORM.S.INV(M318)</f>
        <v>0.531824972523356</v>
      </c>
    </row>
    <row r="319" customFormat="false" ht="14.4" hidden="false" customHeight="false" outlineLevel="0" collapsed="false">
      <c r="A319" s="0" t="n">
        <f aca="false">A318+1</f>
        <v>315</v>
      </c>
      <c r="C319" s="0" t="n">
        <v>1.00239597</v>
      </c>
      <c r="D319" s="0" t="n">
        <v>2.2635</v>
      </c>
      <c r="E319" s="0" t="n">
        <v>0.612538303727129</v>
      </c>
      <c r="F319" s="0" t="n">
        <v>0.387461696272871</v>
      </c>
      <c r="G319" s="0" t="n">
        <f aca="false">$Q$10*E318+$Q$13*F318</f>
        <v>0.327865114142281</v>
      </c>
      <c r="H319" s="0" t="n">
        <f aca="false">$Q$11*E318+$Q$14*F318</f>
        <v>0.672134885857719</v>
      </c>
      <c r="I319" s="0" t="n">
        <f aca="false">_xlfn.NORM.S.DIST((1/$Q$5)*(C319-$Q$3-$Q$8*D319),1)</f>
        <v>0.634267194259727</v>
      </c>
      <c r="J319" s="3" t="n">
        <f aca="false">_xlfn.NORM.S.DIST((1/$Q$6)*(C319-$Q$4-$Q$8*D319),1)</f>
        <v>0.613850669089742</v>
      </c>
      <c r="K319" s="0" t="n">
        <f aca="false">I319*G319</f>
        <v>0.20795408604267</v>
      </c>
      <c r="L319" s="0" t="n">
        <f aca="false">J319*H319</f>
        <v>0.412590449402318</v>
      </c>
      <c r="M319" s="6" t="n">
        <f aca="false">SUM(K319:L319)</f>
        <v>0.620544535444988</v>
      </c>
      <c r="N319" s="7" t="n">
        <f aca="false">_xlfn.NORM.S.INV(M319)</f>
        <v>0.306911245664256</v>
      </c>
    </row>
    <row r="320" customFormat="false" ht="14.4" hidden="false" customHeight="false" outlineLevel="0" collapsed="false">
      <c r="A320" s="0" t="n">
        <f aca="false">A319+1</f>
        <v>316</v>
      </c>
      <c r="C320" s="0" t="n">
        <v>3.218111894</v>
      </c>
      <c r="D320" s="0" t="n">
        <v>2.1157</v>
      </c>
      <c r="E320" s="0" t="n">
        <v>0.376359701454758</v>
      </c>
      <c r="F320" s="0" t="n">
        <v>0.623640298545242</v>
      </c>
      <c r="G320" s="0" t="n">
        <f aca="false">$Q$10*E319+$Q$13*F319</f>
        <v>0.626156026018975</v>
      </c>
      <c r="H320" s="0" t="n">
        <f aca="false">$Q$11*E319+$Q$14*F319</f>
        <v>0.373843973981026</v>
      </c>
      <c r="I320" s="0" t="n">
        <f aca="false">_xlfn.NORM.S.DIST((1/$Q$5)*(C320-$Q$3-$Q$8*D320),1)</f>
        <v>0.988496880148393</v>
      </c>
      <c r="J320" s="3" t="n">
        <f aca="false">_xlfn.NORM.S.DIST((1/$Q$6)*(C320-$Q$4-$Q$8*D320),1)</f>
        <v>0.802440943079565</v>
      </c>
      <c r="K320" s="0" t="n">
        <f aca="false">I320*G320</f>
        <v>0.618953278205872</v>
      </c>
      <c r="L320" s="0" t="n">
        <f aca="false">J320*H320</f>
        <v>0.299987711045947</v>
      </c>
      <c r="M320" s="6" t="n">
        <f aca="false">SUM(K320:L320)</f>
        <v>0.918940989251819</v>
      </c>
      <c r="N320" s="7" t="n">
        <f aca="false">_xlfn.NORM.S.INV(M320)</f>
        <v>1.3979835019925</v>
      </c>
    </row>
    <row r="321" customFormat="false" ht="14.4" hidden="false" customHeight="false" outlineLevel="0" collapsed="false">
      <c r="A321" s="0" t="n">
        <f aca="false">A320+1</f>
        <v>317</v>
      </c>
      <c r="C321" s="0" t="n">
        <v>1.257177226</v>
      </c>
      <c r="D321" s="0" t="n">
        <v>2.1798</v>
      </c>
      <c r="E321" s="0" t="n">
        <v>0.694710068560132</v>
      </c>
      <c r="F321" s="0" t="n">
        <v>0.305289931439868</v>
      </c>
      <c r="G321" s="0" t="n">
        <f aca="false">$Q$10*E320+$Q$13*F320</f>
        <v>0.434851358178354</v>
      </c>
      <c r="H321" s="0" t="n">
        <f aca="false">$Q$11*E320+$Q$14*F320</f>
        <v>0.565148641821646</v>
      </c>
      <c r="I321" s="0" t="n">
        <f aca="false">_xlfn.NORM.S.DIST((1/$Q$5)*(C321-$Q$3-$Q$8*D321),1)</f>
        <v>0.718187791730419</v>
      </c>
      <c r="J321" s="3" t="n">
        <f aca="false">_xlfn.NORM.S.DIST((1/$Q$6)*(C321-$Q$4-$Q$8*D321),1)</f>
        <v>0.639628595834386</v>
      </c>
      <c r="K321" s="0" t="n">
        <f aca="false">I321*G321</f>
        <v>0.312304936661086</v>
      </c>
      <c r="L321" s="0" t="n">
        <f aca="false">J321*H321</f>
        <v>0.36148523220609</v>
      </c>
      <c r="M321" s="6" t="n">
        <f aca="false">SUM(K321:L321)</f>
        <v>0.673790168867175</v>
      </c>
      <c r="N321" s="7" t="n">
        <f aca="false">_xlfn.NORM.S.INV(M321)</f>
        <v>0.450403305072066</v>
      </c>
    </row>
    <row r="322" customFormat="false" ht="14.4" hidden="false" customHeight="false" outlineLevel="0" collapsed="false">
      <c r="A322" s="0" t="n">
        <f aca="false">A321+1</f>
        <v>318</v>
      </c>
      <c r="C322" s="0" t="n">
        <v>0.174431735</v>
      </c>
      <c r="D322" s="0" t="n">
        <v>2.0478</v>
      </c>
      <c r="E322" s="0" t="n">
        <v>0.881720673197747</v>
      </c>
      <c r="F322" s="0" t="n">
        <v>0.118279326802253</v>
      </c>
      <c r="G322" s="0" t="n">
        <f aca="false">$Q$10*E321+$Q$13*F321</f>
        <v>0.692715155533707</v>
      </c>
      <c r="H322" s="0" t="n">
        <f aca="false">$Q$11*E321+$Q$14*F321</f>
        <v>0.307284844466293</v>
      </c>
      <c r="I322" s="0" t="n">
        <f aca="false">_xlfn.NORM.S.DIST((1/$Q$5)*(C322-$Q$3-$Q$8*D322),1)</f>
        <v>0.371478616500792</v>
      </c>
      <c r="J322" s="3" t="n">
        <f aca="false">_xlfn.NORM.S.DIST((1/$Q$6)*(C322-$Q$4-$Q$8*D322),1)</f>
        <v>0.537567867415608</v>
      </c>
      <c r="K322" s="0" t="n">
        <f aca="false">I322*G322</f>
        <v>0.257328867606792</v>
      </c>
      <c r="L322" s="0" t="n">
        <f aca="false">J322*H322</f>
        <v>0.165186458528882</v>
      </c>
      <c r="M322" s="6" t="n">
        <f aca="false">SUM(K322:L322)</f>
        <v>0.422515326135675</v>
      </c>
      <c r="N322" s="7" t="n">
        <f aca="false">_xlfn.NORM.S.INV(M322)</f>
        <v>-0.195462806377126</v>
      </c>
    </row>
    <row r="323" customFormat="false" ht="14.4" hidden="false" customHeight="false" outlineLevel="0" collapsed="false">
      <c r="A323" s="0" t="n">
        <f aca="false">A322+1</f>
        <v>319</v>
      </c>
      <c r="C323" s="0" t="n">
        <v>3.077017948</v>
      </c>
      <c r="D323" s="0" t="n">
        <v>1.8369</v>
      </c>
      <c r="E323" s="0" t="n">
        <v>0.716186678918762</v>
      </c>
      <c r="F323" s="0" t="n">
        <v>0.283813321081238</v>
      </c>
      <c r="G323" s="0" t="n">
        <f aca="false">$Q$10*E322+$Q$13*F322</f>
        <v>0.844193745290175</v>
      </c>
      <c r="H323" s="0" t="n">
        <f aca="false">$Q$11*E322+$Q$14*F322</f>
        <v>0.155806254709825</v>
      </c>
      <c r="I323" s="0" t="n">
        <f aca="false">_xlfn.NORM.S.DIST((1/$Q$5)*(C323-$Q$3-$Q$8*D323),1)</f>
        <v>0.986229367498314</v>
      </c>
      <c r="J323" s="3" t="n">
        <f aca="false">_xlfn.NORM.S.DIST((1/$Q$6)*(C323-$Q$4-$Q$8*D323),1)</f>
        <v>0.796773358190961</v>
      </c>
      <c r="K323" s="0" t="n">
        <f aca="false">I323*G323</f>
        <v>0.832568663463562</v>
      </c>
      <c r="L323" s="0" t="n">
        <f aca="false">J323*H323</f>
        <v>0.124142272792304</v>
      </c>
      <c r="M323" s="6" t="n">
        <f aca="false">SUM(K323:L323)</f>
        <v>0.956710936255866</v>
      </c>
      <c r="N323" s="7" t="n">
        <f aca="false">_xlfn.NORM.S.INV(M323)</f>
        <v>1.71373107242074</v>
      </c>
    </row>
    <row r="324" customFormat="false" ht="14.4" hidden="false" customHeight="false" outlineLevel="0" collapsed="false">
      <c r="A324" s="0" t="n">
        <f aca="false">A323+1</f>
        <v>320</v>
      </c>
      <c r="C324" s="0" t="n">
        <v>2.306893177</v>
      </c>
      <c r="D324" s="0" t="n">
        <v>1.8128</v>
      </c>
      <c r="E324" s="0" t="n">
        <v>0.762763867426541</v>
      </c>
      <c r="F324" s="0" t="n">
        <v>0.237236132573459</v>
      </c>
      <c r="G324" s="0" t="n">
        <f aca="false">$Q$10*E323+$Q$13*F323</f>
        <v>0.710111209924197</v>
      </c>
      <c r="H324" s="0" t="n">
        <f aca="false">$Q$11*E323+$Q$14*F323</f>
        <v>0.289888790075803</v>
      </c>
      <c r="I324" s="0" t="n">
        <f aca="false">_xlfn.NORM.S.DIST((1/$Q$5)*(C324-$Q$3-$Q$8*D324),1)</f>
        <v>0.939050962217182</v>
      </c>
      <c r="J324" s="3" t="n">
        <f aca="false">_xlfn.NORM.S.DIST((1/$Q$6)*(C324-$Q$4-$Q$8*D324),1)</f>
        <v>0.738660391532598</v>
      </c>
      <c r="K324" s="0" t="n">
        <f aca="false">I324*G324</f>
        <v>0.666830614960525</v>
      </c>
      <c r="L324" s="0" t="n">
        <f aca="false">J324*H324</f>
        <v>0.214129367178304</v>
      </c>
      <c r="M324" s="6" t="n">
        <f aca="false">SUM(K324:L324)</f>
        <v>0.880959982138828</v>
      </c>
      <c r="N324" s="7" t="n">
        <f aca="false">_xlfn.NORM.S.INV(M324)</f>
        <v>1.1797993309098</v>
      </c>
    </row>
    <row r="325" customFormat="false" ht="14.4" hidden="false" customHeight="false" outlineLevel="0" collapsed="false">
      <c r="A325" s="0" t="n">
        <f aca="false">A324+1</f>
        <v>321</v>
      </c>
      <c r="C325" s="0" t="n">
        <v>-3.669551246</v>
      </c>
      <c r="D325" s="0" t="n">
        <v>1.9918</v>
      </c>
      <c r="E325" s="0" t="n">
        <v>0.0310050519387502</v>
      </c>
      <c r="F325" s="0" t="n">
        <v>0.96899494806125</v>
      </c>
      <c r="G325" s="0" t="n">
        <f aca="false">$Q$10*E324+$Q$13*F324</f>
        <v>0.747838732615498</v>
      </c>
      <c r="H325" s="0" t="n">
        <f aca="false">$Q$11*E324+$Q$14*F324</f>
        <v>0.252161267384502</v>
      </c>
      <c r="I325" s="0" t="n">
        <f aca="false">_xlfn.NORM.S.DIST((1/$Q$5)*(C325-$Q$3-$Q$8*D325),1)</f>
        <v>0.00014804737683872</v>
      </c>
      <c r="J325" s="3" t="n">
        <f aca="false">_xlfn.NORM.S.DIST((1/$Q$6)*(C325-$Q$4-$Q$8*D325),1)</f>
        <v>0.19430109683774</v>
      </c>
      <c r="K325" s="0" t="n">
        <f aca="false">I325*G325</f>
        <v>0.000110715562662117</v>
      </c>
      <c r="L325" s="0" t="n">
        <f aca="false">J325*H325</f>
        <v>0.0489952108328033</v>
      </c>
      <c r="M325" s="6" t="n">
        <f aca="false">SUM(K325:L325)</f>
        <v>0.0491059263954655</v>
      </c>
      <c r="N325" s="7" t="n">
        <f aca="false">_xlfn.NORM.S.INV(M325)</f>
        <v>-1.65358504775031</v>
      </c>
    </row>
    <row r="326" customFormat="false" ht="14.4" hidden="false" customHeight="false" outlineLevel="0" collapsed="false">
      <c r="A326" s="0" t="n">
        <f aca="false">A325+1</f>
        <v>322</v>
      </c>
      <c r="C326" s="0" t="n">
        <v>1.227215976</v>
      </c>
      <c r="D326" s="0" t="n">
        <v>2.1234</v>
      </c>
      <c r="E326" s="0" t="n">
        <v>0.35516777040819</v>
      </c>
      <c r="F326" s="0" t="n">
        <v>0.64483222959181</v>
      </c>
      <c r="G326" s="0" t="n">
        <f aca="false">$Q$10*E325+$Q$13*F325</f>
        <v>0.155114092070388</v>
      </c>
      <c r="H326" s="0" t="n">
        <f aca="false">$Q$11*E325+$Q$14*F325</f>
        <v>0.844885907929612</v>
      </c>
      <c r="I326" s="0" t="n">
        <f aca="false">_xlfn.NORM.S.DIST((1/$Q$5)*(C326-$Q$3-$Q$8*D326),1)</f>
        <v>0.713001320540291</v>
      </c>
      <c r="J326" s="3" t="n">
        <f aca="false">_xlfn.NORM.S.DIST((1/$Q$6)*(C326-$Q$4-$Q$8*D326),1)</f>
        <v>0.637963839751952</v>
      </c>
      <c r="K326" s="0" t="n">
        <f aca="false">I326*G326</f>
        <v>0.110596552480595</v>
      </c>
      <c r="L326" s="0" t="n">
        <f aca="false">J326*H326</f>
        <v>0.53900665797509</v>
      </c>
      <c r="M326" s="6" t="n">
        <f aca="false">SUM(K326:L326)</f>
        <v>0.649603210455685</v>
      </c>
      <c r="N326" s="7" t="n">
        <f aca="false">_xlfn.NORM.S.INV(M326)</f>
        <v>0.384249438284555</v>
      </c>
    </row>
    <row r="327" customFormat="false" ht="14.4" hidden="false" customHeight="false" outlineLevel="0" collapsed="false">
      <c r="A327" s="0" t="n">
        <f aca="false">A326+1</f>
        <v>323</v>
      </c>
      <c r="C327" s="0" t="n">
        <v>3.484234495</v>
      </c>
      <c r="D327" s="0" t="n">
        <v>2.0083</v>
      </c>
      <c r="E327" s="0" t="n">
        <v>0.137643288942583</v>
      </c>
      <c r="F327" s="0" t="n">
        <v>0.862356711057417</v>
      </c>
      <c r="G327" s="0" t="n">
        <f aca="false">$Q$10*E326+$Q$13*F326</f>
        <v>0.417685894030634</v>
      </c>
      <c r="H327" s="0" t="n">
        <f aca="false">$Q$11*E326+$Q$14*F326</f>
        <v>0.582314105969366</v>
      </c>
      <c r="I327" s="0" t="n">
        <f aca="false">_xlfn.NORM.S.DIST((1/$Q$5)*(C327-$Q$3-$Q$8*D327),1)</f>
        <v>0.994161309835336</v>
      </c>
      <c r="J327" s="3" t="n">
        <f aca="false">_xlfn.NORM.S.DIST((1/$Q$6)*(C327-$Q$4-$Q$8*D327),1)</f>
        <v>0.821885573403766</v>
      </c>
      <c r="K327" s="0" t="n">
        <f aca="false">I327*G327</f>
        <v>0.415247155509238</v>
      </c>
      <c r="L327" s="0" t="n">
        <f aca="false">J327*H327</f>
        <v>0.478595562885734</v>
      </c>
      <c r="M327" s="6" t="n">
        <f aca="false">SUM(K327:L327)</f>
        <v>0.893842718394973</v>
      </c>
      <c r="N327" s="7" t="n">
        <f aca="false">_xlfn.NORM.S.INV(M327)</f>
        <v>1.24722621511035</v>
      </c>
    </row>
    <row r="328" customFormat="false" ht="14.4" hidden="false" customHeight="false" outlineLevel="0" collapsed="false">
      <c r="A328" s="0" t="n">
        <f aca="false">A327+1</f>
        <v>324</v>
      </c>
      <c r="C328" s="0" t="n">
        <v>0.026001072</v>
      </c>
      <c r="D328" s="0" t="n">
        <v>2.1316</v>
      </c>
      <c r="E328" s="0" t="n">
        <v>0.499600881991629</v>
      </c>
      <c r="F328" s="0" t="n">
        <v>0.500399118008371</v>
      </c>
      <c r="G328" s="0" t="n">
        <f aca="false">$Q$10*E327+$Q$13*F327</f>
        <v>0.241491064043492</v>
      </c>
      <c r="H328" s="0" t="n">
        <f aca="false">$Q$11*E327+$Q$14*F327</f>
        <v>0.758508935956508</v>
      </c>
      <c r="I328" s="0" t="n">
        <f aca="false">_xlfn.NORM.S.DIST((1/$Q$5)*(C328-$Q$3-$Q$8*D328),1)</f>
        <v>0.318850067621273</v>
      </c>
      <c r="J328" s="3" t="n">
        <f aca="false">_xlfn.NORM.S.DIST((1/$Q$6)*(C328-$Q$4-$Q$8*D328),1)</f>
        <v>0.521035142981584</v>
      </c>
      <c r="K328" s="0" t="n">
        <f aca="false">I328*G328</f>
        <v>0.0769994421002008</v>
      </c>
      <c r="L328" s="0" t="n">
        <f aca="false">J328*H328</f>
        <v>0.395209811898908</v>
      </c>
      <c r="M328" s="6" t="n">
        <f aca="false">SUM(K328:L328)</f>
        <v>0.472209253999109</v>
      </c>
      <c r="N328" s="7" t="n">
        <f aca="false">_xlfn.NORM.S.INV(M328)</f>
        <v>-0.0697175058917035</v>
      </c>
    </row>
    <row r="329" customFormat="false" ht="14.4" hidden="false" customHeight="false" outlineLevel="0" collapsed="false">
      <c r="A329" s="0" t="n">
        <f aca="false">A328+1</f>
        <v>325</v>
      </c>
      <c r="C329" s="0" t="n">
        <v>2.958511201</v>
      </c>
      <c r="D329" s="0" t="n">
        <v>1.9718</v>
      </c>
      <c r="E329" s="0" t="n">
        <v>0.386231590532625</v>
      </c>
      <c r="F329" s="0" t="n">
        <v>0.613768409467375</v>
      </c>
      <c r="G329" s="0" t="n">
        <f aca="false">$Q$10*E328+$Q$13*F328</f>
        <v>0.53467671441322</v>
      </c>
      <c r="H329" s="0" t="n">
        <f aca="false">$Q$11*E328+$Q$14*F328</f>
        <v>0.46532328558678</v>
      </c>
      <c r="I329" s="0" t="n">
        <f aca="false">_xlfn.NORM.S.DIST((1/$Q$5)*(C329-$Q$3-$Q$8*D329),1)</f>
        <v>0.981100300638283</v>
      </c>
      <c r="J329" s="3" t="n">
        <f aca="false">_xlfn.NORM.S.DIST((1/$Q$6)*(C329-$Q$4-$Q$8*D329),1)</f>
        <v>0.786202889868704</v>
      </c>
      <c r="K329" s="0" t="n">
        <f aca="false">I329*G329</f>
        <v>0.524571485255099</v>
      </c>
      <c r="L329" s="0" t="n">
        <f aca="false">J329*H329</f>
        <v>0.365838511851527</v>
      </c>
      <c r="M329" s="6" t="n">
        <f aca="false">SUM(K329:L329)</f>
        <v>0.890409997106626</v>
      </c>
      <c r="N329" s="7" t="n">
        <f aca="false">_xlfn.NORM.S.INV(M329)</f>
        <v>1.22871146575636</v>
      </c>
    </row>
    <row r="330" customFormat="false" ht="14.4" hidden="false" customHeight="false" outlineLevel="0" collapsed="false">
      <c r="A330" s="0" t="n">
        <f aca="false">A329+1</f>
        <v>326</v>
      </c>
      <c r="C330" s="0" t="n">
        <v>2.539505795</v>
      </c>
      <c r="D330" s="0" t="n">
        <v>1.94</v>
      </c>
      <c r="E330" s="0" t="n">
        <v>0.439149552547462</v>
      </c>
      <c r="F330" s="0" t="n">
        <v>0.560850447452538</v>
      </c>
      <c r="G330" s="0" t="n">
        <f aca="false">$Q$10*E329+$Q$13*F329</f>
        <v>0.442847588331426</v>
      </c>
      <c r="H330" s="0" t="n">
        <f aca="false">$Q$11*E329+$Q$14*F329</f>
        <v>0.557152411668574</v>
      </c>
      <c r="I330" s="0" t="n">
        <f aca="false">_xlfn.NORM.S.DIST((1/$Q$5)*(C330-$Q$3-$Q$8*D330),1)</f>
        <v>0.957562708270639</v>
      </c>
      <c r="J330" s="3" t="n">
        <f aca="false">_xlfn.NORM.S.DIST((1/$Q$6)*(C330-$Q$4-$Q$8*D330),1)</f>
        <v>0.755041246676511</v>
      </c>
      <c r="K330" s="0" t="n">
        <f aca="false">I330*G330</f>
        <v>0.424054336033761</v>
      </c>
      <c r="L330" s="0" t="n">
        <f aca="false">J330*H330</f>
        <v>0.420673051495064</v>
      </c>
      <c r="M330" s="6" t="n">
        <f aca="false">SUM(K330:L330)</f>
        <v>0.844727387528826</v>
      </c>
      <c r="N330" s="7" t="n">
        <f aca="false">_xlfn.NORM.S.INV(M330)</f>
        <v>1.01407864934171</v>
      </c>
    </row>
    <row r="331" customFormat="false" ht="14.4" hidden="false" customHeight="false" outlineLevel="0" collapsed="false">
      <c r="A331" s="0" t="n">
        <f aca="false">A330+1</f>
        <v>327</v>
      </c>
      <c r="C331" s="0" t="n">
        <v>-1.184960243</v>
      </c>
      <c r="D331" s="0" t="n">
        <v>1.9687</v>
      </c>
      <c r="E331" s="0" t="n">
        <v>0.548114959787484</v>
      </c>
      <c r="F331" s="0" t="n">
        <v>0.451885040212516</v>
      </c>
      <c r="G331" s="0" t="n">
        <f aca="false">$Q$10*E330+$Q$13*F330</f>
        <v>0.485711137563444</v>
      </c>
      <c r="H331" s="0" t="n">
        <f aca="false">$Q$11*E330+$Q$14*F330</f>
        <v>0.514288862436556</v>
      </c>
      <c r="I331" s="0" t="n">
        <f aca="false">_xlfn.NORM.S.DIST((1/$Q$5)*(C331-$Q$3-$Q$8*D331),1)</f>
        <v>0.0693415357315855</v>
      </c>
      <c r="J331" s="3" t="n">
        <f aca="false">_xlfn.NORM.S.DIST((1/$Q$6)*(C331-$Q$4-$Q$8*D331),1)</f>
        <v>0.404875472744994</v>
      </c>
      <c r="K331" s="0" t="n">
        <f aca="false">I331*G331</f>
        <v>0.0336799562005846</v>
      </c>
      <c r="L331" s="0" t="n">
        <f aca="false">J331*H331</f>
        <v>0.208222946306486</v>
      </c>
      <c r="M331" s="6" t="n">
        <f aca="false">SUM(K331:L331)</f>
        <v>0.241902902507071</v>
      </c>
      <c r="N331" s="7" t="n">
        <f aca="false">_xlfn.NORM.S.INV(M331)</f>
        <v>-0.700194565534387</v>
      </c>
    </row>
    <row r="332" customFormat="false" ht="14.4" hidden="false" customHeight="false" outlineLevel="0" collapsed="false">
      <c r="A332" s="0" t="n">
        <f aca="false">A331+1</f>
        <v>328</v>
      </c>
      <c r="C332" s="0" t="n">
        <v>1.7869419</v>
      </c>
      <c r="D332" s="0" t="n">
        <v>1.8761</v>
      </c>
      <c r="E332" s="0" t="n">
        <v>0.742569355986657</v>
      </c>
      <c r="F332" s="0" t="n">
        <v>0.257430644013343</v>
      </c>
      <c r="G332" s="0" t="n">
        <f aca="false">$Q$10*E331+$Q$13*F331</f>
        <v>0.573973117427862</v>
      </c>
      <c r="H332" s="0" t="n">
        <f aca="false">$Q$11*E331+$Q$14*F331</f>
        <v>0.426026882572138</v>
      </c>
      <c r="I332" s="0" t="n">
        <f aca="false">_xlfn.NORM.S.DIST((1/$Q$5)*(C332-$Q$3-$Q$8*D332),1)</f>
        <v>0.861839183879153</v>
      </c>
      <c r="J332" s="3" t="n">
        <f aca="false">_xlfn.NORM.S.DIST((1/$Q$6)*(C332-$Q$4-$Q$8*D332),1)</f>
        <v>0.693583554008227</v>
      </c>
      <c r="K332" s="0" t="n">
        <f aca="false">I332*G332</f>
        <v>0.494672523092602</v>
      </c>
      <c r="L332" s="0" t="n">
        <f aca="false">J332*H332</f>
        <v>0.295485239317429</v>
      </c>
      <c r="M332" s="6" t="n">
        <f aca="false">SUM(K332:L332)</f>
        <v>0.790157762410031</v>
      </c>
      <c r="N332" s="7" t="n">
        <f aca="false">_xlfn.NORM.S.INV(M332)</f>
        <v>0.806968771471314</v>
      </c>
    </row>
    <row r="333" customFormat="false" ht="14.4" hidden="false" customHeight="false" outlineLevel="0" collapsed="false">
      <c r="A333" s="0" t="n">
        <f aca="false">A332+1</f>
        <v>329</v>
      </c>
      <c r="C333" s="0" t="n">
        <v>2.172112633</v>
      </c>
      <c r="D333" s="0" t="n">
        <v>1.8435</v>
      </c>
      <c r="E333" s="0" t="n">
        <v>0.805477800591244</v>
      </c>
      <c r="F333" s="0" t="n">
        <v>0.194522199408756</v>
      </c>
      <c r="G333" s="0" t="n">
        <f aca="false">$Q$10*E332+$Q$13*F332</f>
        <v>0.731481178349192</v>
      </c>
      <c r="H333" s="0" t="n">
        <f aca="false">$Q$11*E332+$Q$14*F332</f>
        <v>0.268518821650808</v>
      </c>
      <c r="I333" s="0" t="n">
        <f aca="false">_xlfn.NORM.S.DIST((1/$Q$5)*(C333-$Q$3-$Q$8*D333),1)</f>
        <v>0.922983222083029</v>
      </c>
      <c r="J333" s="3" t="n">
        <f aca="false">_xlfn.NORM.S.DIST((1/$Q$6)*(C333-$Q$4-$Q$8*D333),1)</f>
        <v>0.727054161085331</v>
      </c>
      <c r="K333" s="0" t="n">
        <f aca="false">I333*G333</f>
        <v>0.675144854885828</v>
      </c>
      <c r="L333" s="0" t="n">
        <f aca="false">J333*H333</f>
        <v>0.19522772661095</v>
      </c>
      <c r="M333" s="6" t="n">
        <f aca="false">SUM(K333:L333)</f>
        <v>0.870372581496778</v>
      </c>
      <c r="N333" s="7" t="n">
        <f aca="false">_xlfn.NORM.S.INV(M333)</f>
        <v>1.12815411827917</v>
      </c>
    </row>
    <row r="334" customFormat="false" ht="14.4" hidden="false" customHeight="false" outlineLevel="0" collapsed="false">
      <c r="A334" s="0" t="n">
        <f aca="false">A333+1</f>
        <v>330</v>
      </c>
      <c r="C334" s="0" t="n">
        <v>1.291763138</v>
      </c>
      <c r="D334" s="0" t="n">
        <v>1.8116</v>
      </c>
      <c r="E334" s="0" t="n">
        <v>0.914061691283969</v>
      </c>
      <c r="F334" s="0" t="n">
        <v>0.0859383087160314</v>
      </c>
      <c r="G334" s="0" t="n">
        <f aca="false">$Q$10*E333+$Q$13*F333</f>
        <v>0.782437018478908</v>
      </c>
      <c r="H334" s="0" t="n">
        <f aca="false">$Q$11*E333+$Q$14*F333</f>
        <v>0.217562981521092</v>
      </c>
      <c r="I334" s="0" t="n">
        <f aca="false">_xlfn.NORM.S.DIST((1/$Q$5)*(C334-$Q$3-$Q$8*D334),1)</f>
        <v>0.750260347080212</v>
      </c>
      <c r="J334" s="3" t="n">
        <f aca="false">_xlfn.NORM.S.DIST((1/$Q$6)*(C334-$Q$4-$Q$8*D334),1)</f>
        <v>0.650216271173215</v>
      </c>
      <c r="K334" s="0" t="n">
        <f aca="false">I334*G334</f>
        <v>0.587031469052391</v>
      </c>
      <c r="L334" s="0" t="n">
        <f aca="false">J334*H334</f>
        <v>0.141462990589972</v>
      </c>
      <c r="M334" s="6" t="n">
        <f aca="false">SUM(K334:L334)</f>
        <v>0.728494459642363</v>
      </c>
      <c r="N334" s="7" t="n">
        <f aca="false">_xlfn.NORM.S.INV(M334)</f>
        <v>0.608265979623377</v>
      </c>
    </row>
    <row r="335" customFormat="false" ht="14.4" hidden="false" customHeight="false" outlineLevel="0" collapsed="false">
      <c r="A335" s="0" t="n">
        <f aca="false">A334+1</f>
        <v>331</v>
      </c>
      <c r="C335" s="0" t="n">
        <v>0.313207516</v>
      </c>
      <c r="D335" s="0" t="n">
        <v>1.8288</v>
      </c>
      <c r="E335" s="0" t="n">
        <v>0.959147539581272</v>
      </c>
      <c r="F335" s="0" t="n">
        <v>0.0408524604187284</v>
      </c>
      <c r="G335" s="0" t="n">
        <f aca="false">$Q$10*E334+$Q$13*F334</f>
        <v>0.870389969940015</v>
      </c>
      <c r="H335" s="0" t="n">
        <f aca="false">$Q$11*E334+$Q$14*F334</f>
        <v>0.129610030059985</v>
      </c>
      <c r="I335" s="0" t="n">
        <f aca="false">_xlfn.NORM.S.DIST((1/$Q$5)*(C335-$Q$3-$Q$8*D335),1)</f>
        <v>0.433199957444667</v>
      </c>
      <c r="J335" s="3" t="n">
        <f aca="false">_xlfn.NORM.S.DIST((1/$Q$6)*(C335-$Q$4-$Q$8*D335),1)</f>
        <v>0.555957317162211</v>
      </c>
      <c r="K335" s="0" t="n">
        <f aca="false">I335*G335</f>
        <v>0.377052897938279</v>
      </c>
      <c r="L335" s="0" t="n">
        <f aca="false">J335*H335</f>
        <v>0.072057644589463</v>
      </c>
      <c r="M335" s="6" t="n">
        <f aca="false">SUM(K335:L335)</f>
        <v>0.449110542527742</v>
      </c>
      <c r="N335" s="7" t="n">
        <f aca="false">_xlfn.NORM.S.INV(M335)</f>
        <v>-0.127908878098792</v>
      </c>
    </row>
    <row r="336" customFormat="false" ht="14.4" hidden="false" customHeight="false" outlineLevel="0" collapsed="false">
      <c r="A336" s="0" t="n">
        <f aca="false">A335+1</f>
        <v>332</v>
      </c>
      <c r="C336" s="0" t="n">
        <v>1.537957976</v>
      </c>
      <c r="D336" s="0" t="n">
        <v>1.7993</v>
      </c>
      <c r="E336" s="0" t="n">
        <v>0.963176068505723</v>
      </c>
      <c r="F336" s="0" t="n">
        <v>0.0368239314942776</v>
      </c>
      <c r="G336" s="0" t="n">
        <f aca="false">$Q$10*E335+$Q$13*F335</f>
        <v>0.90690950706083</v>
      </c>
      <c r="H336" s="0" t="n">
        <f aca="false">$Q$11*E335+$Q$14*F335</f>
        <v>0.09309049293917</v>
      </c>
      <c r="I336" s="0" t="n">
        <f aca="false">_xlfn.NORM.S.DIST((1/$Q$5)*(C336-$Q$3-$Q$8*D336),1)</f>
        <v>0.813001567141115</v>
      </c>
      <c r="J336" s="3" t="n">
        <f aca="false">_xlfn.NORM.S.DIST((1/$Q$6)*(C336-$Q$4-$Q$8*D336),1)</f>
        <v>0.672929673712146</v>
      </c>
      <c r="K336" s="0" t="n">
        <f aca="false">I336*G336</f>
        <v>0.737318850495632</v>
      </c>
      <c r="L336" s="0" t="n">
        <f aca="false">J336*H336</f>
        <v>0.0626433550392585</v>
      </c>
      <c r="M336" s="6" t="n">
        <f aca="false">SUM(K336:L336)</f>
        <v>0.79996220553489</v>
      </c>
      <c r="N336" s="7" t="n">
        <f aca="false">_xlfn.NORM.S.INV(M336)</f>
        <v>0.841486242648889</v>
      </c>
    </row>
    <row r="337" customFormat="false" ht="14.4" hidden="false" customHeight="false" outlineLevel="0" collapsed="false">
      <c r="A337" s="0" t="n">
        <f aca="false">A336+1</f>
        <v>333</v>
      </c>
      <c r="C337" s="0" t="n">
        <v>0.486413801</v>
      </c>
      <c r="D337" s="0" t="n">
        <v>1.8566</v>
      </c>
      <c r="E337" s="0" t="n">
        <v>0.973591345187407</v>
      </c>
      <c r="F337" s="0" t="n">
        <v>0.0264086548125929</v>
      </c>
      <c r="G337" s="0" t="n">
        <f aca="false">$Q$10*E336+$Q$13*F336</f>
        <v>0.910172615489636</v>
      </c>
      <c r="H337" s="0" t="n">
        <f aca="false">$Q$11*E336+$Q$14*F336</f>
        <v>0.0898273845103649</v>
      </c>
      <c r="I337" s="0" t="n">
        <f aca="false">_xlfn.NORM.S.DIST((1/$Q$5)*(C337-$Q$3-$Q$8*D337),1)</f>
        <v>0.490173978276237</v>
      </c>
      <c r="J337" s="3" t="n">
        <f aca="false">_xlfn.NORM.S.DIST((1/$Q$6)*(C337-$Q$4-$Q$8*D337),1)</f>
        <v>0.572391103404244</v>
      </c>
      <c r="K337" s="0" t="n">
        <f aca="false">I337*G337</f>
        <v>0.446142931852643</v>
      </c>
      <c r="L337" s="0" t="n">
        <f aca="false">J337*H337</f>
        <v>0.0514163957358051</v>
      </c>
      <c r="M337" s="6" t="n">
        <f aca="false">SUM(K337:L337)</f>
        <v>0.497559327588448</v>
      </c>
      <c r="N337" s="7" t="n">
        <f aca="false">_xlfn.NORM.S.INV(M337)</f>
        <v>-0.00611789663980528</v>
      </c>
    </row>
    <row r="338" customFormat="false" ht="14.4" hidden="false" customHeight="false" outlineLevel="0" collapsed="false">
      <c r="A338" s="0" t="n">
        <f aca="false">A337+1</f>
        <v>334</v>
      </c>
      <c r="C338" s="0" t="n">
        <v>-0.978351194</v>
      </c>
      <c r="D338" s="0" t="n">
        <v>1.9143</v>
      </c>
      <c r="E338" s="0" t="n">
        <v>0.950528912128217</v>
      </c>
      <c r="F338" s="0" t="n">
        <v>0.0494710878717828</v>
      </c>
      <c r="G338" s="0" t="n">
        <f aca="false">$Q$10*E337+$Q$13*F337</f>
        <v>0.9186089896018</v>
      </c>
      <c r="H338" s="0" t="n">
        <f aca="false">$Q$11*E337+$Q$14*F337</f>
        <v>0.0813910103982002</v>
      </c>
      <c r="I338" s="0" t="n">
        <f aca="false">_xlfn.NORM.S.DIST((1/$Q$5)*(C338-$Q$3-$Q$8*D338),1)</f>
        <v>0.0979684082898936</v>
      </c>
      <c r="J338" s="3" t="n">
        <f aca="false">_xlfn.NORM.S.DIST((1/$Q$6)*(C338-$Q$4-$Q$8*D338),1)</f>
        <v>0.426124114232252</v>
      </c>
      <c r="K338" s="0" t="n">
        <f aca="false">I338*G338</f>
        <v>0.0899946605520757</v>
      </c>
      <c r="L338" s="0" t="n">
        <f aca="false">J338*H338</f>
        <v>0.0346826722124011</v>
      </c>
      <c r="M338" s="6" t="n">
        <f aca="false">SUM(K338:L338)</f>
        <v>0.124677332764477</v>
      </c>
      <c r="N338" s="7" t="n">
        <f aca="false">_xlfn.NORM.S.INV(M338)</f>
        <v>-1.15191825618283</v>
      </c>
    </row>
    <row r="339" customFormat="false" ht="14.4" hidden="false" customHeight="false" outlineLevel="0" collapsed="false">
      <c r="A339" s="0" t="n">
        <f aca="false">A338+1</f>
        <v>335</v>
      </c>
      <c r="C339" s="0" t="n">
        <v>1.152664879</v>
      </c>
      <c r="D339" s="0" t="n">
        <v>1.9692</v>
      </c>
      <c r="E339" s="0" t="n">
        <v>0.966833250143635</v>
      </c>
      <c r="F339" s="0" t="n">
        <v>0.0331667498563646</v>
      </c>
      <c r="G339" s="0" t="n">
        <f aca="false">$Q$10*E338+$Q$13*F338</f>
        <v>0.899928418823856</v>
      </c>
      <c r="H339" s="0" t="n">
        <f aca="false">$Q$11*E338+$Q$14*F338</f>
        <v>0.100071581176144</v>
      </c>
      <c r="I339" s="0" t="n">
        <f aca="false">_xlfn.NORM.S.DIST((1/$Q$5)*(C339-$Q$3-$Q$8*D339),1)</f>
        <v>0.70079511692132</v>
      </c>
      <c r="J339" s="3" t="n">
        <f aca="false">_xlfn.NORM.S.DIST((1/$Q$6)*(C339-$Q$4-$Q$8*D339),1)</f>
        <v>0.634090775483661</v>
      </c>
      <c r="K339" s="0" t="n">
        <f aca="false">I339*G339</f>
        <v>0.630665441490483</v>
      </c>
      <c r="L339" s="0" t="n">
        <f aca="false">J339*H339</f>
        <v>0.0634544665118573</v>
      </c>
      <c r="M339" s="6" t="n">
        <f aca="false">SUM(K339:L339)</f>
        <v>0.69411990800234</v>
      </c>
      <c r="N339" s="7" t="n">
        <f aca="false">_xlfn.NORM.S.INV(M339)</f>
        <v>0.507562515511626</v>
      </c>
    </row>
    <row r="340" customFormat="false" ht="14.4" hidden="false" customHeight="false" outlineLevel="0" collapsed="false">
      <c r="A340" s="0" t="n">
        <f aca="false">A339+1</f>
        <v>336</v>
      </c>
      <c r="C340" s="0" t="n">
        <v>-4.094920768</v>
      </c>
      <c r="D340" s="0" t="n">
        <v>2.1202</v>
      </c>
      <c r="E340" s="0" t="n">
        <v>0.0339227493480951</v>
      </c>
      <c r="F340" s="0" t="n">
        <v>0.966077250651905</v>
      </c>
      <c r="G340" s="0" t="n">
        <f aca="false">$Q$10*E339+$Q$13*F339</f>
        <v>0.913134932616344</v>
      </c>
      <c r="H340" s="0" t="n">
        <f aca="false">$Q$11*E339+$Q$14*F339</f>
        <v>0.0868650673836553</v>
      </c>
      <c r="I340" s="0" t="n">
        <f aca="false">_xlfn.NORM.S.DIST((1/$Q$5)*(C340-$Q$3-$Q$8*D340),1)</f>
        <v>3.06497026584507E-005</v>
      </c>
      <c r="J340" s="3" t="n">
        <f aca="false">_xlfn.NORM.S.DIST((1/$Q$6)*(C340-$Q$4-$Q$8*D340),1)</f>
        <v>0.164721645775786</v>
      </c>
      <c r="K340" s="0" t="n">
        <f aca="false">I340*G340</f>
        <v>2.79873141717354E-005</v>
      </c>
      <c r="L340" s="0" t="n">
        <f aca="false">J340*H340</f>
        <v>0.0143085568598602</v>
      </c>
      <c r="M340" s="6" t="n">
        <f aca="false">SUM(K340:L340)</f>
        <v>0.014336544174032</v>
      </c>
      <c r="N340" s="7" t="n">
        <f aca="false">_xlfn.NORM.S.INV(M340)</f>
        <v>-2.18795214505222</v>
      </c>
    </row>
    <row r="341" customFormat="false" ht="14.4" hidden="false" customHeight="false" outlineLevel="0" collapsed="false">
      <c r="A341" s="0" t="n">
        <f aca="false">A340+1</f>
        <v>337</v>
      </c>
      <c r="C341" s="0" t="n">
        <v>-3.323484143</v>
      </c>
      <c r="D341" s="0" t="n">
        <v>2.3021</v>
      </c>
      <c r="E341" s="0" t="n">
        <v>0.00490973086792318</v>
      </c>
      <c r="F341" s="0" t="n">
        <v>0.995090269132077</v>
      </c>
      <c r="G341" s="0" t="n">
        <f aca="false">$Q$10*E340+$Q$13*F340</f>
        <v>0.157477426971957</v>
      </c>
      <c r="H341" s="0" t="n">
        <f aca="false">$Q$11*E340+$Q$14*F340</f>
        <v>0.842522573028043</v>
      </c>
      <c r="I341" s="0" t="n">
        <f aca="false">_xlfn.NORM.S.DIST((1/$Q$5)*(C341-$Q$3-$Q$8*D341),1)</f>
        <v>0.000363849183198947</v>
      </c>
      <c r="J341" s="3" t="n">
        <f aca="false">_xlfn.NORM.S.DIST((1/$Q$6)*(C341-$Q$4-$Q$8*D341),1)</f>
        <v>0.214044471360125</v>
      </c>
      <c r="K341" s="0" t="n">
        <f aca="false">I341*G341</f>
        <v>5.72980331760184E-005</v>
      </c>
      <c r="L341" s="0" t="n">
        <f aca="false">J341*H341</f>
        <v>0.18033729875276</v>
      </c>
      <c r="M341" s="6" t="n">
        <f aca="false">SUM(K341:L341)</f>
        <v>0.180394596785936</v>
      </c>
      <c r="N341" s="7" t="n">
        <f aca="false">_xlfn.NORM.S.INV(M341)</f>
        <v>-0.913862322709978</v>
      </c>
    </row>
    <row r="342" customFormat="false" ht="14.4" hidden="false" customHeight="false" outlineLevel="0" collapsed="false">
      <c r="A342" s="0" t="n">
        <f aca="false">A341+1</f>
        <v>338</v>
      </c>
      <c r="C342" s="0" t="n">
        <v>5.819844635</v>
      </c>
      <c r="D342" s="0" t="n">
        <v>2.0742</v>
      </c>
      <c r="E342" s="14" t="n">
        <v>7.40529333202129E-005</v>
      </c>
      <c r="F342" s="0" t="n">
        <v>0.99992594706668</v>
      </c>
      <c r="G342" s="0" t="n">
        <f aca="false">$Q$10*E341+$Q$13*F341</f>
        <v>0.133976882003018</v>
      </c>
      <c r="H342" s="0" t="n">
        <f aca="false">$Q$11*E341+$Q$14*F341</f>
        <v>0.866023117996982</v>
      </c>
      <c r="I342" s="0" t="n">
        <f aca="false">_xlfn.NORM.S.DIST((1/$Q$5)*(C342-$Q$3-$Q$8*D342),1)</f>
        <v>0.999996838857387</v>
      </c>
      <c r="J342" s="3" t="n">
        <f aca="false">_xlfn.NORM.S.DIST((1/$Q$6)*(C342-$Q$4-$Q$8*D342),1)</f>
        <v>0.933452594323988</v>
      </c>
      <c r="K342" s="0" t="n">
        <f aca="false">I342*G342</f>
        <v>0.133976458482987</v>
      </c>
      <c r="L342" s="0" t="n">
        <f aca="false">J342*H342</f>
        <v>0.808391526238832</v>
      </c>
      <c r="M342" s="6" t="n">
        <f aca="false">SUM(K342:L342)</f>
        <v>0.942367984721819</v>
      </c>
      <c r="N342" s="7" t="n">
        <f aca="false">_xlfn.NORM.S.INV(M342)</f>
        <v>1.57496713583186</v>
      </c>
    </row>
    <row r="343" customFormat="false" ht="14.4" hidden="false" customHeight="false" outlineLevel="0" collapsed="false">
      <c r="A343" s="0" t="n">
        <f aca="false">A342+1</f>
        <v>339</v>
      </c>
      <c r="C343" s="0" t="n">
        <v>-2.179372259</v>
      </c>
      <c r="D343" s="0" t="n">
        <v>2.1199</v>
      </c>
      <c r="E343" s="0" t="n">
        <v>0.043575075832542</v>
      </c>
      <c r="F343" s="0" t="n">
        <v>0.956424924167458</v>
      </c>
      <c r="G343" s="0" t="n">
        <f aca="false">$Q$10*E342+$Q$13*F342</f>
        <v>0.130059982875989</v>
      </c>
      <c r="H343" s="0" t="n">
        <f aca="false">$Q$11*E342+$Q$14*F342</f>
        <v>0.869940017124011</v>
      </c>
      <c r="I343" s="0" t="n">
        <f aca="false">_xlfn.NORM.S.DIST((1/$Q$5)*(C343-$Q$3-$Q$8*D343),1)</f>
        <v>0.00907187827788274</v>
      </c>
      <c r="J343" s="3" t="n">
        <f aca="false">_xlfn.NORM.S.DIST((1/$Q$6)*(C343-$Q$4-$Q$8*D343),1)</f>
        <v>0.309562756876322</v>
      </c>
      <c r="K343" s="0" t="n">
        <f aca="false">I343*G343</f>
        <v>0.00117988833347449</v>
      </c>
      <c r="L343" s="0" t="n">
        <f aca="false">J343*H343</f>
        <v>0.269301030017943</v>
      </c>
      <c r="M343" s="6" t="n">
        <f aca="false">SUM(K343:L343)</f>
        <v>0.270480918351418</v>
      </c>
      <c r="N343" s="7" t="n">
        <f aca="false">_xlfn.NORM.S.INV(M343)</f>
        <v>-0.61135915513672</v>
      </c>
    </row>
    <row r="344" customFormat="false" ht="14.4" hidden="false" customHeight="false" outlineLevel="0" collapsed="false">
      <c r="A344" s="0" t="n">
        <f aca="false">A343+1</f>
        <v>340</v>
      </c>
      <c r="C344" s="0" t="n">
        <v>2.621559636</v>
      </c>
      <c r="D344" s="0" t="n">
        <v>2.1164</v>
      </c>
      <c r="E344" s="0" t="n">
        <v>0.149323478653105</v>
      </c>
      <c r="F344" s="0" t="n">
        <v>0.850676521346895</v>
      </c>
      <c r="G344" s="0" t="n">
        <f aca="false">$Q$10*E343+$Q$13*F343</f>
        <v>0.165295811424359</v>
      </c>
      <c r="H344" s="0" t="n">
        <f aca="false">$Q$11*E343+$Q$14*F343</f>
        <v>0.834704188575641</v>
      </c>
      <c r="I344" s="0" t="n">
        <f aca="false">_xlfn.NORM.S.DIST((1/$Q$5)*(C344-$Q$3-$Q$8*D344),1)</f>
        <v>0.960872101982248</v>
      </c>
      <c r="J344" s="3" t="n">
        <f aca="false">_xlfn.NORM.S.DIST((1/$Q$6)*(C344-$Q$4-$Q$8*D344),1)</f>
        <v>0.758483436681398</v>
      </c>
      <c r="K344" s="0" t="n">
        <f aca="false">I344*G344</f>
        <v>0.158828133772185</v>
      </c>
      <c r="L344" s="0" t="n">
        <f aca="false">J344*H344</f>
        <v>0.63310930156321</v>
      </c>
      <c r="M344" s="6" t="n">
        <f aca="false">SUM(K344:L344)</f>
        <v>0.791937435335395</v>
      </c>
      <c r="N344" s="7" t="n">
        <f aca="false">_xlfn.NORM.S.INV(M344)</f>
        <v>0.813162093893138</v>
      </c>
    </row>
    <row r="345" customFormat="false" ht="14.4" hidden="false" customHeight="false" outlineLevel="0" collapsed="false">
      <c r="A345" s="0" t="n">
        <f aca="false">A344+1</f>
        <v>341</v>
      </c>
      <c r="C345" s="0" t="n">
        <v>2.99061643</v>
      </c>
      <c r="D345" s="0" t="n">
        <v>2.0544</v>
      </c>
      <c r="E345" s="0" t="n">
        <v>0.148320863048328</v>
      </c>
      <c r="F345" s="0" t="n">
        <v>0.851679136951672</v>
      </c>
      <c r="G345" s="0" t="n">
        <f aca="false">$Q$10*E344+$Q$13*F344</f>
        <v>0.250952017709015</v>
      </c>
      <c r="H345" s="0" t="n">
        <f aca="false">$Q$11*E344+$Q$14*F344</f>
        <v>0.749047982290985</v>
      </c>
      <c r="I345" s="0" t="n">
        <f aca="false">_xlfn.NORM.S.DIST((1/$Q$5)*(C345-$Q$3-$Q$8*D345),1)</f>
        <v>0.981660002299116</v>
      </c>
      <c r="J345" s="3" t="n">
        <f aca="false">_xlfn.NORM.S.DIST((1/$Q$6)*(C345-$Q$4-$Q$8*D345),1)</f>
        <v>0.787241304947564</v>
      </c>
      <c r="K345" s="0" t="n">
        <f aca="false">I345*G345</f>
        <v>0.246349558281199</v>
      </c>
      <c r="L345" s="0" t="n">
        <f aca="false">J345*H345</f>
        <v>0.589681511047094</v>
      </c>
      <c r="M345" s="6" t="n">
        <f aca="false">SUM(K345:L345)</f>
        <v>0.836031069328294</v>
      </c>
      <c r="N345" s="7" t="n">
        <f aca="false">_xlfn.NORM.S.INV(M345)</f>
        <v>0.978275950062812</v>
      </c>
    </row>
    <row r="346" customFormat="false" ht="14.4" hidden="false" customHeight="false" outlineLevel="0" collapsed="false">
      <c r="A346" s="0" t="n">
        <f aca="false">A345+1</f>
        <v>342</v>
      </c>
      <c r="C346" s="0" t="n">
        <v>2.347617734</v>
      </c>
      <c r="D346" s="0" t="n">
        <v>2.0087</v>
      </c>
      <c r="E346" s="0" t="n">
        <v>0.292823106501767</v>
      </c>
      <c r="F346" s="0" t="n">
        <v>0.707176893498233</v>
      </c>
      <c r="G346" s="0" t="n">
        <f aca="false">$Q$10*E345+$Q$13*F345</f>
        <v>0.250139899069146</v>
      </c>
      <c r="H346" s="0" t="n">
        <f aca="false">$Q$11*E345+$Q$14*F345</f>
        <v>0.749860100930854</v>
      </c>
      <c r="I346" s="0" t="n">
        <f aca="false">_xlfn.NORM.S.DIST((1/$Q$5)*(C346-$Q$3-$Q$8*D346),1)</f>
        <v>0.938896303008524</v>
      </c>
      <c r="J346" s="3" t="n">
        <f aca="false">_xlfn.NORM.S.DIST((1/$Q$6)*(C346-$Q$4-$Q$8*D346),1)</f>
        <v>0.738539269042438</v>
      </c>
      <c r="K346" s="0" t="n">
        <f aca="false">I346*G346</f>
        <v>0.234855426470946</v>
      </c>
      <c r="L346" s="0" t="n">
        <f aca="false">J346*H346</f>
        <v>0.553801130825562</v>
      </c>
      <c r="M346" s="6" t="n">
        <f aca="false">SUM(K346:L346)</f>
        <v>0.788656557296508</v>
      </c>
      <c r="N346" s="7" t="n">
        <f aca="false">_xlfn.NORM.S.INV(M346)</f>
        <v>0.801768496126903</v>
      </c>
    </row>
    <row r="347" customFormat="false" ht="14.4" hidden="false" customHeight="false" outlineLevel="0" collapsed="false">
      <c r="A347" s="0" t="n">
        <f aca="false">A346+1</f>
        <v>343</v>
      </c>
      <c r="C347" s="0" t="n">
        <v>-0.139522587</v>
      </c>
      <c r="D347" s="0" t="n">
        <v>1.9597</v>
      </c>
      <c r="E347" s="0" t="n">
        <v>0.629962974067749</v>
      </c>
      <c r="F347" s="0" t="n">
        <v>0.370037025932251</v>
      </c>
      <c r="G347" s="0" t="n">
        <f aca="false">$Q$10*E346+$Q$13*F346</f>
        <v>0.367186716266431</v>
      </c>
      <c r="H347" s="0" t="n">
        <f aca="false">$Q$11*E346+$Q$14*F346</f>
        <v>0.632813283733569</v>
      </c>
      <c r="I347" s="0" t="n">
        <f aca="false">_xlfn.NORM.S.DIST((1/$Q$5)*(C347-$Q$3-$Q$8*D347),1)</f>
        <v>0.280535458941836</v>
      </c>
      <c r="J347" s="3" t="n">
        <f aca="false">_xlfn.NORM.S.DIST((1/$Q$6)*(C347-$Q$4-$Q$8*D347),1)</f>
        <v>0.508250633863774</v>
      </c>
      <c r="K347" s="0" t="n">
        <f aca="false">I347*G347</f>
        <v>0.103008893965149</v>
      </c>
      <c r="L347" s="0" t="n">
        <f aca="false">J347*H347</f>
        <v>0.321627752575002</v>
      </c>
      <c r="M347" s="6" t="n">
        <f aca="false">SUM(K347:L347)</f>
        <v>0.424636646540151</v>
      </c>
      <c r="N347" s="7" t="n">
        <f aca="false">_xlfn.NORM.S.INV(M347)</f>
        <v>-0.190045733868877</v>
      </c>
    </row>
    <row r="348" customFormat="false" ht="14.4" hidden="false" customHeight="false" outlineLevel="0" collapsed="false">
      <c r="A348" s="0" t="n">
        <f aca="false">A347+1</f>
        <v>344</v>
      </c>
      <c r="C348" s="0" t="n">
        <v>1.041335653</v>
      </c>
      <c r="D348" s="0" t="n">
        <v>1.9905</v>
      </c>
      <c r="E348" s="0" t="n">
        <v>0.85156989847152</v>
      </c>
      <c r="F348" s="0" t="n">
        <v>0.14843010152848</v>
      </c>
      <c r="G348" s="0" t="n">
        <f aca="false">$Q$10*E347+$Q$13*F347</f>
        <v>0.640270008994877</v>
      </c>
      <c r="H348" s="0" t="n">
        <f aca="false">$Q$11*E347+$Q$14*F347</f>
        <v>0.359729991005123</v>
      </c>
      <c r="I348" s="0" t="n">
        <f aca="false">_xlfn.NORM.S.DIST((1/$Q$5)*(C348-$Q$3-$Q$8*D348),1)</f>
        <v>0.665361338982365</v>
      </c>
      <c r="J348" s="3" t="n">
        <f aca="false">_xlfn.NORM.S.DIST((1/$Q$6)*(C348-$Q$4-$Q$8*D348),1)</f>
        <v>0.623153498763196</v>
      </c>
      <c r="K348" s="0" t="n">
        <f aca="false">I348*G348</f>
        <v>0.426010910495082</v>
      </c>
      <c r="L348" s="0" t="n">
        <f aca="false">J348*H348</f>
        <v>0.224167002504896</v>
      </c>
      <c r="M348" s="6" t="n">
        <f aca="false">SUM(K348:L348)</f>
        <v>0.650177912999978</v>
      </c>
      <c r="N348" s="7" t="n">
        <f aca="false">_xlfn.NORM.S.INV(M348)</f>
        <v>0.385800838846009</v>
      </c>
    </row>
    <row r="349" customFormat="false" ht="14.4" hidden="false" customHeight="false" outlineLevel="0" collapsed="false">
      <c r="A349" s="0" t="n">
        <f aca="false">A348+1</f>
        <v>345</v>
      </c>
      <c r="C349" s="0" t="n">
        <v>-1.324227917</v>
      </c>
      <c r="D349" s="0" t="n">
        <v>2.156</v>
      </c>
      <c r="E349" s="0" t="n">
        <v>0.835125414672769</v>
      </c>
      <c r="F349" s="0" t="n">
        <v>0.164874585327231</v>
      </c>
      <c r="G349" s="0" t="n">
        <f aca="false">$Q$10*E348+$Q$13*F348</f>
        <v>0.819771617761931</v>
      </c>
      <c r="H349" s="0" t="n">
        <f aca="false">$Q$11*E348+$Q$14*F348</f>
        <v>0.180228382238069</v>
      </c>
      <c r="I349" s="0" t="n">
        <f aca="false">_xlfn.NORM.S.DIST((1/$Q$5)*(C349-$Q$3-$Q$8*D349),1)</f>
        <v>0.0510270953193582</v>
      </c>
      <c r="J349" s="3" t="n">
        <f aca="false">_xlfn.NORM.S.DIST((1/$Q$6)*(C349-$Q$4-$Q$8*D349),1)</f>
        <v>0.387598376456671</v>
      </c>
      <c r="K349" s="0" t="n">
        <f aca="false">I349*G349</f>
        <v>0.0418305644796426</v>
      </c>
      <c r="L349" s="0" t="n">
        <f aca="false">J349*H349</f>
        <v>0.0698562283468878</v>
      </c>
      <c r="M349" s="6" t="n">
        <f aca="false">SUM(K349:L349)</f>
        <v>0.11168679282653</v>
      </c>
      <c r="N349" s="7" t="n">
        <f aca="false">_xlfn.NORM.S.INV(M349)</f>
        <v>-1.21760638825499</v>
      </c>
    </row>
    <row r="350" customFormat="false" ht="14.4" hidden="false" customHeight="false" outlineLevel="0" collapsed="false">
      <c r="A350" s="0" t="n">
        <f aca="false">A349+1</f>
        <v>346</v>
      </c>
      <c r="C350" s="0" t="n">
        <v>2.089274395</v>
      </c>
      <c r="D350" s="0" t="n">
        <v>2.1023</v>
      </c>
      <c r="E350" s="0" t="n">
        <v>0.874115501032673</v>
      </c>
      <c r="F350" s="0" t="n">
        <v>0.125884498967327</v>
      </c>
      <c r="G350" s="0" t="n">
        <f aca="false">$Q$10*E349+$Q$13*F349</f>
        <v>0.806451585884943</v>
      </c>
      <c r="H350" s="0" t="n">
        <f aca="false">$Q$11*E349+$Q$14*F349</f>
        <v>0.193548414115057</v>
      </c>
      <c r="I350" s="0" t="n">
        <f aca="false">_xlfn.NORM.S.DIST((1/$Q$5)*(C350-$Q$3-$Q$8*D350),1)</f>
        <v>0.904290589807403</v>
      </c>
      <c r="J350" s="3" t="n">
        <f aca="false">_xlfn.NORM.S.DIST((1/$Q$6)*(C350-$Q$4-$Q$8*D350),1)</f>
        <v>0.715433947448138</v>
      </c>
      <c r="K350" s="0" t="n">
        <f aca="false">I350*G350</f>
        <v>0.729266580251011</v>
      </c>
      <c r="L350" s="0" t="n">
        <f aca="false">J350*H350</f>
        <v>0.138471105932662</v>
      </c>
      <c r="M350" s="6" t="n">
        <f aca="false">SUM(K350:L350)</f>
        <v>0.867737686183673</v>
      </c>
      <c r="N350" s="7" t="n">
        <f aca="false">_xlfn.NORM.S.INV(M350)</f>
        <v>1.11576058928993</v>
      </c>
    </row>
    <row r="351" customFormat="false" ht="14.4" hidden="false" customHeight="false" outlineLevel="0" collapsed="false">
      <c r="A351" s="0" t="n">
        <f aca="false">A350+1</f>
        <v>347</v>
      </c>
      <c r="C351" s="0" t="n">
        <v>1.88475847</v>
      </c>
      <c r="D351" s="0" t="n">
        <v>2.0891</v>
      </c>
      <c r="E351" s="0" t="n">
        <v>0.912735827368975</v>
      </c>
      <c r="F351" s="0" t="n">
        <v>0.087264172631025</v>
      </c>
      <c r="G351" s="0" t="n">
        <f aca="false">$Q$10*E350+$Q$13*F350</f>
        <v>0.838033555836465</v>
      </c>
      <c r="H351" s="0" t="n">
        <f aca="false">$Q$11*E350+$Q$14*F350</f>
        <v>0.161966444163535</v>
      </c>
      <c r="I351" s="0" t="n">
        <f aca="false">_xlfn.NORM.S.DIST((1/$Q$5)*(C351-$Q$3-$Q$8*D351),1)</f>
        <v>0.871435504161107</v>
      </c>
      <c r="J351" s="3" t="n">
        <f aca="false">_xlfn.NORM.S.DIST((1/$Q$6)*(C351-$Q$4-$Q$8*D351),1)</f>
        <v>0.698116867726887</v>
      </c>
      <c r="K351" s="0" t="n">
        <f aca="false">I351*G351</f>
        <v>0.730292194234275</v>
      </c>
      <c r="L351" s="0" t="n">
        <f aca="false">J351*H351</f>
        <v>0.113071506676309</v>
      </c>
      <c r="M351" s="6" t="n">
        <f aca="false">SUM(K351:L351)</f>
        <v>0.843363700910584</v>
      </c>
      <c r="N351" s="7" t="n">
        <f aca="false">_xlfn.NORM.S.INV(M351)</f>
        <v>1.00837890055547</v>
      </c>
    </row>
    <row r="352" customFormat="false" ht="14.4" hidden="false" customHeight="false" outlineLevel="0" collapsed="false">
      <c r="A352" s="0" t="n">
        <f aca="false">A351+1</f>
        <v>348</v>
      </c>
      <c r="C352" s="0" t="n">
        <v>1.15383106</v>
      </c>
      <c r="D352" s="0" t="n">
        <v>2.1052</v>
      </c>
      <c r="E352" s="0" t="n">
        <v>0.955042568431516</v>
      </c>
      <c r="F352" s="0" t="n">
        <v>0.0449574315684842</v>
      </c>
      <c r="G352" s="0" t="n">
        <f aca="false">$Q$10*E351+$Q$13*F351</f>
        <v>0.86931602016887</v>
      </c>
      <c r="H352" s="0" t="n">
        <f aca="false">$Q$11*E351+$Q$14*F351</f>
        <v>0.13068397983113</v>
      </c>
      <c r="I352" s="0" t="n">
        <f aca="false">_xlfn.NORM.S.DIST((1/$Q$5)*(C352-$Q$3-$Q$8*D352),1)</f>
        <v>0.692349539552861</v>
      </c>
      <c r="J352" s="3" t="n">
        <f aca="false">_xlfn.NORM.S.DIST((1/$Q$6)*(C352-$Q$4-$Q$8*D352),1)</f>
        <v>0.631445137894963</v>
      </c>
      <c r="K352" s="0" t="n">
        <f aca="false">I352*G352</f>
        <v>0.601870546289842</v>
      </c>
      <c r="L352" s="0" t="n">
        <f aca="false">J352*H352</f>
        <v>0.0825197636651306</v>
      </c>
      <c r="M352" s="6" t="n">
        <f aca="false">SUM(K352:L352)</f>
        <v>0.684390309954973</v>
      </c>
      <c r="N352" s="7" t="n">
        <f aca="false">_xlfn.NORM.S.INV(M352)</f>
        <v>0.480011268960531</v>
      </c>
    </row>
    <row r="353" customFormat="false" ht="14.4" hidden="false" customHeight="false" outlineLevel="0" collapsed="false">
      <c r="A353" s="0" t="n">
        <f aca="false">A352+1</f>
        <v>349</v>
      </c>
      <c r="C353" s="0" t="n">
        <v>1.37217688</v>
      </c>
      <c r="D353" s="0" t="n">
        <v>2.0703</v>
      </c>
      <c r="E353" s="0" t="n">
        <v>0.965034792119345</v>
      </c>
      <c r="F353" s="0" t="n">
        <v>0.0349652078806549</v>
      </c>
      <c r="G353" s="0" t="n">
        <f aca="false">$Q$10*E352+$Q$13*F352</f>
        <v>0.903584480429528</v>
      </c>
      <c r="H353" s="0" t="n">
        <f aca="false">$Q$11*E352+$Q$14*F352</f>
        <v>0.0964155195704722</v>
      </c>
      <c r="I353" s="0" t="n">
        <f aca="false">_xlfn.NORM.S.DIST((1/$Q$5)*(C353-$Q$3-$Q$8*D353),1)</f>
        <v>0.756938988097696</v>
      </c>
      <c r="J353" s="3" t="n">
        <f aca="false">_xlfn.NORM.S.DIST((1/$Q$6)*(C353-$Q$4-$Q$8*D353),1)</f>
        <v>0.652493295013926</v>
      </c>
      <c r="K353" s="0" t="n">
        <f aca="false">I353*G353</f>
        <v>0.68395832227711</v>
      </c>
      <c r="L353" s="0" t="n">
        <f aca="false">J353*H353</f>
        <v>0.0629104800550171</v>
      </c>
      <c r="M353" s="6" t="n">
        <f aca="false">SUM(K353:L353)</f>
        <v>0.746868802332127</v>
      </c>
      <c r="N353" s="7" t="n">
        <f aca="false">_xlfn.NORM.S.INV(M353)</f>
        <v>0.664668734934484</v>
      </c>
    </row>
    <row r="354" customFormat="false" ht="14.4" hidden="false" customHeight="false" outlineLevel="0" collapsed="false">
      <c r="A354" s="0" t="n">
        <f aca="false">A353+1</f>
        <v>350</v>
      </c>
      <c r="C354" s="0" t="n">
        <v>0.864337774</v>
      </c>
      <c r="D354" s="0" t="n">
        <v>2.1328</v>
      </c>
      <c r="E354" s="0" t="n">
        <v>0.973420229164433</v>
      </c>
      <c r="F354" s="0" t="n">
        <v>0.0265797708355674</v>
      </c>
      <c r="G354" s="0" t="n">
        <f aca="false">$Q$10*E353+$Q$13*F353</f>
        <v>0.911678181616669</v>
      </c>
      <c r="H354" s="0" t="n">
        <f aca="false">$Q$11*E353+$Q$14*F353</f>
        <v>0.0883218183833304</v>
      </c>
      <c r="I354" s="0" t="n">
        <f aca="false">_xlfn.NORM.S.DIST((1/$Q$5)*(C354-$Q$3-$Q$8*D354),1)</f>
        <v>0.59824371813203</v>
      </c>
      <c r="J354" s="3" t="n">
        <f aca="false">_xlfn.NORM.S.DIST((1/$Q$6)*(C354-$Q$4-$Q$8*D354),1)</f>
        <v>0.603316085774299</v>
      </c>
      <c r="K354" s="0" t="n">
        <f aca="false">I354*G354</f>
        <v>0.545405745110205</v>
      </c>
      <c r="L354" s="0" t="n">
        <f aca="false">J354*H354</f>
        <v>0.0532859737554994</v>
      </c>
      <c r="M354" s="6" t="n">
        <f aca="false">SUM(K354:L354)</f>
        <v>0.598691718865704</v>
      </c>
      <c r="N354" s="7" t="n">
        <f aca="false">_xlfn.NORM.S.INV(M354)</f>
        <v>0.249962224068613</v>
      </c>
    </row>
    <row r="355" customFormat="false" ht="14.4" hidden="false" customHeight="false" outlineLevel="0" collapsed="false">
      <c r="A355" s="0" t="n">
        <f aca="false">A354+1</f>
        <v>351</v>
      </c>
      <c r="C355" s="0" t="n">
        <v>0.787114954</v>
      </c>
      <c r="D355" s="0" t="n">
        <v>2.1877</v>
      </c>
      <c r="E355" s="0" t="n">
        <v>0.976035748585006</v>
      </c>
      <c r="F355" s="0" t="n">
        <v>0.0239642514149943</v>
      </c>
      <c r="G355" s="0" t="n">
        <f aca="false">$Q$10*E354+$Q$13*F354</f>
        <v>0.918470385623191</v>
      </c>
      <c r="H355" s="0" t="n">
        <f aca="false">$Q$11*E354+$Q$14*F354</f>
        <v>0.0815296143768096</v>
      </c>
      <c r="I355" s="0" t="n">
        <f aca="false">_xlfn.NORM.S.DIST((1/$Q$5)*(C355-$Q$3-$Q$8*D355),1)</f>
        <v>0.568409622762318</v>
      </c>
      <c r="J355" s="3" t="n">
        <f aca="false">_xlfn.NORM.S.DIST((1/$Q$6)*(C355-$Q$4-$Q$8*D355),1)</f>
        <v>0.594723082743726</v>
      </c>
      <c r="K355" s="0" t="n">
        <f aca="false">I355*G355</f>
        <v>0.522067405410438</v>
      </c>
      <c r="L355" s="0" t="n">
        <f aca="false">J355*H355</f>
        <v>0.0484875435970834</v>
      </c>
      <c r="M355" s="6" t="n">
        <f aca="false">SUM(K355:L355)</f>
        <v>0.570554949007522</v>
      </c>
      <c r="N355" s="7" t="n">
        <f aca="false">_xlfn.NORM.S.INV(M355)</f>
        <v>0.17778719762801</v>
      </c>
    </row>
    <row r="356" customFormat="false" ht="14.4" hidden="false" customHeight="false" outlineLevel="0" collapsed="false">
      <c r="A356" s="0" t="n">
        <f aca="false">A355+1</f>
        <v>352</v>
      </c>
      <c r="C356" s="0" t="n">
        <v>1.55319484</v>
      </c>
      <c r="D356" s="0" t="n">
        <v>2.2416</v>
      </c>
      <c r="E356" s="0" t="n">
        <v>0.968933697956438</v>
      </c>
      <c r="F356" s="0" t="n">
        <v>0.0310663020435622</v>
      </c>
      <c r="G356" s="0" t="n">
        <f aca="false">$Q$10*E355+$Q$13*F355</f>
        <v>0.920588956353855</v>
      </c>
      <c r="H356" s="0" t="n">
        <f aca="false">$Q$11*E355+$Q$14*F355</f>
        <v>0.0794110436461454</v>
      </c>
      <c r="I356" s="0" t="n">
        <f aca="false">_xlfn.NORM.S.DIST((1/$Q$5)*(C356-$Q$3-$Q$8*D356),1)</f>
        <v>0.793960888497288</v>
      </c>
      <c r="J356" s="3" t="n">
        <f aca="false">_xlfn.NORM.S.DIST((1/$Q$6)*(C356-$Q$4-$Q$8*D356),1)</f>
        <v>0.665685125054305</v>
      </c>
      <c r="K356" s="0" t="n">
        <f aca="false">I356*G356</f>
        <v>0.730911625727498</v>
      </c>
      <c r="L356" s="0" t="n">
        <f aca="false">J356*H356</f>
        <v>0.0528627505202772</v>
      </c>
      <c r="M356" s="6" t="n">
        <f aca="false">SUM(K356:L356)</f>
        <v>0.783774376247775</v>
      </c>
      <c r="N356" s="7" t="n">
        <f aca="false">_xlfn.NORM.S.INV(M356)</f>
        <v>0.78500395880658</v>
      </c>
    </row>
    <row r="357" customFormat="false" ht="14.4" hidden="false" customHeight="false" outlineLevel="0" collapsed="false">
      <c r="A357" s="0" t="n">
        <f aca="false">A356+1</f>
        <v>353</v>
      </c>
      <c r="C357" s="0" t="n">
        <v>1.331617121</v>
      </c>
      <c r="D357" s="0" t="n">
        <v>2.1481</v>
      </c>
      <c r="E357" s="0" t="n">
        <v>0.97021158585403</v>
      </c>
      <c r="F357" s="0" t="n">
        <v>0.0297884141459704</v>
      </c>
      <c r="G357" s="0" t="n">
        <f aca="false">$Q$10*E356+$Q$13*F356</f>
        <v>0.914836295344715</v>
      </c>
      <c r="H357" s="0" t="n">
        <f aca="false">$Q$11*E356+$Q$14*F356</f>
        <v>0.0851637046552854</v>
      </c>
      <c r="I357" s="0" t="n">
        <f aca="false">_xlfn.NORM.S.DIST((1/$Q$5)*(C357-$Q$3-$Q$8*D357),1)</f>
        <v>0.741268203361402</v>
      </c>
      <c r="J357" s="3" t="n">
        <f aca="false">_xlfn.NORM.S.DIST((1/$Q$6)*(C357-$Q$4-$Q$8*D357),1)</f>
        <v>0.647192543369151</v>
      </c>
      <c r="K357" s="0" t="n">
        <f aca="false">I357*G357</f>
        <v>0.678139057019977</v>
      </c>
      <c r="L357" s="0" t="n">
        <f aca="false">J357*H357</f>
        <v>0.0551173146185934</v>
      </c>
      <c r="M357" s="6" t="n">
        <f aca="false">SUM(K357:L357)</f>
        <v>0.733256371638571</v>
      </c>
      <c r="N357" s="7" t="n">
        <f aca="false">_xlfn.NORM.S.INV(M357)</f>
        <v>0.62269151941595</v>
      </c>
    </row>
    <row r="358" customFormat="false" ht="14.4" hidden="false" customHeight="false" outlineLevel="0" collapsed="false">
      <c r="A358" s="0" t="n">
        <f aca="false">A357+1</f>
        <v>354</v>
      </c>
      <c r="C358" s="0" t="n">
        <v>0.506655095</v>
      </c>
      <c r="D358" s="0" t="n">
        <v>2.1683</v>
      </c>
      <c r="E358" s="0" t="n">
        <v>0.97551148804277</v>
      </c>
      <c r="F358" s="0" t="n">
        <v>0.0244885119572305</v>
      </c>
      <c r="G358" s="0" t="n">
        <f aca="false">$Q$10*E357+$Q$13*F357</f>
        <v>0.915871384541764</v>
      </c>
      <c r="H358" s="0" t="n">
        <f aca="false">$Q$11*E357+$Q$14*F357</f>
        <v>0.084128615458236</v>
      </c>
      <c r="I358" s="0" t="n">
        <f aca="false">_xlfn.NORM.S.DIST((1/$Q$5)*(C358-$Q$3-$Q$8*D358),1)</f>
        <v>0.474112861492725</v>
      </c>
      <c r="J358" s="3" t="n">
        <f aca="false">_xlfn.NORM.S.DIST((1/$Q$6)*(C358-$Q$4-$Q$8*D358),1)</f>
        <v>0.567790251095019</v>
      </c>
      <c r="K358" s="0" t="n">
        <f aca="false">I358*G358</f>
        <v>0.4342264028844</v>
      </c>
      <c r="L358" s="0" t="n">
        <f aca="false">J358*H358</f>
        <v>0.0477674076953082</v>
      </c>
      <c r="M358" s="6" t="n">
        <f aca="false">SUM(K358:L358)</f>
        <v>0.481993810579708</v>
      </c>
      <c r="N358" s="7" t="n">
        <f aca="false">_xlfn.NORM.S.INV(M358)</f>
        <v>-0.0451501588734629</v>
      </c>
    </row>
    <row r="359" customFormat="false" ht="14.4" hidden="false" customHeight="false" outlineLevel="0" collapsed="false">
      <c r="A359" s="0" t="n">
        <f aca="false">A358+1</f>
        <v>355</v>
      </c>
      <c r="C359" s="0" t="n">
        <v>1.012933905</v>
      </c>
      <c r="D359" s="0" t="n">
        <v>2.1017</v>
      </c>
      <c r="E359" s="0" t="n">
        <v>0.975469250835587</v>
      </c>
      <c r="F359" s="0" t="n">
        <v>0.0245307491644134</v>
      </c>
      <c r="G359" s="0" t="n">
        <f aca="false">$Q$10*E358+$Q$13*F358</f>
        <v>0.920164305314644</v>
      </c>
      <c r="H359" s="0" t="n">
        <f aca="false">$Q$11*E358+$Q$14*F358</f>
        <v>0.0798356946853567</v>
      </c>
      <c r="I359" s="0" t="n">
        <f aca="false">_xlfn.NORM.S.DIST((1/$Q$5)*(C359-$Q$3-$Q$8*D359),1)</f>
        <v>0.648832361914899</v>
      </c>
      <c r="J359" s="3" t="n">
        <f aca="false">_xlfn.NORM.S.DIST((1/$Q$6)*(C359-$Q$4-$Q$8*D359),1)</f>
        <v>0.618179495814388</v>
      </c>
      <c r="K359" s="0" t="n">
        <f aca="false">I359*G359</f>
        <v>0.597032379567083</v>
      </c>
      <c r="L359" s="0" t="n">
        <f aca="false">J359*H359</f>
        <v>0.0493527894885852</v>
      </c>
      <c r="M359" s="6" t="n">
        <f aca="false">SUM(K359:L359)</f>
        <v>0.646385169055668</v>
      </c>
      <c r="N359" s="7" t="n">
        <f aca="false">_xlfn.NORM.S.INV(M359)</f>
        <v>0.375579327262773</v>
      </c>
    </row>
    <row r="360" customFormat="false" ht="14.4" hidden="false" customHeight="false" outlineLevel="0" collapsed="false">
      <c r="A360" s="0" t="n">
        <f aca="false">A359+1</f>
        <v>356</v>
      </c>
      <c r="C360" s="0" t="n">
        <v>1.792892997</v>
      </c>
      <c r="D360" s="0" t="n">
        <v>2.0756</v>
      </c>
      <c r="E360" s="0" t="n">
        <v>0.963123986731241</v>
      </c>
      <c r="F360" s="0" t="n">
        <v>0.0368760132687592</v>
      </c>
      <c r="G360" s="0" t="n">
        <f aca="false">$Q$10*E359+$Q$13*F359</f>
        <v>0.920130093176826</v>
      </c>
      <c r="H360" s="0" t="n">
        <f aca="false">$Q$11*E359+$Q$14*F359</f>
        <v>0.0798699068231749</v>
      </c>
      <c r="I360" s="0" t="n">
        <f aca="false">_xlfn.NORM.S.DIST((1/$Q$5)*(C360-$Q$3-$Q$8*D360),1)</f>
        <v>0.854700768882855</v>
      </c>
      <c r="J360" s="3" t="n">
        <f aca="false">_xlfn.NORM.S.DIST((1/$Q$6)*(C360-$Q$4-$Q$8*D360),1)</f>
        <v>0.690330792422593</v>
      </c>
      <c r="K360" s="0" t="n">
        <f aca="false">I360*G360</f>
        <v>0.786435898110486</v>
      </c>
      <c r="L360" s="0" t="n">
        <f aca="false">J360*H360</f>
        <v>0.055136656067961</v>
      </c>
      <c r="M360" s="6" t="n">
        <f aca="false">SUM(K360:L360)</f>
        <v>0.841572554178447</v>
      </c>
      <c r="N360" s="7" t="n">
        <f aca="false">_xlfn.NORM.S.INV(M360)</f>
        <v>1.00094191331881</v>
      </c>
    </row>
    <row r="361" customFormat="false" ht="14.4" hidden="false" customHeight="false" outlineLevel="0" collapsed="false">
      <c r="A361" s="0" t="n">
        <f aca="false">A360+1</f>
        <v>357</v>
      </c>
      <c r="C361" s="0" t="n">
        <v>-0.581242006</v>
      </c>
      <c r="D361" s="0" t="n">
        <v>2.0789</v>
      </c>
      <c r="E361" s="0" t="n">
        <v>0.960240874110054</v>
      </c>
      <c r="F361" s="0" t="n">
        <v>0.0397591258899457</v>
      </c>
      <c r="G361" s="0" t="n">
        <f aca="false">$Q$10*E360+$Q$13*F360</f>
        <v>0.910130429252305</v>
      </c>
      <c r="H361" s="0" t="n">
        <f aca="false">$Q$11*E360+$Q$14*F360</f>
        <v>0.089869570747695</v>
      </c>
      <c r="I361" s="0" t="n">
        <f aca="false">_xlfn.NORM.S.DIST((1/$Q$5)*(C361-$Q$3-$Q$8*D361),1)</f>
        <v>0.162890090945785</v>
      </c>
      <c r="J361" s="3" t="n">
        <f aca="false">_xlfn.NORM.S.DIST((1/$Q$6)*(C361-$Q$4-$Q$8*D361),1)</f>
        <v>0.46176657466145</v>
      </c>
      <c r="K361" s="0" t="n">
        <f aca="false">I361*G361</f>
        <v>0.148251228393434</v>
      </c>
      <c r="L361" s="0" t="n">
        <f aca="false">J361*H361</f>
        <v>0.0414987638504579</v>
      </c>
      <c r="M361" s="6" t="n">
        <f aca="false">SUM(K361:L361)</f>
        <v>0.189749992243892</v>
      </c>
      <c r="N361" s="7" t="n">
        <f aca="false">_xlfn.NORM.S.INV(M361)</f>
        <v>-0.878817964004841</v>
      </c>
    </row>
    <row r="362" customFormat="false" ht="14.4" hidden="false" customHeight="false" outlineLevel="0" collapsed="false">
      <c r="A362" s="0" t="n">
        <f aca="false">A361+1</f>
        <v>358</v>
      </c>
      <c r="C362" s="0" t="n">
        <v>-2.657555426</v>
      </c>
      <c r="D362" s="0" t="n">
        <v>2.1367</v>
      </c>
      <c r="E362" s="0" t="n">
        <v>0.557498308668592</v>
      </c>
      <c r="F362" s="0" t="n">
        <v>0.442501691331408</v>
      </c>
      <c r="G362" s="0" t="n">
        <f aca="false">$Q$10*E361+$Q$13*F361</f>
        <v>0.907795108029144</v>
      </c>
      <c r="H362" s="0" t="n">
        <f aca="false">$Q$11*E361+$Q$14*F361</f>
        <v>0.092204891970856</v>
      </c>
      <c r="I362" s="0" t="n">
        <f aca="false">_xlfn.NORM.S.DIST((1/$Q$5)*(C362-$Q$3-$Q$8*D362),1)</f>
        <v>0.00274795518242117</v>
      </c>
      <c r="J362" s="3" t="n">
        <f aca="false">_xlfn.NORM.S.DIST((1/$Q$6)*(C362-$Q$4-$Q$8*D362),1)</f>
        <v>0.26850179610334</v>
      </c>
      <c r="K362" s="0" t="n">
        <f aca="false">I362*G362</f>
        <v>0.00249458027168527</v>
      </c>
      <c r="L362" s="0" t="n">
        <f aca="false">J362*H362</f>
        <v>0.0247571791036893</v>
      </c>
      <c r="M362" s="6" t="n">
        <f aca="false">SUM(K362:L362)</f>
        <v>0.0272517593753746</v>
      </c>
      <c r="N362" s="7" t="n">
        <f aca="false">_xlfn.NORM.S.INV(M362)</f>
        <v>-1.92281316011193</v>
      </c>
    </row>
    <row r="363" customFormat="false" ht="14.4" hidden="false" customHeight="false" outlineLevel="0" collapsed="false">
      <c r="A363" s="0" t="n">
        <f aca="false">A362+1</f>
        <v>359</v>
      </c>
      <c r="C363" s="0" t="n">
        <v>1.87793029</v>
      </c>
      <c r="D363" s="0" t="n">
        <v>2.0522</v>
      </c>
      <c r="E363" s="0" t="n">
        <v>0.734310240366184</v>
      </c>
      <c r="F363" s="0" t="n">
        <v>0.265689759633816</v>
      </c>
      <c r="G363" s="0" t="n">
        <f aca="false">$Q$10*E362+$Q$13*F362</f>
        <v>0.58157363002156</v>
      </c>
      <c r="H363" s="0" t="n">
        <f aca="false">$Q$11*E362+$Q$14*F362</f>
        <v>0.418426369978441</v>
      </c>
      <c r="I363" s="0" t="n">
        <f aca="false">_xlfn.NORM.S.DIST((1/$Q$5)*(C363-$Q$3-$Q$8*D363),1)</f>
        <v>0.871637983155029</v>
      </c>
      <c r="J363" s="3" t="n">
        <f aca="false">_xlfn.NORM.S.DIST((1/$Q$6)*(C363-$Q$4-$Q$8*D363),1)</f>
        <v>0.698214663287456</v>
      </c>
      <c r="K363" s="0" t="n">
        <f aca="false">I363*G363</f>
        <v>0.506921665928141</v>
      </c>
      <c r="L363" s="0" t="n">
        <f aca="false">J363*H363</f>
        <v>0.292151427025089</v>
      </c>
      <c r="M363" s="6" t="n">
        <f aca="false">SUM(K363:L363)</f>
        <v>0.799073092953231</v>
      </c>
      <c r="N363" s="7" t="n">
        <f aca="false">_xlfn.NORM.S.INV(M363)</f>
        <v>0.838314999187155</v>
      </c>
    </row>
    <row r="364" customFormat="false" ht="14.4" hidden="false" customHeight="false" outlineLevel="0" collapsed="false">
      <c r="A364" s="0" t="n">
        <f aca="false">A363+1</f>
        <v>360</v>
      </c>
      <c r="C364" s="0" t="n">
        <v>-0.609723823</v>
      </c>
      <c r="D364" s="0" t="n">
        <v>2.1456</v>
      </c>
      <c r="E364" s="0" t="n">
        <v>0.854499661755946</v>
      </c>
      <c r="F364" s="0" t="n">
        <v>0.145500338244054</v>
      </c>
      <c r="G364" s="0" t="n">
        <f aca="false">$Q$10*E363+$Q$13*F363</f>
        <v>0.724791294696609</v>
      </c>
      <c r="H364" s="0" t="n">
        <f aca="false">$Q$11*E363+$Q$14*F363</f>
        <v>0.275208705303391</v>
      </c>
      <c r="I364" s="0" t="n">
        <f aca="false">_xlfn.NORM.S.DIST((1/$Q$5)*(C364-$Q$3-$Q$8*D364),1)</f>
        <v>0.153994106881985</v>
      </c>
      <c r="J364" s="3" t="n">
        <f aca="false">_xlfn.NORM.S.DIST((1/$Q$6)*(C364-$Q$4-$Q$8*D364),1)</f>
        <v>0.457520975282303</v>
      </c>
      <c r="K364" s="0" t="n">
        <f aca="false">I364*G364</f>
        <v>0.111613588102642</v>
      </c>
      <c r="L364" s="0" t="n">
        <f aca="false">J364*H364</f>
        <v>0.125913755256587</v>
      </c>
      <c r="M364" s="6" t="n">
        <f aca="false">SUM(K364:L364)</f>
        <v>0.237527343359229</v>
      </c>
      <c r="N364" s="7" t="n">
        <f aca="false">_xlfn.NORM.S.INV(M364)</f>
        <v>-0.714278981113654</v>
      </c>
    </row>
    <row r="365" customFormat="false" ht="14.4" hidden="false" customHeight="false" outlineLevel="0" collapsed="false">
      <c r="A365" s="0" t="n">
        <f aca="false">A364+1</f>
        <v>361</v>
      </c>
      <c r="C365" s="0" t="n">
        <v>0.98818544</v>
      </c>
      <c r="D365" s="0" t="n">
        <v>2.0922</v>
      </c>
      <c r="E365" s="0" t="n">
        <v>0.938972874219798</v>
      </c>
      <c r="F365" s="0" t="n">
        <v>0.0610271257802017</v>
      </c>
      <c r="G365" s="0" t="n">
        <f aca="false">$Q$10*E364+$Q$13*F364</f>
        <v>0.822144726022316</v>
      </c>
      <c r="H365" s="0" t="n">
        <f aca="false">$Q$11*E364+$Q$14*F364</f>
        <v>0.177855273977684</v>
      </c>
      <c r="I365" s="0" t="n">
        <f aca="false">_xlfn.NORM.S.DIST((1/$Q$5)*(C365-$Q$3-$Q$8*D365),1)</f>
        <v>0.641576070647351</v>
      </c>
      <c r="J365" s="3" t="n">
        <f aca="false">_xlfn.NORM.S.DIST((1/$Q$6)*(C365-$Q$4-$Q$8*D365),1)</f>
        <v>0.61601705409561</v>
      </c>
      <c r="K365" s="0" t="n">
        <f aca="false">I365*G365</f>
        <v>0.527468382824841</v>
      </c>
      <c r="L365" s="0" t="n">
        <f aca="false">J365*H365</f>
        <v>0.1095618819311</v>
      </c>
      <c r="M365" s="6" t="n">
        <f aca="false">SUM(K365:L365)</f>
        <v>0.637030264755941</v>
      </c>
      <c r="N365" s="7" t="n">
        <f aca="false">_xlfn.NORM.S.INV(M365)</f>
        <v>0.350532011486454</v>
      </c>
    </row>
    <row r="366" customFormat="false" ht="14.4" hidden="false" customHeight="false" outlineLevel="0" collapsed="false">
      <c r="A366" s="0" t="n">
        <f aca="false">A365+1</f>
        <v>362</v>
      </c>
      <c r="C366" s="0" t="n">
        <v>2.474562374</v>
      </c>
      <c r="D366" s="0" t="n">
        <v>2.0175</v>
      </c>
      <c r="E366" s="0" t="n">
        <v>0.900792757497354</v>
      </c>
      <c r="F366" s="0" t="n">
        <v>0.0992072425026458</v>
      </c>
      <c r="G366" s="0" t="n">
        <f aca="false">$Q$10*E365+$Q$13*F365</f>
        <v>0.890568028118036</v>
      </c>
      <c r="H366" s="0" t="n">
        <f aca="false">$Q$11*E365+$Q$14*F365</f>
        <v>0.109431971881963</v>
      </c>
      <c r="I366" s="0" t="n">
        <f aca="false">_xlfn.NORM.S.DIST((1/$Q$5)*(C366-$Q$3-$Q$8*D366),1)</f>
        <v>0.950830771361932</v>
      </c>
      <c r="J366" s="3" t="n">
        <f aca="false">_xlfn.NORM.S.DIST((1/$Q$6)*(C366-$Q$4-$Q$8*D366),1)</f>
        <v>0.748590597283712</v>
      </c>
      <c r="K366" s="0" t="n">
        <f aca="false">I366*G366</f>
        <v>0.846779485125748</v>
      </c>
      <c r="L366" s="0" t="n">
        <f aca="false">J366*H366</f>
        <v>0.0819197451930533</v>
      </c>
      <c r="M366" s="6" t="n">
        <f aca="false">SUM(K366:L366)</f>
        <v>0.928699230318801</v>
      </c>
      <c r="N366" s="7" t="n">
        <f aca="false">_xlfn.NORM.S.INV(M366)</f>
        <v>1.46617161538744</v>
      </c>
    </row>
    <row r="367" customFormat="false" ht="14.4" hidden="false" customHeight="false" outlineLevel="0" collapsed="false">
      <c r="A367" s="0" t="n">
        <f aca="false">A366+1</f>
        <v>363</v>
      </c>
      <c r="C367" s="0" t="n">
        <v>0.50645922</v>
      </c>
      <c r="D367" s="0" t="n">
        <v>1.9707</v>
      </c>
      <c r="E367" s="0" t="n">
        <v>0.956056862984309</v>
      </c>
      <c r="F367" s="0" t="n">
        <v>0.0439431370156906</v>
      </c>
      <c r="G367" s="0" t="n">
        <f aca="false">$Q$10*E366+$Q$13*F366</f>
        <v>0.859642133572857</v>
      </c>
      <c r="H367" s="0" t="n">
        <f aca="false">$Q$11*E366+$Q$14*F366</f>
        <v>0.140357866427143</v>
      </c>
      <c r="I367" s="0" t="n">
        <f aca="false">_xlfn.NORM.S.DIST((1/$Q$5)*(C367-$Q$3-$Q$8*D367),1)</f>
        <v>0.488618044744494</v>
      </c>
      <c r="J367" s="3" t="n">
        <f aca="false">_xlfn.NORM.S.DIST((1/$Q$6)*(C367-$Q$4-$Q$8*D367),1)</f>
        <v>0.571946131034315</v>
      </c>
      <c r="K367" s="0" t="n">
        <f aca="false">I367*G367</f>
        <v>0.420036658486355</v>
      </c>
      <c r="L367" s="0" t="n">
        <f aca="false">J367*H367</f>
        <v>0.0802771386632357</v>
      </c>
      <c r="M367" s="6" t="n">
        <f aca="false">SUM(K367:L367)</f>
        <v>0.50031379714959</v>
      </c>
      <c r="N367" s="7" t="n">
        <f aca="false">_xlfn.NORM.S.INV(M367)</f>
        <v>0.000786572888770412</v>
      </c>
    </row>
    <row r="368" customFormat="false" ht="14.4" hidden="false" customHeight="false" outlineLevel="0" collapsed="false">
      <c r="A368" s="0" t="n">
        <f aca="false">A367+1</f>
        <v>364</v>
      </c>
      <c r="C368" s="0" t="n">
        <v>0.538042865</v>
      </c>
      <c r="D368" s="0" t="n">
        <v>1.8934</v>
      </c>
      <c r="E368" s="0" t="n">
        <v>0.97170397174357</v>
      </c>
      <c r="F368" s="0" t="n">
        <v>0.0282960282564302</v>
      </c>
      <c r="G368" s="0" t="n">
        <f aca="false">$Q$10*E367+$Q$13*F367</f>
        <v>0.90440605901729</v>
      </c>
      <c r="H368" s="0" t="n">
        <f aca="false">$Q$11*E367+$Q$14*F367</f>
        <v>0.0955939409827094</v>
      </c>
      <c r="I368" s="0" t="n">
        <f aca="false">_xlfn.NORM.S.DIST((1/$Q$5)*(C368-$Q$3-$Q$8*D368),1)</f>
        <v>0.505144078450112</v>
      </c>
      <c r="J368" s="3" t="n">
        <f aca="false">_xlfn.NORM.S.DIST((1/$Q$6)*(C368-$Q$4-$Q$8*D368),1)</f>
        <v>0.576666342430387</v>
      </c>
      <c r="K368" s="0" t="n">
        <f aca="false">I368*G368</f>
        <v>0.456855365226987</v>
      </c>
      <c r="L368" s="0" t="n">
        <f aca="false">J368*H368</f>
        <v>0.0551258083050053</v>
      </c>
      <c r="M368" s="6" t="n">
        <f aca="false">SUM(K368:L368)</f>
        <v>0.511981173531992</v>
      </c>
      <c r="N368" s="7" t="n">
        <f aca="false">_xlfn.NORM.S.INV(M368)</f>
        <v>0.0300368643367203</v>
      </c>
    </row>
    <row r="369" customFormat="false" ht="14.4" hidden="false" customHeight="false" outlineLevel="0" collapsed="false">
      <c r="A369" s="0" t="n">
        <f aca="false">A368+1</f>
        <v>365</v>
      </c>
      <c r="C369" s="0" t="n">
        <v>0.699109754</v>
      </c>
      <c r="D369" s="0" t="n">
        <v>1.9829</v>
      </c>
      <c r="E369" s="0" t="n">
        <v>0.975806833403506</v>
      </c>
      <c r="F369" s="0" t="n">
        <v>0.0241931665964941</v>
      </c>
      <c r="G369" s="0" t="n">
        <f aca="false">$Q$10*E368+$Q$13*F368</f>
        <v>0.917080217112292</v>
      </c>
      <c r="H369" s="0" t="n">
        <f aca="false">$Q$11*E368+$Q$14*F368</f>
        <v>0.0829197828877085</v>
      </c>
      <c r="I369" s="0" t="n">
        <f aca="false">_xlfn.NORM.S.DIST((1/$Q$5)*(C369-$Q$3-$Q$8*D369),1)</f>
        <v>0.55355627886932</v>
      </c>
      <c r="J369" s="3" t="n">
        <f aca="false">_xlfn.NORM.S.DIST((1/$Q$6)*(C369-$Q$4-$Q$8*D369),1)</f>
        <v>0.59047276023401</v>
      </c>
      <c r="K369" s="0" t="n">
        <f aca="false">I369*G369</f>
        <v>0.507655512409349</v>
      </c>
      <c r="L369" s="0" t="n">
        <f aca="false">J369*H369</f>
        <v>0.0489618730797101</v>
      </c>
      <c r="M369" s="6" t="n">
        <f aca="false">SUM(K369:L369)</f>
        <v>0.556617385489059</v>
      </c>
      <c r="N369" s="7" t="n">
        <f aca="false">_xlfn.NORM.S.INV(M369)</f>
        <v>0.142398522939036</v>
      </c>
    </row>
    <row r="370" customFormat="false" ht="14.4" hidden="false" customHeight="false" outlineLevel="0" collapsed="false">
      <c r="A370" s="0" t="n">
        <f aca="false">A369+1</f>
        <v>366</v>
      </c>
      <c r="C370" s="0" t="n">
        <v>2.002670378</v>
      </c>
      <c r="D370" s="0" t="n">
        <v>1.9387</v>
      </c>
      <c r="E370" s="0" t="n">
        <v>0.956346662969366</v>
      </c>
      <c r="F370" s="0" t="n">
        <v>0.043653337030634</v>
      </c>
      <c r="G370" s="0" t="n">
        <f aca="false">$Q$10*E369+$Q$13*F369</f>
        <v>0.92040353505684</v>
      </c>
      <c r="H370" s="0" t="n">
        <f aca="false">$Q$11*E369+$Q$14*F369</f>
        <v>0.0795964649431602</v>
      </c>
      <c r="I370" s="0" t="n">
        <f aca="false">_xlfn.NORM.S.DIST((1/$Q$5)*(C370-$Q$3-$Q$8*D370),1)</f>
        <v>0.89657899554566</v>
      </c>
      <c r="J370" s="3" t="n">
        <f aca="false">_xlfn.NORM.S.DIST((1/$Q$6)*(C370-$Q$4-$Q$8*D370),1)</f>
        <v>0.71107003476009</v>
      </c>
      <c r="K370" s="0" t="n">
        <f aca="false">I370*G370</f>
        <v>0.825214476957936</v>
      </c>
      <c r="L370" s="0" t="n">
        <f aca="false">J370*H370</f>
        <v>0.0565986610939132</v>
      </c>
      <c r="M370" s="6" t="n">
        <f aca="false">SUM(K370:L370)</f>
        <v>0.88181313805185</v>
      </c>
      <c r="N370" s="7" t="n">
        <f aca="false">_xlfn.NORM.S.INV(M370)</f>
        <v>1.18409938414541</v>
      </c>
    </row>
    <row r="371" customFormat="false" ht="14.4" hidden="false" customHeight="false" outlineLevel="0" collapsed="false">
      <c r="A371" s="0" t="n">
        <f aca="false">A370+1</f>
        <v>367</v>
      </c>
      <c r="C371" s="0" t="n">
        <v>0.235953509</v>
      </c>
      <c r="D371" s="0" t="n">
        <v>1.9442</v>
      </c>
      <c r="E371" s="0" t="n">
        <v>0.9708070193235</v>
      </c>
      <c r="F371" s="0" t="n">
        <v>0.0291929806765001</v>
      </c>
      <c r="G371" s="0" t="n">
        <f aca="false">$Q$10*E370+$Q$13*F370</f>
        <v>0.904640797005187</v>
      </c>
      <c r="H371" s="0" t="n">
        <f aca="false">$Q$11*E370+$Q$14*F370</f>
        <v>0.0953592029948136</v>
      </c>
      <c r="I371" s="0" t="n">
        <f aca="false">_xlfn.NORM.S.DIST((1/$Q$5)*(C371-$Q$3-$Q$8*D371),1)</f>
        <v>0.399001085009942</v>
      </c>
      <c r="J371" s="3" t="n">
        <f aca="false">_xlfn.NORM.S.DIST((1/$Q$6)*(C371-$Q$4-$Q$8*D371),1)</f>
        <v>0.545871373454824</v>
      </c>
      <c r="K371" s="0" t="n">
        <f aca="false">I371*G371</f>
        <v>0.360952659549329</v>
      </c>
      <c r="L371" s="0" t="n">
        <f aca="false">J371*H371</f>
        <v>0.0520538591103362</v>
      </c>
      <c r="M371" s="6" t="n">
        <f aca="false">SUM(K371:L371)</f>
        <v>0.413006518659665</v>
      </c>
      <c r="N371" s="7" t="n">
        <f aca="false">_xlfn.NORM.S.INV(M371)</f>
        <v>-0.219817824340273</v>
      </c>
    </row>
    <row r="372" customFormat="false" ht="14.4" hidden="false" customHeight="false" outlineLevel="0" collapsed="false">
      <c r="A372" s="0" t="n">
        <f aca="false">A371+1</f>
        <v>368</v>
      </c>
      <c r="C372" s="0" t="n">
        <v>0.631380117</v>
      </c>
      <c r="D372" s="0" t="n">
        <v>1.948</v>
      </c>
      <c r="E372" s="0" t="n">
        <v>0.975667337204802</v>
      </c>
      <c r="F372" s="0" t="n">
        <v>0.0243326627951983</v>
      </c>
      <c r="G372" s="0" t="n">
        <f aca="false">$Q$10*E371+$Q$13*F371</f>
        <v>0.916353685652035</v>
      </c>
      <c r="H372" s="0" t="n">
        <f aca="false">$Q$11*E371+$Q$14*F371</f>
        <v>0.0836463143479651</v>
      </c>
      <c r="I372" s="0" t="n">
        <f aca="false">_xlfn.NORM.S.DIST((1/$Q$5)*(C372-$Q$3-$Q$8*D372),1)</f>
        <v>0.533052662836068</v>
      </c>
      <c r="J372" s="3" t="n">
        <f aca="false">_xlfn.NORM.S.DIST((1/$Q$6)*(C372-$Q$4-$Q$8*D372),1)</f>
        <v>0.584622322122722</v>
      </c>
      <c r="K372" s="0" t="n">
        <f aca="false">I372*G372</f>
        <v>0.488464772236462</v>
      </c>
      <c r="L372" s="0" t="n">
        <f aca="false">J372*H372</f>
        <v>0.0489015025311145</v>
      </c>
      <c r="M372" s="6" t="n">
        <f aca="false">SUM(K372:L372)</f>
        <v>0.537366274767577</v>
      </c>
      <c r="N372" s="7" t="n">
        <f aca="false">_xlfn.NORM.S.INV(M372)</f>
        <v>0.0938007316646406</v>
      </c>
    </row>
    <row r="373" customFormat="false" ht="14.4" hidden="false" customHeight="false" outlineLevel="0" collapsed="false">
      <c r="A373" s="0" t="n">
        <f aca="false">A372+1</f>
        <v>369</v>
      </c>
      <c r="C373" s="0" t="n">
        <v>0.915488236</v>
      </c>
      <c r="D373" s="0" t="n">
        <v>1.9336</v>
      </c>
      <c r="E373" s="0" t="n">
        <v>0.976101825021096</v>
      </c>
      <c r="F373" s="0" t="n">
        <v>0.023898174978904</v>
      </c>
      <c r="G373" s="0" t="n">
        <f aca="false">$Q$10*E372+$Q$13*F372</f>
        <v>0.92029054313589</v>
      </c>
      <c r="H373" s="0" t="n">
        <f aca="false">$Q$11*E372+$Q$14*F372</f>
        <v>0.0797094568641106</v>
      </c>
      <c r="I373" s="0" t="n">
        <f aca="false">_xlfn.NORM.S.DIST((1/$Q$5)*(C373-$Q$3-$Q$8*D373),1)</f>
        <v>0.629147256877978</v>
      </c>
      <c r="J373" s="3" t="n">
        <f aca="false">_xlfn.NORM.S.DIST((1/$Q$6)*(C373-$Q$4-$Q$8*D373),1)</f>
        <v>0.612339628112245</v>
      </c>
      <c r="K373" s="0" t="n">
        <f aca="false">I373*G373</f>
        <v>0.578998270744689</v>
      </c>
      <c r="L373" s="0" t="n">
        <f aca="false">J373*H373</f>
        <v>0.0488092591731986</v>
      </c>
      <c r="M373" s="6" t="n">
        <f aca="false">SUM(K373:L373)</f>
        <v>0.627807529917888</v>
      </c>
      <c r="N373" s="7" t="n">
        <f aca="false">_xlfn.NORM.S.INV(M373)</f>
        <v>0.326052095751501</v>
      </c>
    </row>
    <row r="374" customFormat="false" ht="14.4" hidden="false" customHeight="false" outlineLevel="0" collapsed="false">
      <c r="A374" s="0" t="n">
        <f aca="false">A373+1</f>
        <v>370</v>
      </c>
      <c r="C374" s="0" t="n">
        <v>0.832297521</v>
      </c>
      <c r="D374" s="0" t="n">
        <v>1.9121</v>
      </c>
      <c r="E374" s="0" t="n">
        <v>0.976600620919816</v>
      </c>
      <c r="F374" s="0" t="n">
        <v>0.0233993790801844</v>
      </c>
      <c r="G374" s="0" t="n">
        <f aca="false">$Q$10*E373+$Q$13*F373</f>
        <v>0.920642478267088</v>
      </c>
      <c r="H374" s="0" t="n">
        <f aca="false">$Q$11*E373+$Q$14*F373</f>
        <v>0.0793575217329122</v>
      </c>
      <c r="I374" s="0" t="n">
        <f aca="false">_xlfn.NORM.S.DIST((1/$Q$5)*(C374-$Q$3-$Q$8*D374),1)</f>
        <v>0.603390349185277</v>
      </c>
      <c r="J374" s="3" t="n">
        <f aca="false">_xlfn.NORM.S.DIST((1/$Q$6)*(C374-$Q$4-$Q$8*D374),1)</f>
        <v>0.604808710147677</v>
      </c>
      <c r="K374" s="0" t="n">
        <f aca="false">I374*G374</f>
        <v>0.555506786436377</v>
      </c>
      <c r="L374" s="0" t="n">
        <f aca="false">J374*H374</f>
        <v>0.0479961203597989</v>
      </c>
      <c r="M374" s="6" t="n">
        <f aca="false">SUM(K374:L374)</f>
        <v>0.603502906796176</v>
      </c>
      <c r="N374" s="7" t="n">
        <f aca="false">_xlfn.NORM.S.INV(M374)</f>
        <v>0.262424499599661</v>
      </c>
    </row>
    <row r="375" customFormat="false" ht="14.4" hidden="false" customHeight="false" outlineLevel="0" collapsed="false">
      <c r="A375" s="0" t="n">
        <f aca="false">A374+1</f>
        <v>371</v>
      </c>
      <c r="C375" s="0" t="n">
        <v>-1.342431613</v>
      </c>
      <c r="D375" s="0" t="n">
        <v>1.9521</v>
      </c>
      <c r="E375" s="0" t="n">
        <v>0.929961933383535</v>
      </c>
      <c r="F375" s="0" t="n">
        <v>0.0700380666164656</v>
      </c>
      <c r="G375" s="0" t="n">
        <f aca="false">$Q$10*E374+$Q$13*F374</f>
        <v>0.921046502945051</v>
      </c>
      <c r="H375" s="0" t="n">
        <f aca="false">$Q$11*E374+$Q$14*F374</f>
        <v>0.0789534970549494</v>
      </c>
      <c r="I375" s="0" t="n">
        <f aca="false">_xlfn.NORM.S.DIST((1/$Q$5)*(C375-$Q$3-$Q$8*D375),1)</f>
        <v>0.0533860094473515</v>
      </c>
      <c r="J375" s="3" t="n">
        <f aca="false">_xlfn.NORM.S.DIST((1/$Q$6)*(C375-$Q$4-$Q$8*D375),1)</f>
        <v>0.390061020334868</v>
      </c>
      <c r="K375" s="0" t="n">
        <f aca="false">I375*G375</f>
        <v>0.0491709973076746</v>
      </c>
      <c r="L375" s="0" t="n">
        <f aca="false">J375*H375</f>
        <v>0.0307966816202596</v>
      </c>
      <c r="M375" s="6" t="n">
        <f aca="false">SUM(K375:L375)</f>
        <v>0.0799676789279342</v>
      </c>
      <c r="N375" s="7" t="n">
        <f aca="false">_xlfn.NORM.S.INV(M375)</f>
        <v>-1.4052890004824</v>
      </c>
    </row>
    <row r="376" customFormat="false" ht="14.4" hidden="false" customHeight="false" outlineLevel="0" collapsed="false">
      <c r="A376" s="0" t="n">
        <f aca="false">A375+1</f>
        <v>372</v>
      </c>
      <c r="C376" s="0" t="n">
        <v>1.572301635</v>
      </c>
      <c r="D376" s="0" t="n">
        <v>1.9045</v>
      </c>
      <c r="E376" s="0" t="n">
        <v>0.951476856933969</v>
      </c>
      <c r="F376" s="0" t="n">
        <v>0.0485231430660305</v>
      </c>
      <c r="G376" s="0" t="n">
        <f aca="false">$Q$10*E375+$Q$13*F375</f>
        <v>0.883269166040664</v>
      </c>
      <c r="H376" s="0" t="n">
        <f aca="false">$Q$11*E375+$Q$14*F375</f>
        <v>0.116730833959337</v>
      </c>
      <c r="I376" s="0" t="n">
        <f aca="false">_xlfn.NORM.S.DIST((1/$Q$5)*(C376-$Q$3-$Q$8*D376),1)</f>
        <v>0.81568328250868</v>
      </c>
      <c r="J376" s="3" t="n">
        <f aca="false">_xlfn.NORM.S.DIST((1/$Q$6)*(C376-$Q$4-$Q$8*D376),1)</f>
        <v>0.673980370670338</v>
      </c>
      <c r="K376" s="0" t="n">
        <f aca="false">I376*G376</f>
        <v>0.720467892694753</v>
      </c>
      <c r="L376" s="0" t="n">
        <f aca="false">J376*H376</f>
        <v>0.0786742907405718</v>
      </c>
      <c r="M376" s="6" t="n">
        <f aca="false">SUM(K376:L376)</f>
        <v>0.799142183435324</v>
      </c>
      <c r="N376" s="7" t="n">
        <f aca="false">_xlfn.NORM.S.INV(M376)</f>
        <v>0.838561125459479</v>
      </c>
    </row>
    <row r="377" customFormat="false" ht="14.4" hidden="false" customHeight="false" outlineLevel="0" collapsed="false">
      <c r="A377" s="0" t="n">
        <f aca="false">A376+1</f>
        <v>373</v>
      </c>
      <c r="C377" s="0" t="n">
        <v>-2.115582626</v>
      </c>
      <c r="D377" s="0" t="n">
        <v>1.9588</v>
      </c>
      <c r="E377" s="0" t="n">
        <v>0.764040387898334</v>
      </c>
      <c r="F377" s="0" t="n">
        <v>0.235959612101666</v>
      </c>
      <c r="G377" s="0" t="n">
        <f aca="false">$Q$10*E376+$Q$13*F376</f>
        <v>0.900696254116515</v>
      </c>
      <c r="H377" s="0" t="n">
        <f aca="false">$Q$11*E376+$Q$14*F376</f>
        <v>0.0993037458834847</v>
      </c>
      <c r="I377" s="0" t="n">
        <f aca="false">_xlfn.NORM.S.DIST((1/$Q$5)*(C377-$Q$3-$Q$8*D377),1)</f>
        <v>0.0113610200661651</v>
      </c>
      <c r="J377" s="3" t="n">
        <f aca="false">_xlfn.NORM.S.DIST((1/$Q$6)*(C377-$Q$4-$Q$8*D377),1)</f>
        <v>0.318284118838481</v>
      </c>
      <c r="K377" s="0" t="n">
        <f aca="false">I377*G377</f>
        <v>0.0102328282165375</v>
      </c>
      <c r="L377" s="0" t="n">
        <f aca="false">J377*H377</f>
        <v>0.0316068052558853</v>
      </c>
      <c r="M377" s="6" t="n">
        <f aca="false">SUM(K377:L377)</f>
        <v>0.0418396334724228</v>
      </c>
      <c r="N377" s="7" t="n">
        <f aca="false">_xlfn.NORM.S.INV(M377)</f>
        <v>-1.7297258554623</v>
      </c>
    </row>
    <row r="378" customFormat="false" ht="14.4" hidden="false" customHeight="false" outlineLevel="0" collapsed="false">
      <c r="A378" s="0" t="n">
        <f aca="false">A377+1</f>
        <v>374</v>
      </c>
      <c r="C378" s="0" t="n">
        <v>1.181448341</v>
      </c>
      <c r="D378" s="0" t="n">
        <v>1.9239</v>
      </c>
      <c r="E378" s="0" t="n">
        <v>0.902108792775105</v>
      </c>
      <c r="F378" s="0" t="n">
        <v>0.0978912072248954</v>
      </c>
      <c r="G378" s="0" t="n">
        <f aca="false">$Q$10*E377+$Q$13*F377</f>
        <v>0.748872714197651</v>
      </c>
      <c r="H378" s="0" t="n">
        <f aca="false">$Q$11*E377+$Q$14*F377</f>
        <v>0.251127285802349</v>
      </c>
      <c r="I378" s="0" t="n">
        <f aca="false">_xlfn.NORM.S.DIST((1/$Q$5)*(C378-$Q$3-$Q$8*D378),1)</f>
        <v>0.712188908869367</v>
      </c>
      <c r="J378" s="3" t="n">
        <f aca="false">_xlfn.NORM.S.DIST((1/$Q$6)*(C378-$Q$4-$Q$8*D378),1)</f>
        <v>0.637704136704164</v>
      </c>
      <c r="K378" s="0" t="n">
        <f aca="false">I378*G378</f>
        <v>0.533338841206466</v>
      </c>
      <c r="L378" s="0" t="n">
        <f aca="false">J378*H378</f>
        <v>0.160144908995447</v>
      </c>
      <c r="M378" s="6" t="n">
        <f aca="false">SUM(K378:L378)</f>
        <v>0.693483750201913</v>
      </c>
      <c r="N378" s="7" t="n">
        <f aca="false">_xlfn.NORM.S.INV(M378)</f>
        <v>0.505749520531831</v>
      </c>
    </row>
    <row r="379" customFormat="false" ht="14.4" hidden="false" customHeight="false" outlineLevel="0" collapsed="false">
      <c r="A379" s="0" t="n">
        <f aca="false">A378+1</f>
        <v>375</v>
      </c>
      <c r="C379" s="0" t="n">
        <v>-0.730536005</v>
      </c>
      <c r="D379" s="0" t="n">
        <v>1.9179</v>
      </c>
      <c r="E379" s="0" t="n">
        <v>0.927454861447409</v>
      </c>
      <c r="F379" s="0" t="n">
        <v>0.0725451385525912</v>
      </c>
      <c r="G379" s="0" t="n">
        <f aca="false">$Q$10*E378+$Q$13*F378</f>
        <v>0.860708122147835</v>
      </c>
      <c r="H379" s="0" t="n">
        <f aca="false">$Q$11*E378+$Q$14*F378</f>
        <v>0.139291877852165</v>
      </c>
      <c r="I379" s="0" t="n">
        <f aca="false">_xlfn.NORM.S.DIST((1/$Q$5)*(C379-$Q$3-$Q$8*D379),1)</f>
        <v>0.139834453336543</v>
      </c>
      <c r="J379" s="3" t="n">
        <f aca="false">_xlfn.NORM.S.DIST((1/$Q$6)*(C379-$Q$4-$Q$8*D379),1)</f>
        <v>0.4504246786243</v>
      </c>
      <c r="K379" s="0" t="n">
        <f aca="false">I379*G379</f>
        <v>0.120356649742865</v>
      </c>
      <c r="L379" s="0" t="n">
        <f aca="false">J379*H379</f>
        <v>0.0627404993165368</v>
      </c>
      <c r="M379" s="6" t="n">
        <f aca="false">SUM(K379:L379)</f>
        <v>0.183097149059402</v>
      </c>
      <c r="N379" s="7" t="n">
        <f aca="false">_xlfn.NORM.S.INV(M379)</f>
        <v>-0.903624966408593</v>
      </c>
    </row>
    <row r="380" customFormat="false" ht="14.4" hidden="false" customHeight="false" outlineLevel="0" collapsed="false">
      <c r="A380" s="0" t="n">
        <f aca="false">A379+1</f>
        <v>376</v>
      </c>
      <c r="C380" s="0" t="n">
        <v>-1.458771298</v>
      </c>
      <c r="D380" s="0" t="n">
        <v>1.9505</v>
      </c>
      <c r="E380" s="0" t="n">
        <v>0.876495993829699</v>
      </c>
      <c r="F380" s="0" t="n">
        <v>0.123504006170301</v>
      </c>
      <c r="G380" s="0" t="n">
        <f aca="false">$Q$10*E379+$Q$13*F379</f>
        <v>0.881238437772401</v>
      </c>
      <c r="H380" s="0" t="n">
        <f aca="false">$Q$11*E379+$Q$14*F379</f>
        <v>0.118761562227599</v>
      </c>
      <c r="I380" s="0" t="n">
        <f aca="false">_xlfn.NORM.S.DIST((1/$Q$5)*(C380-$Q$3-$Q$8*D380),1)</f>
        <v>0.0434034881489955</v>
      </c>
      <c r="J380" s="3" t="n">
        <f aca="false">_xlfn.NORM.S.DIST((1/$Q$6)*(C380-$Q$4-$Q$8*D380),1)</f>
        <v>0.378998232879361</v>
      </c>
      <c r="K380" s="0" t="n">
        <f aca="false">I380*G380</f>
        <v>0.0382488220902937</v>
      </c>
      <c r="L380" s="0" t="n">
        <f aca="false">J380*H380</f>
        <v>0.0450104222182522</v>
      </c>
      <c r="M380" s="6" t="n">
        <f aca="false">SUM(K380:L380)</f>
        <v>0.0832592443085459</v>
      </c>
      <c r="N380" s="7" t="n">
        <f aca="false">_xlfn.NORM.S.INV(M380)</f>
        <v>-1.38347754264282</v>
      </c>
    </row>
    <row r="381" customFormat="false" ht="14.4" hidden="false" customHeight="false" outlineLevel="0" collapsed="false">
      <c r="A381" s="0" t="n">
        <f aca="false">A380+1</f>
        <v>377</v>
      </c>
      <c r="C381" s="0" t="n">
        <v>0.658530192</v>
      </c>
      <c r="D381" s="0" t="n">
        <v>2.0164</v>
      </c>
      <c r="E381" s="0" t="n">
        <v>0.948762359913485</v>
      </c>
      <c r="F381" s="0" t="n">
        <v>0.0512376400865154</v>
      </c>
      <c r="G381" s="0" t="n">
        <f aca="false">$Q$10*E380+$Q$13*F380</f>
        <v>0.839961755002056</v>
      </c>
      <c r="H381" s="0" t="n">
        <f aca="false">$Q$11*E380+$Q$14*F380</f>
        <v>0.160038244997944</v>
      </c>
      <c r="I381" s="0" t="n">
        <f aca="false">_xlfn.NORM.S.DIST((1/$Q$5)*(C381-$Q$3-$Q$8*D381),1)</f>
        <v>0.537287754216758</v>
      </c>
      <c r="J381" s="3" t="n">
        <f aca="false">_xlfn.NORM.S.DIST((1/$Q$6)*(C381-$Q$4-$Q$8*D381),1)</f>
        <v>0.585829762869758</v>
      </c>
      <c r="K381" s="0" t="n">
        <f aca="false">I381*G381</f>
        <v>0.451301164973021</v>
      </c>
      <c r="L381" s="0" t="n">
        <f aca="false">J381*H381</f>
        <v>0.0937551671172376</v>
      </c>
      <c r="M381" s="6" t="n">
        <f aca="false">SUM(K381:L381)</f>
        <v>0.545056332090259</v>
      </c>
      <c r="N381" s="7" t="n">
        <f aca="false">_xlfn.NORM.S.INV(M381)</f>
        <v>0.113180650414111</v>
      </c>
    </row>
    <row r="382" customFormat="false" ht="14.4" hidden="false" customHeight="false" outlineLevel="0" collapsed="false">
      <c r="A382" s="0" t="n">
        <f aca="false">A381+1</f>
        <v>378</v>
      </c>
      <c r="C382" s="0" t="n">
        <v>2.381764241</v>
      </c>
      <c r="D382" s="0" t="n">
        <v>1.9473</v>
      </c>
      <c r="E382" s="0" t="n">
        <v>0.917269472214536</v>
      </c>
      <c r="F382" s="0" t="n">
        <v>0.082730527785464</v>
      </c>
      <c r="G382" s="0" t="n">
        <f aca="false">$Q$10*E381+$Q$13*F381</f>
        <v>0.898497511529923</v>
      </c>
      <c r="H382" s="0" t="n">
        <f aca="false">$Q$11*E381+$Q$14*F381</f>
        <v>0.101502488470078</v>
      </c>
      <c r="I382" s="0" t="n">
        <f aca="false">_xlfn.NORM.S.DIST((1/$Q$5)*(C382-$Q$3-$Q$8*D382),1)</f>
        <v>0.943660010224709</v>
      </c>
      <c r="J382" s="3" t="n">
        <f aca="false">_xlfn.NORM.S.DIST((1/$Q$6)*(C382-$Q$4-$Q$8*D382),1)</f>
        <v>0.742371642343889</v>
      </c>
      <c r="K382" s="0" t="n">
        <f aca="false">I382*G382</f>
        <v>0.847876170917202</v>
      </c>
      <c r="L382" s="0" t="n">
        <f aca="false">J382*H382</f>
        <v>0.0753525690675231</v>
      </c>
      <c r="M382" s="6" t="n">
        <f aca="false">SUM(K382:L382)</f>
        <v>0.923228739984726</v>
      </c>
      <c r="N382" s="7" t="n">
        <f aca="false">_xlfn.NORM.S.INV(M382)</f>
        <v>1.42712967608044</v>
      </c>
    </row>
    <row r="383" customFormat="false" ht="14.4" hidden="false" customHeight="false" outlineLevel="0" collapsed="false">
      <c r="A383" s="0" t="n">
        <f aca="false">A382+1</f>
        <v>379</v>
      </c>
      <c r="C383" s="0" t="n">
        <v>-0.549067816</v>
      </c>
      <c r="D383" s="0" t="n">
        <v>1.9977</v>
      </c>
      <c r="E383" s="0" t="n">
        <v>0.942674406021388</v>
      </c>
      <c r="F383" s="0" t="n">
        <v>0.0573255939786118</v>
      </c>
      <c r="G383" s="0" t="n">
        <f aca="false">$Q$10*E382+$Q$13*F382</f>
        <v>0.872988272493774</v>
      </c>
      <c r="H383" s="0" t="n">
        <f aca="false">$Q$11*E382+$Q$14*F382</f>
        <v>0.127011727506226</v>
      </c>
      <c r="I383" s="0" t="n">
        <f aca="false">_xlfn.NORM.S.DIST((1/$Q$5)*(C383-$Q$3-$Q$8*D383),1)</f>
        <v>0.173611006308898</v>
      </c>
      <c r="J383" s="3" t="n">
        <f aca="false">_xlfn.NORM.S.DIST((1/$Q$6)*(C383-$Q$4-$Q$8*D383),1)</f>
        <v>0.4666929538381</v>
      </c>
      <c r="K383" s="0" t="n">
        <f aca="false">I383*G383</f>
        <v>0.15156037248351</v>
      </c>
      <c r="L383" s="0" t="n">
        <f aca="false">J383*H383</f>
        <v>0.0592754782819604</v>
      </c>
      <c r="M383" s="6" t="n">
        <f aca="false">SUM(K383:L383)</f>
        <v>0.210835850765471</v>
      </c>
      <c r="N383" s="7" t="n">
        <f aca="false">_xlfn.NORM.S.INV(M383)</f>
        <v>-0.803524396594046</v>
      </c>
    </row>
    <row r="384" customFormat="false" ht="14.4" hidden="false" customHeight="false" outlineLevel="0" collapsed="false">
      <c r="A384" s="0" t="n">
        <f aca="false">A383+1</f>
        <v>380</v>
      </c>
      <c r="C384" s="0" t="n">
        <v>1.199832567</v>
      </c>
      <c r="D384" s="0" t="n">
        <v>1.9904</v>
      </c>
      <c r="E384" s="0" t="n">
        <v>0.963789333815681</v>
      </c>
      <c r="F384" s="0" t="n">
        <v>0.0362106661843192</v>
      </c>
      <c r="G384" s="0" t="n">
        <f aca="false">$Q$10*E383+$Q$13*F383</f>
        <v>0.893566268877324</v>
      </c>
      <c r="H384" s="0" t="n">
        <f aca="false">$Q$11*E383+$Q$14*F383</f>
        <v>0.106433731122676</v>
      </c>
      <c r="I384" s="0" t="n">
        <f aca="false">_xlfn.NORM.S.DIST((1/$Q$5)*(C384-$Q$3-$Q$8*D384),1)</f>
        <v>0.71337507815345</v>
      </c>
      <c r="J384" s="3" t="n">
        <f aca="false">_xlfn.NORM.S.DIST((1/$Q$6)*(C384-$Q$4-$Q$8*D384),1)</f>
        <v>0.638083414108693</v>
      </c>
      <c r="K384" s="0" t="n">
        <f aca="false">I384*G384</f>
        <v>0.637447906895648</v>
      </c>
      <c r="L384" s="0" t="n">
        <f aca="false">J384*H384</f>
        <v>0.0679135985310835</v>
      </c>
      <c r="M384" s="6" t="n">
        <f aca="false">SUM(K384:L384)</f>
        <v>0.705361505426732</v>
      </c>
      <c r="N384" s="7" t="n">
        <f aca="false">_xlfn.NORM.S.INV(M384)</f>
        <v>0.539884063169366</v>
      </c>
    </row>
    <row r="385" customFormat="false" ht="14.4" hidden="false" customHeight="false" outlineLevel="0" collapsed="false">
      <c r="A385" s="0" t="n">
        <f aca="false">A384+1</f>
        <v>381</v>
      </c>
      <c r="C385" s="0" t="n">
        <v>0.302760694</v>
      </c>
      <c r="D385" s="0" t="n">
        <v>1.9912</v>
      </c>
      <c r="E385" s="0" t="n">
        <v>0.973231441438079</v>
      </c>
      <c r="F385" s="0" t="n">
        <v>0.0267685585619209</v>
      </c>
      <c r="G385" s="0" t="n">
        <f aca="false">$Q$10*E384+$Q$13*F384</f>
        <v>0.910669360390702</v>
      </c>
      <c r="H385" s="0" t="n">
        <f aca="false">$Q$11*E384+$Q$14*F384</f>
        <v>0.0893306396092986</v>
      </c>
      <c r="I385" s="0" t="n">
        <f aca="false">_xlfn.NORM.S.DIST((1/$Q$5)*(C385-$Q$3-$Q$8*D385),1)</f>
        <v>0.417903687476461</v>
      </c>
      <c r="J385" s="3" t="n">
        <f aca="false">_xlfn.NORM.S.DIST((1/$Q$6)*(C385-$Q$4-$Q$8*D385),1)</f>
        <v>0.551473207438763</v>
      </c>
      <c r="K385" s="0" t="n">
        <f aca="false">I385*G385</f>
        <v>0.380572083779105</v>
      </c>
      <c r="L385" s="0" t="n">
        <f aca="false">J385*H385</f>
        <v>0.0492634543478961</v>
      </c>
      <c r="M385" s="6" t="n">
        <f aca="false">SUM(K385:L385)</f>
        <v>0.429835538127001</v>
      </c>
      <c r="N385" s="7" t="n">
        <f aca="false">_xlfn.NORM.S.INV(M385)</f>
        <v>-0.176792887184566</v>
      </c>
    </row>
    <row r="386" customFormat="false" ht="14.4" hidden="false" customHeight="false" outlineLevel="0" collapsed="false">
      <c r="A386" s="0" t="n">
        <f aca="false">A385+1</f>
        <v>382</v>
      </c>
      <c r="C386" s="0" t="n">
        <v>-1.499584684</v>
      </c>
      <c r="D386" s="0" t="n">
        <v>2.0501</v>
      </c>
      <c r="E386" s="0" t="n">
        <v>0.912558772780799</v>
      </c>
      <c r="F386" s="0" t="n">
        <v>0.0874412272192008</v>
      </c>
      <c r="G386" s="0" t="n">
        <f aca="false">$Q$10*E385+$Q$13*F385</f>
        <v>0.918317467564844</v>
      </c>
      <c r="H386" s="0" t="n">
        <f aca="false">$Q$11*E385+$Q$14*F385</f>
        <v>0.0816825324351559</v>
      </c>
      <c r="I386" s="0" t="n">
        <f aca="false">_xlfn.NORM.S.DIST((1/$Q$5)*(C386-$Q$3-$Q$8*D386),1)</f>
        <v>0.038700525008459</v>
      </c>
      <c r="J386" s="3" t="n">
        <f aca="false">_xlfn.NORM.S.DIST((1/$Q$6)*(C386-$Q$4-$Q$8*D386),1)</f>
        <v>0.373098669379626</v>
      </c>
      <c r="K386" s="0" t="n">
        <f aca="false">I386*G386</f>
        <v>0.035539368119198</v>
      </c>
      <c r="L386" s="0" t="n">
        <f aca="false">J386*H386</f>
        <v>0.0304756441631148</v>
      </c>
      <c r="M386" s="6" t="n">
        <f aca="false">SUM(K386:L386)</f>
        <v>0.0660150122823128</v>
      </c>
      <c r="N386" s="7" t="n">
        <f aca="false">_xlfn.NORM.S.INV(M386)</f>
        <v>-1.50614472826664</v>
      </c>
    </row>
    <row r="387" customFormat="false" ht="14.4" hidden="false" customHeight="false" outlineLevel="0" collapsed="false">
      <c r="A387" s="0" t="n">
        <f aca="false">A386+1</f>
        <v>383</v>
      </c>
      <c r="C387" s="0" t="n">
        <v>-0.5841547</v>
      </c>
      <c r="D387" s="0" t="n">
        <v>2.0228</v>
      </c>
      <c r="E387" s="0" t="n">
        <v>0.939287388033991</v>
      </c>
      <c r="F387" s="0" t="n">
        <v>0.0607126119660089</v>
      </c>
      <c r="G387" s="0" t="n">
        <f aca="false">$Q$10*E386+$Q$13*F386</f>
        <v>0.869172605952447</v>
      </c>
      <c r="H387" s="0" t="n">
        <f aca="false">$Q$11*E386+$Q$14*F386</f>
        <v>0.130827394047553</v>
      </c>
      <c r="I387" s="0" t="n">
        <f aca="false">_xlfn.NORM.S.DIST((1/$Q$5)*(C387-$Q$3-$Q$8*D387),1)</f>
        <v>0.164837622114476</v>
      </c>
      <c r="J387" s="3" t="n">
        <f aca="false">_xlfn.NORM.S.DIST((1/$Q$6)*(C387-$Q$4-$Q$8*D387),1)</f>
        <v>0.462676285244561</v>
      </c>
      <c r="K387" s="0" t="n">
        <f aca="false">I387*G387</f>
        <v>0.143272345572244</v>
      </c>
      <c r="L387" s="0" t="n">
        <f aca="false">J387*H387</f>
        <v>0.0605307326861481</v>
      </c>
      <c r="M387" s="6" t="n">
        <f aca="false">SUM(K387:L387)</f>
        <v>0.203803078258392</v>
      </c>
      <c r="N387" s="7" t="n">
        <f aca="false">_xlfn.NORM.S.INV(M387)</f>
        <v>-0.828113620553224</v>
      </c>
    </row>
    <row r="388" customFormat="false" ht="14.4" hidden="false" customHeight="false" outlineLevel="0" collapsed="false">
      <c r="A388" s="0" t="n">
        <f aca="false">A387+1</f>
        <v>384</v>
      </c>
      <c r="C388" s="0" t="n">
        <v>-1.757205428</v>
      </c>
      <c r="D388" s="0" t="n">
        <v>2.179</v>
      </c>
      <c r="E388" s="0" t="n">
        <v>0.837699661170329</v>
      </c>
      <c r="F388" s="0" t="n">
        <v>0.162300338829671</v>
      </c>
      <c r="G388" s="0" t="n">
        <f aca="false">$Q$10*E387+$Q$13*F387</f>
        <v>0.890822784307533</v>
      </c>
      <c r="H388" s="0" t="n">
        <f aca="false">$Q$11*E387+$Q$14*F387</f>
        <v>0.109177215692467</v>
      </c>
      <c r="I388" s="0" t="n">
        <f aca="false">_xlfn.NORM.S.DIST((1/$Q$5)*(C388-$Q$3-$Q$8*D388),1)</f>
        <v>0.0221594388052982</v>
      </c>
      <c r="J388" s="3" t="n">
        <f aca="false">_xlfn.NORM.S.DIST((1/$Q$6)*(C388-$Q$4-$Q$8*D388),1)</f>
        <v>0.346460439789251</v>
      </c>
      <c r="K388" s="0" t="n">
        <f aca="false">I388*G388</f>
        <v>0.0197401329752281</v>
      </c>
      <c r="L388" s="0" t="n">
        <f aca="false">J388*H388</f>
        <v>0.0378255861637781</v>
      </c>
      <c r="M388" s="6" t="n">
        <f aca="false">SUM(K388:L388)</f>
        <v>0.0575657191390062</v>
      </c>
      <c r="N388" s="7" t="n">
        <f aca="false">_xlfn.NORM.S.INV(M388)</f>
        <v>-1.57554179866631</v>
      </c>
    </row>
    <row r="389" customFormat="false" ht="14.4" hidden="false" customHeight="false" outlineLevel="0" collapsed="false">
      <c r="A389" s="0" t="n">
        <f aca="false">A388+1</f>
        <v>385</v>
      </c>
      <c r="C389" s="0" t="n">
        <v>-2.636896823</v>
      </c>
      <c r="D389" s="0" t="n">
        <v>2.2497</v>
      </c>
      <c r="E389" s="0" t="n">
        <v>0.352675920342755</v>
      </c>
      <c r="F389" s="0" t="n">
        <v>0.647324079657246</v>
      </c>
      <c r="G389" s="0" t="n">
        <f aca="false">$Q$10*E388+$Q$13*F388</f>
        <v>0.808536725547966</v>
      </c>
      <c r="H389" s="0" t="n">
        <f aca="false">$Q$11*E388+$Q$14*F388</f>
        <v>0.191463274452034</v>
      </c>
      <c r="I389" s="0" t="n">
        <f aca="false">_xlfn.NORM.S.DIST((1/$Q$5)*(C389-$Q$3-$Q$8*D389),1)</f>
        <v>0.00272126512709911</v>
      </c>
      <c r="J389" s="3" t="n">
        <f aca="false">_xlfn.NORM.S.DIST((1/$Q$6)*(C389-$Q$4-$Q$8*D389),1)</f>
        <v>0.268197954942999</v>
      </c>
      <c r="K389" s="0" t="n">
        <f aca="false">I389*G389</f>
        <v>0.00220024279521258</v>
      </c>
      <c r="L389" s="0" t="n">
        <f aca="false">J389*H389</f>
        <v>0.0513500586547256</v>
      </c>
      <c r="M389" s="6" t="n">
        <f aca="false">SUM(K389:L389)</f>
        <v>0.0535503014499382</v>
      </c>
      <c r="N389" s="7" t="n">
        <f aca="false">_xlfn.NORM.S.INV(M389)</f>
        <v>-1.61136310944557</v>
      </c>
    </row>
    <row r="390" customFormat="false" ht="14.4" hidden="false" customHeight="false" outlineLevel="0" collapsed="false">
      <c r="A390" s="0" t="n">
        <f aca="false">A389+1</f>
        <v>386</v>
      </c>
      <c r="C390" s="0" t="n">
        <v>2.712015816</v>
      </c>
      <c r="D390" s="0" t="n">
        <v>2.0896</v>
      </c>
      <c r="E390" s="0" t="n">
        <v>0.357869022270002</v>
      </c>
      <c r="F390" s="0" t="n">
        <v>0.642130977729998</v>
      </c>
      <c r="G390" s="0" t="n">
        <f aca="false">$Q$10*E389+$Q$13*F389</f>
        <v>0.415667495477632</v>
      </c>
      <c r="H390" s="0" t="n">
        <f aca="false">$Q$11*E389+$Q$14*F389</f>
        <v>0.584332504522369</v>
      </c>
      <c r="I390" s="0" t="n">
        <f aca="false">_xlfn.NORM.S.DIST((1/$Q$5)*(C390-$Q$3-$Q$8*D390),1)</f>
        <v>0.967374789331835</v>
      </c>
      <c r="J390" s="3" t="n">
        <f aca="false">_xlfn.NORM.S.DIST((1/$Q$6)*(C390-$Q$4-$Q$8*D390),1)</f>
        <v>0.765912722254331</v>
      </c>
      <c r="K390" s="0" t="n">
        <f aca="false">I390*G390</f>
        <v>0.402106255869765</v>
      </c>
      <c r="L390" s="0" t="n">
        <f aca="false">J390*H390</f>
        <v>0.447547699240419</v>
      </c>
      <c r="M390" s="6" t="n">
        <f aca="false">SUM(K390:L390)</f>
        <v>0.849653955110185</v>
      </c>
      <c r="N390" s="7" t="n">
        <f aca="false">_xlfn.NORM.S.INV(M390)</f>
        <v>1.03495036943608</v>
      </c>
    </row>
    <row r="391" customFormat="false" ht="14.4" hidden="false" customHeight="false" outlineLevel="0" collapsed="false">
      <c r="A391" s="0" t="n">
        <f aca="false">A390+1</f>
        <v>387</v>
      </c>
      <c r="C391" s="0" t="n">
        <v>-2.247635301</v>
      </c>
      <c r="D391" s="0" t="n">
        <v>2.1017</v>
      </c>
      <c r="E391" s="0" t="n">
        <v>0.162941507355805</v>
      </c>
      <c r="F391" s="0" t="n">
        <v>0.837058492644195</v>
      </c>
      <c r="G391" s="0" t="n">
        <f aca="false">$Q$10*E390+$Q$13*F390</f>
        <v>0.419873908038702</v>
      </c>
      <c r="H391" s="0" t="n">
        <f aca="false">$Q$11*E390+$Q$14*F390</f>
        <v>0.580126091961299</v>
      </c>
      <c r="I391" s="0" t="n">
        <f aca="false">_xlfn.NORM.S.DIST((1/$Q$5)*(C391-$Q$3-$Q$8*D391),1)</f>
        <v>0.00780463294174706</v>
      </c>
      <c r="J391" s="3" t="n">
        <f aca="false">_xlfn.NORM.S.DIST((1/$Q$6)*(C391-$Q$4-$Q$8*D391),1)</f>
        <v>0.30392323639168</v>
      </c>
      <c r="K391" s="0" t="n">
        <f aca="false">I391*G391</f>
        <v>0.00327696173405893</v>
      </c>
      <c r="L391" s="0" t="n">
        <f aca="false">J391*H391</f>
        <v>0.176313799384135</v>
      </c>
      <c r="M391" s="6" t="n">
        <f aca="false">SUM(K391:L391)</f>
        <v>0.179590761118194</v>
      </c>
      <c r="N391" s="7" t="n">
        <f aca="false">_xlfn.NORM.S.INV(M391)</f>
        <v>-0.916925802074532</v>
      </c>
    </row>
    <row r="392" customFormat="false" ht="14.4" hidden="false" customHeight="false" outlineLevel="0" collapsed="false">
      <c r="A392" s="0" t="n">
        <f aca="false">A391+1</f>
        <v>388</v>
      </c>
      <c r="C392" s="0" t="n">
        <v>-2.560844835</v>
      </c>
      <c r="D392" s="0" t="n">
        <v>2.1461</v>
      </c>
      <c r="E392" s="0" t="n">
        <v>0.0497971083344558</v>
      </c>
      <c r="F392" s="0" t="n">
        <v>0.950202891665544</v>
      </c>
      <c r="G392" s="0" t="n">
        <f aca="false">$Q$10*E391+$Q$13*F391</f>
        <v>0.261982620958202</v>
      </c>
      <c r="H392" s="0" t="n">
        <f aca="false">$Q$11*E391+$Q$14*F391</f>
        <v>0.738017379041798</v>
      </c>
      <c r="I392" s="0" t="n">
        <f aca="false">_xlfn.NORM.S.DIST((1/$Q$5)*(C392-$Q$3-$Q$8*D392),1)</f>
        <v>0.0035181734508303</v>
      </c>
      <c r="J392" s="3" t="n">
        <f aca="false">_xlfn.NORM.S.DIST((1/$Q$6)*(C392-$Q$4-$Q$8*D392),1)</f>
        <v>0.276350812626856</v>
      </c>
      <c r="K392" s="0" t="n">
        <f aca="false">I392*G392</f>
        <v>0.000921700301634083</v>
      </c>
      <c r="L392" s="0" t="n">
        <f aca="false">J392*H392</f>
        <v>0.203951702430943</v>
      </c>
      <c r="M392" s="6" t="n">
        <f aca="false">SUM(K392:L392)</f>
        <v>0.204873402732577</v>
      </c>
      <c r="N392" s="7" t="n">
        <f aca="false">_xlfn.NORM.S.INV(M392)</f>
        <v>-0.824339280131917</v>
      </c>
    </row>
    <row r="393" customFormat="false" ht="14.4" hidden="false" customHeight="false" outlineLevel="0" collapsed="false">
      <c r="A393" s="0" t="n">
        <f aca="false">A392+1</f>
        <v>389</v>
      </c>
      <c r="C393" s="0" t="n">
        <v>-1.63033575</v>
      </c>
      <c r="D393" s="0" t="n">
        <v>2.2794</v>
      </c>
      <c r="E393" s="0" t="n">
        <v>0.130181364585151</v>
      </c>
      <c r="F393" s="0" t="n">
        <v>0.869818635414849</v>
      </c>
      <c r="G393" s="0" t="n">
        <f aca="false">$Q$10*E392+$Q$13*F392</f>
        <v>0.170335657750909</v>
      </c>
      <c r="H393" s="0" t="n">
        <f aca="false">$Q$11*E392+$Q$14*F392</f>
        <v>0.829664342249091</v>
      </c>
      <c r="I393" s="0" t="n">
        <f aca="false">_xlfn.NORM.S.DIST((1/$Q$5)*(C393-$Q$3-$Q$8*D393),1)</f>
        <v>0.0273853752890066</v>
      </c>
      <c r="J393" s="3" t="n">
        <f aca="false">_xlfn.NORM.S.DIST((1/$Q$6)*(C393-$Q$4-$Q$8*D393),1)</f>
        <v>0.356202671339356</v>
      </c>
      <c r="K393" s="0" t="n">
        <f aca="false">I393*G393</f>
        <v>0.00466470591260844</v>
      </c>
      <c r="L393" s="0" t="n">
        <f aca="false">J393*H393</f>
        <v>0.295528655024136</v>
      </c>
      <c r="M393" s="6" t="n">
        <f aca="false">SUM(K393:L393)</f>
        <v>0.300193360936745</v>
      </c>
      <c r="N393" s="7" t="n">
        <f aca="false">_xlfn.NORM.S.INV(M393)</f>
        <v>-0.523844467658205</v>
      </c>
    </row>
    <row r="394" customFormat="false" ht="14.4" hidden="false" customHeight="false" outlineLevel="0" collapsed="false">
      <c r="A394" s="0" t="n">
        <f aca="false">A393+1</f>
        <v>390</v>
      </c>
      <c r="C394" s="0" t="n">
        <v>0.550010934</v>
      </c>
      <c r="D394" s="0" t="n">
        <v>2.2901</v>
      </c>
      <c r="E394" s="0" t="n">
        <v>0.5148239289005</v>
      </c>
      <c r="F394" s="0" t="n">
        <v>0.485176071099499</v>
      </c>
      <c r="G394" s="0" t="n">
        <f aca="false">$Q$10*E393+$Q$13*F393</f>
        <v>0.235446905313972</v>
      </c>
      <c r="H394" s="0" t="n">
        <f aca="false">$Q$11*E393+$Q$14*F393</f>
        <v>0.764553094686028</v>
      </c>
      <c r="I394" s="0" t="n">
        <f aca="false">_xlfn.NORM.S.DIST((1/$Q$5)*(C394-$Q$3-$Q$8*D394),1)</f>
        <v>0.479964306657311</v>
      </c>
      <c r="J394" s="3" t="n">
        <f aca="false">_xlfn.NORM.S.DIST((1/$Q$6)*(C394-$Q$4-$Q$8*D394),1)</f>
        <v>0.569468550564604</v>
      </c>
      <c r="K394" s="0" t="n">
        <f aca="false">I394*G394</f>
        <v>0.11300611066363</v>
      </c>
      <c r="L394" s="0" t="n">
        <f aca="false">J394*H394</f>
        <v>0.435388942660535</v>
      </c>
      <c r="M394" s="6" t="n">
        <f aca="false">SUM(K394:L394)</f>
        <v>0.548395053324165</v>
      </c>
      <c r="N394" s="7" t="n">
        <f aca="false">_xlfn.NORM.S.INV(M394)</f>
        <v>0.121607474856166</v>
      </c>
    </row>
    <row r="395" customFormat="false" ht="14.4" hidden="false" customHeight="false" outlineLevel="0" collapsed="false">
      <c r="A395" s="0" t="n">
        <f aca="false">A394+1</f>
        <v>391</v>
      </c>
      <c r="C395" s="0" t="n">
        <v>4.328719461</v>
      </c>
      <c r="D395" s="0" t="n">
        <v>2.1927</v>
      </c>
      <c r="E395" s="0" t="n">
        <v>0.0419683397080147</v>
      </c>
      <c r="F395" s="0" t="n">
        <v>0.958031660291985</v>
      </c>
      <c r="G395" s="0" t="n">
        <f aca="false">$Q$10*E394+$Q$13*F394</f>
        <v>0.547007382409405</v>
      </c>
      <c r="H395" s="0" t="n">
        <f aca="false">$Q$11*E394+$Q$14*F394</f>
        <v>0.452992617590594</v>
      </c>
      <c r="I395" s="0" t="n">
        <f aca="false">_xlfn.NORM.S.DIST((1/$Q$5)*(C395-$Q$3-$Q$8*D395),1)</f>
        <v>0.99934285957185</v>
      </c>
      <c r="J395" s="3" t="n">
        <f aca="false">_xlfn.NORM.S.DIST((1/$Q$6)*(C395-$Q$4-$Q$8*D395),1)</f>
        <v>0.86937534508937</v>
      </c>
      <c r="K395" s="0" t="n">
        <f aca="false">I395*G395</f>
        <v>0.546647921743927</v>
      </c>
      <c r="L395" s="0" t="n">
        <f aca="false">J395*H395</f>
        <v>0.39382061324076</v>
      </c>
      <c r="M395" s="6" t="n">
        <f aca="false">SUM(K395:L395)</f>
        <v>0.940468534984687</v>
      </c>
      <c r="N395" s="7" t="n">
        <f aca="false">_xlfn.NORM.S.INV(M395)</f>
        <v>1.55871888486845</v>
      </c>
    </row>
    <row r="396" customFormat="false" ht="14.4" hidden="false" customHeight="false" outlineLevel="0" collapsed="false">
      <c r="A396" s="0" t="n">
        <f aca="false">A395+1</f>
        <v>392</v>
      </c>
      <c r="C396" s="0" t="n">
        <v>3.830309143</v>
      </c>
      <c r="D396" s="0" t="n">
        <v>2.1853</v>
      </c>
      <c r="E396" s="0" t="n">
        <v>0.0214769442653658</v>
      </c>
      <c r="F396" s="0" t="n">
        <v>0.978523055734634</v>
      </c>
      <c r="G396" s="0" t="n">
        <f aca="false">$Q$10*E395+$Q$13*F395</f>
        <v>0.163994355163492</v>
      </c>
      <c r="H396" s="0" t="n">
        <f aca="false">$Q$11*E395+$Q$14*F395</f>
        <v>0.836005644836508</v>
      </c>
      <c r="I396" s="0" t="n">
        <f aca="false">_xlfn.NORM.S.DIST((1/$Q$5)*(C396-$Q$3-$Q$8*D396),1)</f>
        <v>0.997333421348831</v>
      </c>
      <c r="J396" s="3" t="n">
        <f aca="false">_xlfn.NORM.S.DIST((1/$Q$6)*(C396-$Q$4-$Q$8*D396),1)</f>
        <v>0.8412081809694</v>
      </c>
      <c r="K396" s="0" t="n">
        <f aca="false">I396*G396</f>
        <v>0.163557051317101</v>
      </c>
      <c r="L396" s="0" t="n">
        <f aca="false">J396*H396</f>
        <v>0.703254787773069</v>
      </c>
      <c r="M396" s="6" t="n">
        <f aca="false">SUM(K396:L396)</f>
        <v>0.86681183909017</v>
      </c>
      <c r="N396" s="7" t="n">
        <f aca="false">_xlfn.NORM.S.INV(M396)</f>
        <v>1.11144623167404</v>
      </c>
    </row>
    <row r="397" customFormat="false" ht="14.4" hidden="false" customHeight="false" outlineLevel="0" collapsed="false">
      <c r="A397" s="0" t="n">
        <f aca="false">A396+1</f>
        <v>393</v>
      </c>
      <c r="C397" s="0" t="n">
        <v>0.605596814</v>
      </c>
      <c r="D397" s="0" t="n">
        <v>2.1704</v>
      </c>
      <c r="E397" s="0" t="n">
        <v>0.373712634707803</v>
      </c>
      <c r="F397" s="0" t="n">
        <v>0.626287365292197</v>
      </c>
      <c r="G397" s="0" t="n">
        <f aca="false">$Q$10*E396+$Q$13*F396</f>
        <v>0.147396324854946</v>
      </c>
      <c r="H397" s="0" t="n">
        <f aca="false">$Q$11*E396+$Q$14*F396</f>
        <v>0.852603675145053</v>
      </c>
      <c r="I397" s="0" t="n">
        <f aca="false">_xlfn.NORM.S.DIST((1/$Q$5)*(C397-$Q$3-$Q$8*D397),1)</f>
        <v>0.507836720097024</v>
      </c>
      <c r="J397" s="3" t="n">
        <f aca="false">_xlfn.NORM.S.DIST((1/$Q$6)*(C397-$Q$4-$Q$8*D397),1)</f>
        <v>0.577434424214991</v>
      </c>
      <c r="K397" s="0" t="n">
        <f aca="false">I397*G397</f>
        <v>0.0748532661686914</v>
      </c>
      <c r="L397" s="0" t="n">
        <f aca="false">J397*H397</f>
        <v>0.49232271224097</v>
      </c>
      <c r="M397" s="6" t="n">
        <f aca="false">SUM(K397:L397)</f>
        <v>0.567175978409661</v>
      </c>
      <c r="N397" s="7" t="n">
        <f aca="false">_xlfn.NORM.S.INV(M397)</f>
        <v>0.169188921949788</v>
      </c>
    </row>
    <row r="398" customFormat="false" ht="14.4" hidden="false" customHeight="false" outlineLevel="0" collapsed="false">
      <c r="A398" s="0" t="n">
        <f aca="false">A397+1</f>
        <v>394</v>
      </c>
      <c r="C398" s="0" t="n">
        <v>0.89605147</v>
      </c>
      <c r="D398" s="0" t="n">
        <v>2.1773</v>
      </c>
      <c r="E398" s="0" t="n">
        <v>0.717480298465212</v>
      </c>
      <c r="F398" s="0" t="n">
        <v>0.282519701534788</v>
      </c>
      <c r="G398" s="0" t="n">
        <f aca="false">$Q$10*E397+$Q$13*F397</f>
        <v>0.43270723411332</v>
      </c>
      <c r="H398" s="0" t="n">
        <f aca="false">$Q$11*E397+$Q$14*F397</f>
        <v>0.56729276588668</v>
      </c>
      <c r="I398" s="0" t="n">
        <f aca="false">_xlfn.NORM.S.DIST((1/$Q$5)*(C398-$Q$3-$Q$8*D398),1)</f>
        <v>0.605574626375286</v>
      </c>
      <c r="J398" s="3" t="n">
        <f aca="false">_xlfn.NORM.S.DIST((1/$Q$6)*(C398-$Q$4-$Q$8*D398),1)</f>
        <v>0.605443293222145</v>
      </c>
      <c r="K398" s="0" t="n">
        <f aca="false">I398*G398</f>
        <v>0.262036521628057</v>
      </c>
      <c r="L398" s="0" t="n">
        <f aca="false">J398*H398</f>
        <v>0.343463600399531</v>
      </c>
      <c r="M398" s="6" t="n">
        <f aca="false">SUM(K398:L398)</f>
        <v>0.605500122027588</v>
      </c>
      <c r="N398" s="7" t="n">
        <f aca="false">_xlfn.NORM.S.INV(M398)</f>
        <v>0.267609710073635</v>
      </c>
    </row>
    <row r="399" customFormat="false" ht="14.4" hidden="false" customHeight="false" outlineLevel="0" collapsed="false">
      <c r="A399" s="0" t="n">
        <f aca="false">A398+1</f>
        <v>395</v>
      </c>
      <c r="C399" s="0" t="n">
        <v>2.64772847</v>
      </c>
      <c r="D399" s="0" t="n">
        <v>2.1032</v>
      </c>
      <c r="E399" s="0" t="n">
        <v>0.679998576226368</v>
      </c>
      <c r="F399" s="0" t="n">
        <v>0.320001423773632</v>
      </c>
      <c r="G399" s="0" t="n">
        <f aca="false">$Q$10*E398+$Q$13*F398</f>
        <v>0.711159041756822</v>
      </c>
      <c r="H399" s="0" t="n">
        <f aca="false">$Q$11*E398+$Q$14*F398</f>
        <v>0.288840958243178</v>
      </c>
      <c r="I399" s="0" t="n">
        <f aca="false">_xlfn.NORM.S.DIST((1/$Q$5)*(C399-$Q$3-$Q$8*D399),1)</f>
        <v>0.962935250599892</v>
      </c>
      <c r="J399" s="3" t="n">
        <f aca="false">_xlfn.NORM.S.DIST((1/$Q$6)*(C399-$Q$4-$Q$8*D399),1)</f>
        <v>0.760736727322652</v>
      </c>
      <c r="K399" s="0" t="n">
        <f aca="false">I399*G399</f>
        <v>0.684800110090485</v>
      </c>
      <c r="L399" s="0" t="n">
        <f aca="false">J399*H399</f>
        <v>0.219731925290654</v>
      </c>
      <c r="M399" s="6" t="n">
        <f aca="false">SUM(K399:L399)</f>
        <v>0.904532035381139</v>
      </c>
      <c r="N399" s="7" t="n">
        <f aca="false">_xlfn.NORM.S.INV(M399)</f>
        <v>1.30781540087589</v>
      </c>
    </row>
    <row r="400" customFormat="false" ht="14.4" hidden="false" customHeight="false" outlineLevel="0" collapsed="false">
      <c r="A400" s="0" t="n">
        <f aca="false">A399+1</f>
        <v>396</v>
      </c>
      <c r="C400" s="0" t="n">
        <v>2.050658727</v>
      </c>
      <c r="D400" s="0" t="n">
        <v>2.1254</v>
      </c>
      <c r="E400" s="0" t="n">
        <v>0.784745968364671</v>
      </c>
      <c r="F400" s="0" t="n">
        <v>0.21525403163533</v>
      </c>
      <c r="G400" s="0" t="n">
        <f aca="false">$Q$10*E399+$Q$13*F399</f>
        <v>0.680798846743358</v>
      </c>
      <c r="H400" s="0" t="n">
        <f aca="false">$Q$11*E399+$Q$14*F399</f>
        <v>0.319201153256642</v>
      </c>
      <c r="I400" s="0" t="n">
        <f aca="false">_xlfn.NORM.S.DIST((1/$Q$5)*(C400-$Q$3-$Q$8*D400),1)</f>
        <v>0.897771651084221</v>
      </c>
      <c r="J400" s="3" t="n">
        <f aca="false">_xlfn.NORM.S.DIST((1/$Q$6)*(C400-$Q$4-$Q$8*D400),1)</f>
        <v>0.71173107830471</v>
      </c>
      <c r="K400" s="0" t="n">
        <f aca="false">I400*G400</f>
        <v>0.611201904697018</v>
      </c>
      <c r="L400" s="0" t="n">
        <f aca="false">J400*H400</f>
        <v>0.227185381003457</v>
      </c>
      <c r="M400" s="6" t="n">
        <f aca="false">SUM(K400:L400)</f>
        <v>0.838387285700475</v>
      </c>
      <c r="N400" s="7" t="n">
        <f aca="false">_xlfn.NORM.S.INV(M400)</f>
        <v>0.987851403190948</v>
      </c>
    </row>
    <row r="401" customFormat="false" ht="14.4" hidden="false" customHeight="false" outlineLevel="0" collapsed="false">
      <c r="A401" s="0" t="n">
        <f aca="false">A400+1</f>
        <v>397</v>
      </c>
      <c r="C401" s="0" t="n">
        <v>0.644158822</v>
      </c>
      <c r="D401" s="0" t="n">
        <v>2.1274</v>
      </c>
      <c r="E401" s="0" t="n">
        <v>0.919345836666073</v>
      </c>
      <c r="F401" s="0" t="n">
        <v>0.0806541633339268</v>
      </c>
      <c r="G401" s="0" t="n">
        <f aca="false">$Q$10*E400+$Q$13*F400</f>
        <v>0.765644234375384</v>
      </c>
      <c r="H401" s="0" t="n">
        <f aca="false">$Q$11*E400+$Q$14*F400</f>
        <v>0.234355765624617</v>
      </c>
      <c r="I401" s="0" t="n">
        <f aca="false">_xlfn.NORM.S.DIST((1/$Q$5)*(C401-$Q$3-$Q$8*D401),1)</f>
        <v>0.5242084759786</v>
      </c>
      <c r="J401" s="3" t="n">
        <f aca="false">_xlfn.NORM.S.DIST((1/$Q$6)*(C401-$Q$4-$Q$8*D401),1)</f>
        <v>0.582101527511525</v>
      </c>
      <c r="K401" s="0" t="n">
        <f aca="false">I401*G401</f>
        <v>0.401357197243722</v>
      </c>
      <c r="L401" s="0" t="n">
        <f aca="false">J401*H401</f>
        <v>0.136418849151223</v>
      </c>
      <c r="M401" s="6" t="n">
        <f aca="false">SUM(K401:L401)</f>
        <v>0.537776046394945</v>
      </c>
      <c r="N401" s="7" t="n">
        <f aca="false">_xlfn.NORM.S.INV(M401)</f>
        <v>0.0948324555787598</v>
      </c>
    </row>
    <row r="402" customFormat="false" ht="14.4" hidden="false" customHeight="false" outlineLevel="0" collapsed="false">
      <c r="A402" s="0" t="n">
        <f aca="false">A401+1</f>
        <v>398</v>
      </c>
      <c r="C402" s="0" t="n">
        <v>0.365212371</v>
      </c>
      <c r="D402" s="0" t="n">
        <v>2.169</v>
      </c>
      <c r="E402" s="0" t="n">
        <v>0.960977468060645</v>
      </c>
      <c r="F402" s="0" t="n">
        <v>0.0390225319393548</v>
      </c>
      <c r="G402" s="0" t="n">
        <f aca="false">$Q$10*E401+$Q$13*F401</f>
        <v>0.874670127699519</v>
      </c>
      <c r="H402" s="0" t="n">
        <f aca="false">$Q$11*E401+$Q$14*F401</f>
        <v>0.125329872300481</v>
      </c>
      <c r="I402" s="0" t="n">
        <f aca="false">_xlfn.NORM.S.DIST((1/$Q$5)*(C402-$Q$3-$Q$8*D402),1)</f>
        <v>0.426013764465658</v>
      </c>
      <c r="J402" s="3" t="n">
        <f aca="false">_xlfn.NORM.S.DIST((1/$Q$6)*(C402-$Q$4-$Q$8*D402),1)</f>
        <v>0.553855619277838</v>
      </c>
      <c r="K402" s="0" t="n">
        <f aca="false">I402*G402</f>
        <v>0.37262151376693</v>
      </c>
      <c r="L402" s="0" t="n">
        <f aca="false">J402*H402</f>
        <v>0.0694146540369951</v>
      </c>
      <c r="M402" s="6" t="n">
        <f aca="false">SUM(K402:L402)</f>
        <v>0.442036167803925</v>
      </c>
      <c r="N402" s="7" t="n">
        <f aca="false">_xlfn.NORM.S.INV(M402)</f>
        <v>-0.145808791323473</v>
      </c>
    </row>
    <row r="403" customFormat="false" ht="14.4" hidden="false" customHeight="false" outlineLevel="0" collapsed="false">
      <c r="A403" s="0" t="n">
        <f aca="false">A402+1</f>
        <v>399</v>
      </c>
      <c r="C403" s="0" t="n">
        <v>-0.485571203</v>
      </c>
      <c r="D403" s="0" t="n">
        <v>2.1182</v>
      </c>
      <c r="E403" s="0" t="n">
        <v>0.961938080629563</v>
      </c>
      <c r="F403" s="0" t="n">
        <v>0.0380619193704365</v>
      </c>
      <c r="G403" s="0" t="n">
        <f aca="false">$Q$10*E402+$Q$13*F402</f>
        <v>0.908391749129122</v>
      </c>
      <c r="H403" s="0" t="n">
        <f aca="false">$Q$11*E402+$Q$14*F402</f>
        <v>0.0916082508708774</v>
      </c>
      <c r="I403" s="0" t="n">
        <f aca="false">_xlfn.NORM.S.DIST((1/$Q$5)*(C403-$Q$3-$Q$8*D403),1)</f>
        <v>0.182001865978708</v>
      </c>
      <c r="J403" s="3" t="n">
        <f aca="false">_xlfn.NORM.S.DIST((1/$Q$6)*(C403-$Q$4-$Q$8*D403),1)</f>
        <v>0.470418367576322</v>
      </c>
      <c r="K403" s="0" t="n">
        <f aca="false">I403*G403</f>
        <v>0.165328993381163</v>
      </c>
      <c r="L403" s="0" t="n">
        <f aca="false">J403*H403</f>
        <v>0.0430942038312003</v>
      </c>
      <c r="M403" s="6" t="n">
        <f aca="false">SUM(K403:L403)</f>
        <v>0.208423197212363</v>
      </c>
      <c r="N403" s="7" t="n">
        <f aca="false">_xlfn.NORM.S.INV(M403)</f>
        <v>-0.811904565691709</v>
      </c>
    </row>
    <row r="404" customFormat="false" ht="14.4" hidden="false" customHeight="false" outlineLevel="0" collapsed="false">
      <c r="A404" s="0" t="n">
        <f aca="false">A403+1</f>
        <v>400</v>
      </c>
      <c r="C404" s="0" t="n">
        <v>1.798788349</v>
      </c>
      <c r="D404" s="0" t="n">
        <v>2.0872</v>
      </c>
      <c r="E404" s="0" t="n">
        <v>0.957214872710222</v>
      </c>
      <c r="F404" s="0" t="n">
        <v>0.0427851272897775</v>
      </c>
      <c r="G404" s="0" t="n">
        <f aca="false">$Q$10*E403+$Q$13*F403</f>
        <v>0.909169845309946</v>
      </c>
      <c r="H404" s="0" t="n">
        <f aca="false">$Q$11*E403+$Q$14*F403</f>
        <v>0.0908301546900535</v>
      </c>
      <c r="I404" s="0" t="n">
        <f aca="false">_xlfn.NORM.S.DIST((1/$Q$5)*(C404-$Q$3-$Q$8*D404),1)</f>
        <v>0.855365292013178</v>
      </c>
      <c r="J404" s="3" t="n">
        <f aca="false">_xlfn.NORM.S.DIST((1/$Q$6)*(C404-$Q$4-$Q$8*D404),1)</f>
        <v>0.690629598774637</v>
      </c>
      <c r="K404" s="0" t="n">
        <f aca="false">I404*G404</f>
        <v>0.777672330223118</v>
      </c>
      <c r="L404" s="0" t="n">
        <f aca="false">J404*H404</f>
        <v>0.0627299932902299</v>
      </c>
      <c r="M404" s="6" t="n">
        <f aca="false">SUM(K404:L404)</f>
        <v>0.840402323513348</v>
      </c>
      <c r="N404" s="7" t="n">
        <f aca="false">_xlfn.NORM.S.INV(M404)</f>
        <v>0.996112775993509</v>
      </c>
    </row>
    <row r="405" customFormat="false" ht="14.4" hidden="false" customHeight="false" outlineLevel="0" collapsed="false">
      <c r="A405" s="0" t="n">
        <f aca="false">A404+1</f>
        <v>401</v>
      </c>
      <c r="C405" s="0" t="n">
        <v>1.401716907</v>
      </c>
      <c r="D405" s="0" t="n">
        <v>2.053</v>
      </c>
      <c r="E405" s="0" t="n">
        <v>0.96523577090056</v>
      </c>
      <c r="F405" s="0" t="n">
        <v>0.0347642290994401</v>
      </c>
      <c r="G405" s="0" t="n">
        <f aca="false">$Q$10*E404+$Q$13*F404</f>
        <v>0.90534404689528</v>
      </c>
      <c r="H405" s="0" t="n">
        <f aca="false">$Q$11*E404+$Q$14*F404</f>
        <v>0.0946559531047198</v>
      </c>
      <c r="I405" s="0" t="n">
        <f aca="false">_xlfn.NORM.S.DIST((1/$Q$5)*(C405-$Q$3-$Q$8*D405),1)</f>
        <v>0.765792349654296</v>
      </c>
      <c r="J405" s="3" t="n">
        <f aca="false">_xlfn.NORM.S.DIST((1/$Q$6)*(C405-$Q$4-$Q$8*D405),1)</f>
        <v>0.655555975954388</v>
      </c>
      <c r="K405" s="0" t="n">
        <f aca="false">I405*G405</f>
        <v>0.693305544917465</v>
      </c>
      <c r="L405" s="0" t="n">
        <f aca="false">J405*H405</f>
        <v>0.0620522757174574</v>
      </c>
      <c r="M405" s="6" t="n">
        <f aca="false">SUM(K405:L405)</f>
        <v>0.755357820634923</v>
      </c>
      <c r="N405" s="7" t="n">
        <f aca="false">_xlfn.NORM.S.INV(M405)</f>
        <v>0.691447505921325</v>
      </c>
    </row>
    <row r="406" customFormat="false" ht="14.4" hidden="false" customHeight="false" outlineLevel="0" collapsed="false">
      <c r="A406" s="0" t="n">
        <f aca="false">A405+1</f>
        <v>402</v>
      </c>
      <c r="C406" s="0" t="n">
        <v>1.404796871</v>
      </c>
      <c r="D406" s="0" t="n">
        <v>1.9894</v>
      </c>
      <c r="E406" s="0" t="n">
        <v>0.967868925468051</v>
      </c>
      <c r="F406" s="0" t="n">
        <v>0.0321310745319489</v>
      </c>
      <c r="G406" s="0" t="n">
        <f aca="false">$Q$10*E405+$Q$13*F405</f>
        <v>0.911840974429454</v>
      </c>
      <c r="H406" s="0" t="n">
        <f aca="false">$Q$11*E405+$Q$14*F405</f>
        <v>0.0881590255705465</v>
      </c>
      <c r="I406" s="0" t="n">
        <f aca="false">_xlfn.NORM.S.DIST((1/$Q$5)*(C406-$Q$3-$Q$8*D406),1)</f>
        <v>0.770190713267145</v>
      </c>
      <c r="J406" s="3" t="n">
        <f aca="false">_xlfn.NORM.S.DIST((1/$Q$6)*(C406-$Q$4-$Q$8*D406),1)</f>
        <v>0.657097432421574</v>
      </c>
      <c r="K406" s="0" t="n">
        <f aca="false">I406*G406</f>
        <v>0.70229145048203</v>
      </c>
      <c r="L406" s="0" t="n">
        <f aca="false">J406*H406</f>
        <v>0.0579290693471939</v>
      </c>
      <c r="M406" s="6" t="n">
        <f aca="false">SUM(K406:L406)</f>
        <v>0.760220519829224</v>
      </c>
      <c r="N406" s="7" t="n">
        <f aca="false">_xlfn.NORM.S.INV(M406)</f>
        <v>0.707012096866623</v>
      </c>
    </row>
    <row r="407" customFormat="false" ht="14.4" hidden="false" customHeight="false" outlineLevel="0" collapsed="false">
      <c r="A407" s="0" t="n">
        <f aca="false">A406+1</f>
        <v>403</v>
      </c>
      <c r="C407" s="0" t="n">
        <v>-0.25306955</v>
      </c>
      <c r="D407" s="0" t="n">
        <v>1.9688</v>
      </c>
      <c r="E407" s="0" t="n">
        <v>0.969032948054176</v>
      </c>
      <c r="F407" s="0" t="n">
        <v>0.0309670519458239</v>
      </c>
      <c r="G407" s="0" t="n">
        <f aca="false">$Q$10*E406+$Q$13*F406</f>
        <v>0.913973829629122</v>
      </c>
      <c r="H407" s="0" t="n">
        <f aca="false">$Q$11*E406+$Q$14*F406</f>
        <v>0.0860261703708786</v>
      </c>
      <c r="I407" s="0" t="n">
        <f aca="false">_xlfn.NORM.S.DIST((1/$Q$5)*(C407-$Q$3-$Q$8*D407),1)</f>
        <v>0.248110743768654</v>
      </c>
      <c r="J407" s="3" t="n">
        <f aca="false">_xlfn.NORM.S.DIST((1/$Q$6)*(C407-$Q$4-$Q$8*D407),1)</f>
        <v>0.496749224028755</v>
      </c>
      <c r="K407" s="0" t="n">
        <f aca="false">I407*G407</f>
        <v>0.226766726654367</v>
      </c>
      <c r="L407" s="0" t="n">
        <f aca="false">J407*H407</f>
        <v>0.0427334333778994</v>
      </c>
      <c r="M407" s="6" t="n">
        <f aca="false">SUM(K407:L407)</f>
        <v>0.269500160032266</v>
      </c>
      <c r="N407" s="7" t="n">
        <f aca="false">_xlfn.NORM.S.INV(M407)</f>
        <v>-0.614325401728454</v>
      </c>
    </row>
    <row r="408" customFormat="false" ht="14.4" hidden="false" customHeight="false" outlineLevel="0" collapsed="false">
      <c r="A408" s="0" t="n">
        <f aca="false">A407+1</f>
        <v>404</v>
      </c>
      <c r="C408" s="0" t="n">
        <v>1.098091274</v>
      </c>
      <c r="D408" s="0" t="n">
        <v>1.9596</v>
      </c>
      <c r="E408" s="0" t="n">
        <v>0.972931123114038</v>
      </c>
      <c r="F408" s="0" t="n">
        <v>0.0270688768859621</v>
      </c>
      <c r="G408" s="0" t="n">
        <f aca="false">$Q$10*E407+$Q$13*F407</f>
        <v>0.914916687923883</v>
      </c>
      <c r="H408" s="0" t="n">
        <f aca="false">$Q$11*E407+$Q$14*F407</f>
        <v>0.0850833120761174</v>
      </c>
      <c r="I408" s="0" t="n">
        <f aca="false">_xlfn.NORM.S.DIST((1/$Q$5)*(C408-$Q$3-$Q$8*D408),1)</f>
        <v>0.684954548448804</v>
      </c>
      <c r="J408" s="3" t="n">
        <f aca="false">_xlfn.NORM.S.DIST((1/$Q$6)*(C408-$Q$4-$Q$8*D408),1)</f>
        <v>0.629149703635482</v>
      </c>
      <c r="K408" s="0" t="n">
        <f aca="false">I408*G408</f>
        <v>0.626676346845179</v>
      </c>
      <c r="L408" s="0" t="n">
        <f aca="false">J408*H408</f>
        <v>0.0535301405770144</v>
      </c>
      <c r="M408" s="6" t="n">
        <f aca="false">SUM(K408:L408)</f>
        <v>0.680206487422193</v>
      </c>
      <c r="N408" s="7" t="n">
        <f aca="false">_xlfn.NORM.S.INV(M408)</f>
        <v>0.468276285123307</v>
      </c>
    </row>
    <row r="409" customFormat="false" ht="14.4" hidden="false" customHeight="false" outlineLevel="0" collapsed="false">
      <c r="A409" s="0" t="n">
        <f aca="false">A408+1</f>
        <v>405</v>
      </c>
      <c r="C409" s="0" t="n">
        <v>0.805522626</v>
      </c>
      <c r="D409" s="0" t="n">
        <v>1.9712</v>
      </c>
      <c r="E409" s="0" t="n">
        <v>0.975839109246969</v>
      </c>
      <c r="F409" s="0" t="n">
        <v>0.0241608907530307</v>
      </c>
      <c r="G409" s="0" t="n">
        <f aca="false">$Q$10*E408+$Q$13*F408</f>
        <v>0.918074209722371</v>
      </c>
      <c r="H409" s="0" t="n">
        <f aca="false">$Q$11*E408+$Q$14*F408</f>
        <v>0.0819257902776293</v>
      </c>
      <c r="I409" s="0" t="n">
        <f aca="false">_xlfn.NORM.S.DIST((1/$Q$5)*(C409-$Q$3-$Q$8*D409),1)</f>
        <v>0.590255190946638</v>
      </c>
      <c r="J409" s="3" t="n">
        <f aca="false">_xlfn.NORM.S.DIST((1/$Q$6)*(C409-$Q$4-$Q$8*D409),1)</f>
        <v>0.601005946721024</v>
      </c>
      <c r="K409" s="0" t="n">
        <f aca="false">I409*G409</f>
        <v>0.541898067962862</v>
      </c>
      <c r="L409" s="0" t="n">
        <f aca="false">J409*H409</f>
        <v>0.0492378871466747</v>
      </c>
      <c r="M409" s="6" t="n">
        <f aca="false">SUM(K409:L409)</f>
        <v>0.591135955109536</v>
      </c>
      <c r="N409" s="7" t="n">
        <f aca="false">_xlfn.NORM.S.INV(M409)</f>
        <v>0.230468047317069</v>
      </c>
    </row>
    <row r="410" customFormat="false" ht="14.4" hidden="false" customHeight="false" outlineLevel="0" collapsed="false">
      <c r="A410" s="0" t="n">
        <f aca="false">A409+1</f>
        <v>406</v>
      </c>
      <c r="C410" s="0" t="n">
        <v>0.075122012</v>
      </c>
      <c r="D410" s="0" t="n">
        <v>1.9714</v>
      </c>
      <c r="E410" s="0" t="n">
        <v>0.975229586093308</v>
      </c>
      <c r="F410" s="0" t="n">
        <v>0.0247704139066925</v>
      </c>
      <c r="G410" s="0" t="n">
        <f aca="false">$Q$10*E409+$Q$13*F409</f>
        <v>0.920429678490045</v>
      </c>
      <c r="H410" s="0" t="n">
        <f aca="false">$Q$11*E409+$Q$14*F409</f>
        <v>0.0795703215099549</v>
      </c>
      <c r="I410" s="0" t="n">
        <f aca="false">_xlfn.NORM.S.DIST((1/$Q$5)*(C410-$Q$3-$Q$8*D410),1)</f>
        <v>0.344915138929816</v>
      </c>
      <c r="J410" s="3" t="n">
        <f aca="false">_xlfn.NORM.S.DIST((1/$Q$6)*(C410-$Q$4-$Q$8*D410),1)</f>
        <v>0.529347469561839</v>
      </c>
      <c r="K410" s="0" t="n">
        <f aca="false">I410*G410</f>
        <v>0.31747013043152</v>
      </c>
      <c r="L410" s="0" t="n">
        <f aca="false">J410*H410</f>
        <v>0.0421203483435166</v>
      </c>
      <c r="M410" s="6" t="n">
        <f aca="false">SUM(K410:L410)</f>
        <v>0.359590478775036</v>
      </c>
      <c r="N410" s="7" t="n">
        <f aca="false">_xlfn.NORM.S.INV(M410)</f>
        <v>-0.359553640399518</v>
      </c>
    </row>
    <row r="411" customFormat="false" ht="14.4" hidden="false" customHeight="false" outlineLevel="0" collapsed="false">
      <c r="A411" s="0" t="n">
        <f aca="false">A410+1</f>
        <v>407</v>
      </c>
      <c r="C411" s="0" t="n">
        <v>1.031478889</v>
      </c>
      <c r="D411" s="0" t="n">
        <v>1.9761</v>
      </c>
      <c r="E411" s="0" t="n">
        <v>0.97525857275654</v>
      </c>
      <c r="F411" s="0" t="n">
        <v>0.0247414272434601</v>
      </c>
      <c r="G411" s="0" t="n">
        <f aca="false">$Q$10*E410+$Q$13*F410</f>
        <v>0.91993596473558</v>
      </c>
      <c r="H411" s="0" t="n">
        <f aca="false">$Q$11*E410+$Q$14*F410</f>
        <v>0.080064035264421</v>
      </c>
      <c r="I411" s="0" t="n">
        <f aca="false">_xlfn.NORM.S.DIST((1/$Q$5)*(C411-$Q$3-$Q$8*D411),1)</f>
        <v>0.663246681991083</v>
      </c>
      <c r="J411" s="3" t="n">
        <f aca="false">_xlfn.NORM.S.DIST((1/$Q$6)*(C411-$Q$4-$Q$8*D411),1)</f>
        <v>0.622513128397284</v>
      </c>
      <c r="K411" s="0" t="n">
        <f aca="false">I411*G411</f>
        <v>0.610144476255139</v>
      </c>
      <c r="L411" s="0" t="n">
        <f aca="false">J411*H411</f>
        <v>0.0498409130645651</v>
      </c>
      <c r="M411" s="6" t="n">
        <f aca="false">SUM(K411:L411)</f>
        <v>0.659985389319705</v>
      </c>
      <c r="N411" s="7" t="n">
        <f aca="false">_xlfn.NORM.S.INV(M411)</f>
        <v>0.412423254582808</v>
      </c>
    </row>
    <row r="412" customFormat="false" ht="14.4" hidden="false" customHeight="false" outlineLevel="0" collapsed="false">
      <c r="A412" s="0" t="n">
        <f aca="false">A411+1</f>
        <v>408</v>
      </c>
      <c r="C412" s="0" t="n">
        <v>-0.128981796</v>
      </c>
      <c r="D412" s="0" t="n">
        <v>2.0022</v>
      </c>
      <c r="E412" s="0" t="n">
        <v>0.973092965363061</v>
      </c>
      <c r="F412" s="0" t="n">
        <v>0.0269070346369385</v>
      </c>
      <c r="G412" s="0" t="n">
        <f aca="false">$Q$10*E411+$Q$13*F411</f>
        <v>0.919959443932797</v>
      </c>
      <c r="H412" s="0" t="n">
        <f aca="false">$Q$11*E411+$Q$14*F411</f>
        <v>0.0800405560672027</v>
      </c>
      <c r="I412" s="0" t="n">
        <f aca="false">_xlfn.NORM.S.DIST((1/$Q$5)*(C412-$Q$3-$Q$8*D412),1)</f>
        <v>0.280935492306736</v>
      </c>
      <c r="J412" s="3" t="n">
        <f aca="false">_xlfn.NORM.S.DIST((1/$Q$6)*(C412-$Q$4-$Q$8*D412),1)</f>
        <v>0.508388224543049</v>
      </c>
      <c r="K412" s="0" t="n">
        <f aca="false">I412*G412</f>
        <v>0.258449259283492</v>
      </c>
      <c r="L412" s="0" t="n">
        <f aca="false">J412*H412</f>
        <v>0.0406916761904436</v>
      </c>
      <c r="M412" s="6" t="n">
        <f aca="false">SUM(K412:L412)</f>
        <v>0.299140935473935</v>
      </c>
      <c r="N412" s="7" t="n">
        <f aca="false">_xlfn.NORM.S.INV(M412)</f>
        <v>-0.526872875878831</v>
      </c>
    </row>
    <row r="413" customFormat="false" ht="14.4" hidden="false" customHeight="false" outlineLevel="0" collapsed="false">
      <c r="A413" s="0" t="n">
        <f aca="false">A412+1</f>
        <v>409</v>
      </c>
      <c r="C413" s="0" t="n">
        <v>0.803789574</v>
      </c>
      <c r="D413" s="0" t="n">
        <v>1.968</v>
      </c>
      <c r="E413" s="0" t="n">
        <v>0.975889357777189</v>
      </c>
      <c r="F413" s="0" t="n">
        <v>0.0241106422228114</v>
      </c>
      <c r="G413" s="0" t="n">
        <f aca="false">$Q$10*E412+$Q$13*F412</f>
        <v>0.91820530194408</v>
      </c>
      <c r="H413" s="0" t="n">
        <f aca="false">$Q$11*E412+$Q$14*F412</f>
        <v>0.0817946980559202</v>
      </c>
      <c r="I413" s="0" t="n">
        <f aca="false">_xlfn.NORM.S.DIST((1/$Q$5)*(C413-$Q$3-$Q$8*D413),1)</f>
        <v>0.589906855082136</v>
      </c>
      <c r="J413" s="3" t="n">
        <f aca="false">_xlfn.NORM.S.DIST((1/$Q$6)*(C413-$Q$4-$Q$8*D413),1)</f>
        <v>0.600905387040119</v>
      </c>
      <c r="K413" s="0" t="n">
        <f aca="false">I413*G413</f>
        <v>0.541655601989575</v>
      </c>
      <c r="L413" s="0" t="n">
        <f aca="false">J413*H413</f>
        <v>0.0491508746931224</v>
      </c>
      <c r="M413" s="6" t="n">
        <f aca="false">SUM(K413:L413)</f>
        <v>0.590806476682698</v>
      </c>
      <c r="N413" s="7" t="n">
        <f aca="false">_xlfn.NORM.S.INV(M413)</f>
        <v>0.229620022780509</v>
      </c>
    </row>
    <row r="414" customFormat="false" ht="14.4" hidden="false" customHeight="false" outlineLevel="0" collapsed="false">
      <c r="A414" s="0" t="n">
        <f aca="false">A413+1</f>
        <v>410</v>
      </c>
      <c r="C414" s="0" t="n">
        <v>0.331600958</v>
      </c>
      <c r="D414" s="0" t="n">
        <v>1.9321</v>
      </c>
      <c r="E414" s="0" t="n">
        <v>0.976653244977192</v>
      </c>
      <c r="F414" s="0" t="n">
        <v>0.0233467550228078</v>
      </c>
      <c r="G414" s="0" t="n">
        <f aca="false">$Q$10*E413+$Q$13*F413</f>
        <v>0.920470379799523</v>
      </c>
      <c r="H414" s="0" t="n">
        <f aca="false">$Q$11*E413+$Q$14*F413</f>
        <v>0.0795296202004773</v>
      </c>
      <c r="I414" s="0" t="n">
        <f aca="false">_xlfn.NORM.S.DIST((1/$Q$5)*(C414-$Q$3-$Q$8*D414),1)</f>
        <v>0.431893860916496</v>
      </c>
      <c r="J414" s="3" t="n">
        <f aca="false">_xlfn.NORM.S.DIST((1/$Q$6)*(C414-$Q$4-$Q$8*D414),1)</f>
        <v>0.55557594830428</v>
      </c>
      <c r="K414" s="0" t="n">
        <f aca="false">I414*G414</f>
        <v>0.39754550619089</v>
      </c>
      <c r="L414" s="0" t="n">
        <f aca="false">J414*H414</f>
        <v>0.0441847441611593</v>
      </c>
      <c r="M414" s="6" t="n">
        <f aca="false">SUM(K414:L414)</f>
        <v>0.441730250352049</v>
      </c>
      <c r="N414" s="7" t="n">
        <f aca="false">_xlfn.NORM.S.INV(M414)</f>
        <v>-0.146583851396813</v>
      </c>
    </row>
    <row r="415" customFormat="false" ht="14.4" hidden="false" customHeight="false" outlineLevel="0" collapsed="false">
      <c r="A415" s="0" t="n">
        <f aca="false">A414+1</f>
        <v>411</v>
      </c>
      <c r="C415" s="0" t="n">
        <v>-0.335833447</v>
      </c>
      <c r="D415" s="0" t="n">
        <v>1.902</v>
      </c>
      <c r="E415" s="0" t="n">
        <v>0.970636186440241</v>
      </c>
      <c r="F415" s="0" t="n">
        <v>0.0293638135597586</v>
      </c>
      <c r="G415" s="0" t="n">
        <f aca="false">$Q$10*E414+$Q$13*F414</f>
        <v>0.921089128431526</v>
      </c>
      <c r="H415" s="0" t="n">
        <f aca="false">$Q$11*E414+$Q$14*F414</f>
        <v>0.0789108715684743</v>
      </c>
      <c r="I415" s="0" t="n">
        <f aca="false">_xlfn.NORM.S.DIST((1/$Q$5)*(C415-$Q$3-$Q$8*D415),1)</f>
        <v>0.229904882402319</v>
      </c>
      <c r="J415" s="3" t="n">
        <f aca="false">_xlfn.NORM.S.DIST((1/$Q$6)*(C415-$Q$4-$Q$8*D415),1)</f>
        <v>0.489942269070758</v>
      </c>
      <c r="K415" s="0" t="n">
        <f aca="false">I415*G415</f>
        <v>0.211762887754105</v>
      </c>
      <c r="L415" s="0" t="n">
        <f aca="false">J415*H415</f>
        <v>0.0386617714706095</v>
      </c>
      <c r="M415" s="6" t="n">
        <f aca="false">SUM(K415:L415)</f>
        <v>0.250424659224714</v>
      </c>
      <c r="N415" s="7" t="n">
        <f aca="false">_xlfn.NORM.S.INV(M415)</f>
        <v>-0.673154006410131</v>
      </c>
    </row>
    <row r="416" customFormat="false" ht="14.4" hidden="false" customHeight="false" outlineLevel="0" collapsed="false">
      <c r="A416" s="0" t="n">
        <f aca="false">A415+1</f>
        <v>412</v>
      </c>
      <c r="C416" s="0" t="n">
        <v>0.211998658</v>
      </c>
      <c r="D416" s="0" t="n">
        <v>1.8878</v>
      </c>
      <c r="E416" s="0" t="n">
        <v>0.97467073742824</v>
      </c>
      <c r="F416" s="0" t="n">
        <v>0.0253292625717598</v>
      </c>
      <c r="G416" s="0" t="n">
        <f aca="false">$Q$10*E415+$Q$13*F415</f>
        <v>0.916215311016595</v>
      </c>
      <c r="H416" s="0" t="n">
        <f aca="false">$Q$11*E415+$Q$14*F415</f>
        <v>0.0837846889834044</v>
      </c>
      <c r="I416" s="0" t="n">
        <f aca="false">_xlfn.NORM.S.DIST((1/$Q$5)*(C416-$Q$3-$Q$8*D416),1)</f>
        <v>0.3950935633719</v>
      </c>
      <c r="J416" s="3" t="n">
        <f aca="false">_xlfn.NORM.S.DIST((1/$Q$6)*(C416-$Q$4-$Q$8*D416),1)</f>
        <v>0.54470387057533</v>
      </c>
      <c r="K416" s="0" t="n">
        <f aca="false">I416*G416</f>
        <v>0.361990772045441</v>
      </c>
      <c r="L416" s="0" t="n">
        <f aca="false">J416*H416</f>
        <v>0.0456378443842106</v>
      </c>
      <c r="M416" s="6" t="n">
        <f aca="false">SUM(K416:L416)</f>
        <v>0.407628616429651</v>
      </c>
      <c r="N416" s="7" t="n">
        <f aca="false">_xlfn.NORM.S.INV(M416)</f>
        <v>-0.233649323369496</v>
      </c>
    </row>
    <row r="417" customFormat="false" ht="14.4" hidden="false" customHeight="false" outlineLevel="0" collapsed="false">
      <c r="A417" s="0" t="n">
        <f aca="false">A416+1</f>
        <v>413</v>
      </c>
      <c r="C417" s="0" t="n">
        <v>0.487706573</v>
      </c>
      <c r="D417" s="0" t="n">
        <v>1.7977</v>
      </c>
      <c r="E417" s="0" t="n">
        <v>0.976685770630736</v>
      </c>
      <c r="F417" s="0" t="n">
        <v>0.0233142293692644</v>
      </c>
      <c r="G417" s="0" t="n">
        <f aca="false">$Q$10*E416+$Q$13*F416</f>
        <v>0.919483297316874</v>
      </c>
      <c r="H417" s="0" t="n">
        <f aca="false">$Q$11*E416+$Q$14*F416</f>
        <v>0.0805167026831254</v>
      </c>
      <c r="I417" s="0" t="n">
        <f aca="false">_xlfn.NORM.S.DIST((1/$Q$5)*(C417-$Q$3-$Q$8*D417),1)</f>
        <v>0.494964650367243</v>
      </c>
      <c r="J417" s="3" t="n">
        <f aca="false">_xlfn.NORM.S.DIST((1/$Q$6)*(C417-$Q$4-$Q$8*D417),1)</f>
        <v>0.573760340472301</v>
      </c>
      <c r="K417" s="0" t="n">
        <f aca="false">I417*G417</f>
        <v>0.455111728774967</v>
      </c>
      <c r="L417" s="0" t="n">
        <f aca="false">J417*H417</f>
        <v>0.0461972907451771</v>
      </c>
      <c r="M417" s="6" t="n">
        <f aca="false">SUM(K417:L417)</f>
        <v>0.501309019520144</v>
      </c>
      <c r="N417" s="7" t="n">
        <f aca="false">_xlfn.NORM.S.INV(M417)</f>
        <v>0.00328123122911085</v>
      </c>
    </row>
    <row r="418" customFormat="false" ht="14.4" hidden="false" customHeight="false" outlineLevel="0" collapsed="false">
      <c r="A418" s="0" t="n">
        <f aca="false">A417+1</f>
        <v>414</v>
      </c>
      <c r="C418" s="0" t="n">
        <v>-0.96342179</v>
      </c>
      <c r="D418" s="0" t="n">
        <v>1.8843</v>
      </c>
      <c r="E418" s="0" t="n">
        <v>0.952884752839279</v>
      </c>
      <c r="F418" s="0" t="n">
        <v>0.0471152471607206</v>
      </c>
      <c r="G418" s="0" t="n">
        <f aca="false">$Q$10*E417+$Q$13*F417</f>
        <v>0.921115474210896</v>
      </c>
      <c r="H418" s="0" t="n">
        <f aca="false">$Q$11*E417+$Q$14*F417</f>
        <v>0.0788845257891042</v>
      </c>
      <c r="I418" s="0" t="n">
        <f aca="false">_xlfn.NORM.S.DIST((1/$Q$5)*(C418-$Q$3-$Q$8*D418),1)</f>
        <v>0.101182637459572</v>
      </c>
      <c r="J418" s="3" t="n">
        <f aca="false">_xlfn.NORM.S.DIST((1/$Q$6)*(C418-$Q$4-$Q$8*D418),1)</f>
        <v>0.428218921021805</v>
      </c>
      <c r="K418" s="0" t="n">
        <f aca="false">I418*G418</f>
        <v>0.093200893085483</v>
      </c>
      <c r="L418" s="0" t="n">
        <f aca="false">J418*H418</f>
        <v>0.0337798465187269</v>
      </c>
      <c r="M418" s="6" t="n">
        <f aca="false">SUM(K418:L418)</f>
        <v>0.12698073960421</v>
      </c>
      <c r="N418" s="7" t="n">
        <f aca="false">_xlfn.NORM.S.INV(M418)</f>
        <v>-1.14078001497219</v>
      </c>
    </row>
    <row r="419" customFormat="false" ht="14.4" hidden="false" customHeight="false" outlineLevel="0" collapsed="false">
      <c r="A419" s="0" t="n">
        <f aca="false">A418+1</f>
        <v>415</v>
      </c>
      <c r="C419" s="0" t="n">
        <v>-0.725948381</v>
      </c>
      <c r="D419" s="0" t="n">
        <v>1.9525</v>
      </c>
      <c r="E419" s="0" t="n">
        <v>0.95107400098727</v>
      </c>
      <c r="F419" s="0" t="n">
        <v>0.0489259990127305</v>
      </c>
      <c r="G419" s="0" t="n">
        <f aca="false">$Q$10*E418+$Q$13*F418</f>
        <v>0.901836649799816</v>
      </c>
      <c r="H419" s="0" t="n">
        <f aca="false">$Q$11*E418+$Q$14*F418</f>
        <v>0.0981633502001836</v>
      </c>
      <c r="I419" s="0" t="n">
        <f aca="false">_xlfn.NORM.S.DIST((1/$Q$5)*(C419-$Q$3-$Q$8*D419),1)</f>
        <v>0.139287295262405</v>
      </c>
      <c r="J419" s="3" t="n">
        <f aca="false">_xlfn.NORM.S.DIST((1/$Q$6)*(C419-$Q$4-$Q$8*D419),1)</f>
        <v>0.450141243280053</v>
      </c>
      <c r="K419" s="0" t="n">
        <f aca="false">I419*G419</f>
        <v>0.125614387719125</v>
      </c>
      <c r="L419" s="0" t="n">
        <f aca="false">J419*H419</f>
        <v>0.0441873725036459</v>
      </c>
      <c r="M419" s="6" t="n">
        <f aca="false">SUM(K419:L419)</f>
        <v>0.169801760222771</v>
      </c>
      <c r="N419" s="7" t="n">
        <f aca="false">_xlfn.NORM.S.INV(M419)</f>
        <v>-0.954948936813543</v>
      </c>
    </row>
    <row r="420" customFormat="false" ht="14.4" hidden="false" customHeight="false" outlineLevel="0" collapsed="false">
      <c r="A420" s="0" t="n">
        <f aca="false">A419+1</f>
        <v>416</v>
      </c>
      <c r="C420" s="0" t="n">
        <v>0.50861302</v>
      </c>
      <c r="D420" s="0" t="n">
        <v>1.9569</v>
      </c>
      <c r="E420" s="0" t="n">
        <v>0.970316349661703</v>
      </c>
      <c r="F420" s="0" t="n">
        <v>0.029683650338297</v>
      </c>
      <c r="G420" s="0" t="n">
        <f aca="false">$Q$10*E419+$Q$13*F419</f>
        <v>0.900369940799689</v>
      </c>
      <c r="H420" s="0" t="n">
        <f aca="false">$Q$11*E419+$Q$14*F419</f>
        <v>0.0996300592003117</v>
      </c>
      <c r="I420" s="0" t="n">
        <f aca="false">_xlfn.NORM.S.DIST((1/$Q$5)*(C420-$Q$3-$Q$8*D420),1)</f>
        <v>0.490374193086028</v>
      </c>
      <c r="J420" s="3" t="n">
        <f aca="false">_xlfn.NORM.S.DIST((1/$Q$6)*(C420-$Q$4-$Q$8*D420),1)</f>
        <v>0.572448351750384</v>
      </c>
      <c r="K420" s="0" t="n">
        <f aca="false">I420*G420</f>
        <v>0.441518183198562</v>
      </c>
      <c r="L420" s="0" t="n">
        <f aca="false">J420*H420</f>
        <v>0.0570330631740116</v>
      </c>
      <c r="M420" s="6" t="n">
        <f aca="false">SUM(K420:L420)</f>
        <v>0.498551246372573</v>
      </c>
      <c r="N420" s="7" t="n">
        <f aca="false">_xlfn.NORM.S.INV(M420)</f>
        <v>-0.00363149478734265</v>
      </c>
    </row>
    <row r="421" customFormat="false" ht="14.4" hidden="false" customHeight="false" outlineLevel="0" collapsed="false">
      <c r="A421" s="0" t="n">
        <f aca="false">A420+1</f>
        <v>417</v>
      </c>
      <c r="C421" s="0" t="n">
        <v>-0.167755648</v>
      </c>
      <c r="D421" s="0" t="n">
        <v>1.9244</v>
      </c>
      <c r="E421" s="0" t="n">
        <v>0.971063718954127</v>
      </c>
      <c r="F421" s="0" t="n">
        <v>0.0289362810458732</v>
      </c>
      <c r="G421" s="0" t="n">
        <f aca="false">$Q$10*E420+$Q$13*F420</f>
        <v>0.915956243225979</v>
      </c>
      <c r="H421" s="0" t="n">
        <f aca="false">$Q$11*E420+$Q$14*F420</f>
        <v>0.0840437567740206</v>
      </c>
      <c r="I421" s="0" t="n">
        <f aca="false">_xlfn.NORM.S.DIST((1/$Q$5)*(C421-$Q$3-$Q$8*D421),1)</f>
        <v>0.274598250470785</v>
      </c>
      <c r="J421" s="3" t="n">
        <f aca="false">_xlfn.NORM.S.DIST((1/$Q$6)*(C421-$Q$4-$Q$8*D421),1)</f>
        <v>0.506197089976644</v>
      </c>
      <c r="K421" s="0" t="n">
        <f aca="false">I421*G421</f>
        <v>0.251519981897646</v>
      </c>
      <c r="L421" s="0" t="n">
        <f aca="false">J421*H421</f>
        <v>0.042542705109714</v>
      </c>
      <c r="M421" s="6" t="n">
        <f aca="false">SUM(K421:L421)</f>
        <v>0.29406268700736</v>
      </c>
      <c r="N421" s="7" t="n">
        <f aca="false">_xlfn.NORM.S.INV(M421)</f>
        <v>-0.541554600872326</v>
      </c>
    </row>
    <row r="422" customFormat="false" ht="14.4" hidden="false" customHeight="false" outlineLevel="0" collapsed="false">
      <c r="A422" s="0" t="n">
        <f aca="false">A421+1</f>
        <v>418</v>
      </c>
      <c r="C422" s="0" t="n">
        <v>0.26068082</v>
      </c>
      <c r="D422" s="0" t="n">
        <v>1.9271</v>
      </c>
      <c r="E422" s="0" t="n">
        <v>0.975043245424496</v>
      </c>
      <c r="F422" s="0" t="n">
        <v>0.0249567545755042</v>
      </c>
      <c r="G422" s="0" t="n">
        <f aca="false">$Q$10*E421+$Q$13*F421</f>
        <v>0.916561612352843</v>
      </c>
      <c r="H422" s="0" t="n">
        <f aca="false">$Q$11*E421+$Q$14*F421</f>
        <v>0.0834383876471573</v>
      </c>
      <c r="I422" s="0" t="n">
        <f aca="false">_xlfn.NORM.S.DIST((1/$Q$5)*(C422-$Q$3-$Q$8*D422),1)</f>
        <v>0.408450106477465</v>
      </c>
      <c r="J422" s="3" t="n">
        <f aca="false">_xlfn.NORM.S.DIST((1/$Q$6)*(C422-$Q$4-$Q$8*D422),1)</f>
        <v>0.548680718920221</v>
      </c>
      <c r="K422" s="0" t="n">
        <f aca="false">I422*G422</f>
        <v>0.374369688158676</v>
      </c>
      <c r="L422" s="0" t="n">
        <f aca="false">J422*H422</f>
        <v>0.0457810345197863</v>
      </c>
      <c r="M422" s="6" t="n">
        <f aca="false">SUM(K422:L422)</f>
        <v>0.420150722678462</v>
      </c>
      <c r="N422" s="7" t="n">
        <f aca="false">_xlfn.NORM.S.INV(M422)</f>
        <v>-0.201507909547818</v>
      </c>
    </row>
    <row r="423" customFormat="false" ht="14.4" hidden="false" customHeight="false" outlineLevel="0" collapsed="false">
      <c r="A423" s="0" t="n">
        <f aca="false">A422+1</f>
        <v>419</v>
      </c>
      <c r="C423" s="0" t="n">
        <v>0.925182095</v>
      </c>
      <c r="D423" s="0" t="n">
        <v>1.8387</v>
      </c>
      <c r="E423" s="0" t="n">
        <v>0.975877349407847</v>
      </c>
      <c r="F423" s="0" t="n">
        <v>0.0241226505921527</v>
      </c>
      <c r="G423" s="0" t="n">
        <f aca="false">$Q$10*E422+$Q$13*F422</f>
        <v>0.919785028793842</v>
      </c>
      <c r="H423" s="0" t="n">
        <f aca="false">$Q$11*E422+$Q$14*F422</f>
        <v>0.0802149712061584</v>
      </c>
      <c r="I423" s="0" t="n">
        <f aca="false">_xlfn.NORM.S.DIST((1/$Q$5)*(C423-$Q$3-$Q$8*D423),1)</f>
        <v>0.63888622040241</v>
      </c>
      <c r="J423" s="3" t="n">
        <f aca="false">_xlfn.NORM.S.DIST((1/$Q$6)*(C423-$Q$4-$Q$8*D423),1)</f>
        <v>0.615218448977037</v>
      </c>
      <c r="K423" s="0" t="n">
        <f aca="false">I423*G423</f>
        <v>0.58763798062882</v>
      </c>
      <c r="L423" s="0" t="n">
        <f aca="false">J423*H423</f>
        <v>0.0493497301701905</v>
      </c>
      <c r="M423" s="6" t="n">
        <f aca="false">SUM(K423:L423)</f>
        <v>0.63698771079901</v>
      </c>
      <c r="N423" s="7" t="n">
        <f aca="false">_xlfn.NORM.S.INV(M423)</f>
        <v>0.350418588071949</v>
      </c>
    </row>
    <row r="424" customFormat="false" ht="14.4" hidden="false" customHeight="false" outlineLevel="0" collapsed="false">
      <c r="A424" s="0" t="n">
        <f aca="false">A423+1</f>
        <v>420</v>
      </c>
      <c r="C424" s="0" t="n">
        <v>0.574733433</v>
      </c>
      <c r="D424" s="0" t="n">
        <v>1.8041</v>
      </c>
      <c r="E424" s="0" t="n">
        <v>0.977052874420496</v>
      </c>
      <c r="F424" s="0" t="n">
        <v>0.0229471255795045</v>
      </c>
      <c r="G424" s="0" t="n">
        <f aca="false">$Q$10*E423+$Q$13*F423</f>
        <v>0.920460653020356</v>
      </c>
      <c r="H424" s="0" t="n">
        <f aca="false">$Q$11*E423+$Q$14*F423</f>
        <v>0.0795393469796437</v>
      </c>
      <c r="I424" s="0" t="n">
        <f aca="false">_xlfn.NORM.S.DIST((1/$Q$5)*(C424-$Q$3-$Q$8*D424),1)</f>
        <v>0.524292518507589</v>
      </c>
      <c r="J424" s="3" t="n">
        <f aca="false">_xlfn.NORM.S.DIST((1/$Q$6)*(C424-$Q$4-$Q$8*D424),1)</f>
        <v>0.582125479615728</v>
      </c>
      <c r="K424" s="0" t="n">
        <f aca="false">I424*G424</f>
        <v>0.482590633959182</v>
      </c>
      <c r="L424" s="0" t="n">
        <f aca="false">J424*H424</f>
        <v>0.0463018805088469</v>
      </c>
      <c r="M424" s="6" t="n">
        <f aca="false">SUM(K424:L424)</f>
        <v>0.528892514468029</v>
      </c>
      <c r="N424" s="7" t="n">
        <f aca="false">_xlfn.NORM.S.INV(M424)</f>
        <v>0.0724862205070318</v>
      </c>
    </row>
    <row r="425" customFormat="false" ht="14.4" hidden="false" customHeight="false" outlineLevel="0" collapsed="false">
      <c r="A425" s="0" t="n">
        <f aca="false">A424+1</f>
        <v>421</v>
      </c>
      <c r="C425" s="0" t="n">
        <v>0.40552913</v>
      </c>
      <c r="D425" s="0" t="n">
        <v>1.8</v>
      </c>
      <c r="E425" s="0" t="n">
        <v>0.977179728610811</v>
      </c>
      <c r="F425" s="0" t="n">
        <v>0.0228202713891887</v>
      </c>
      <c r="G425" s="0" t="n">
        <f aca="false">$Q$10*E424+$Q$13*F424</f>
        <v>0.921412828280602</v>
      </c>
      <c r="H425" s="0" t="n">
        <f aca="false">$Q$11*E424+$Q$14*F424</f>
        <v>0.0785871717193987</v>
      </c>
      <c r="I425" s="0" t="n">
        <f aca="false">_xlfn.NORM.S.DIST((1/$Q$5)*(C425-$Q$3-$Q$8*D425),1)</f>
        <v>0.466679410244838</v>
      </c>
      <c r="J425" s="3" t="n">
        <f aca="false">_xlfn.NORM.S.DIST((1/$Q$6)*(C425-$Q$4-$Q$8*D425),1)</f>
        <v>0.56565408042993</v>
      </c>
      <c r="K425" s="0" t="n">
        <f aca="false">I425*G425</f>
        <v>0.430004395294019</v>
      </c>
      <c r="L425" s="0" t="n">
        <f aca="false">J425*H425</f>
        <v>0.0444531543525255</v>
      </c>
      <c r="M425" s="6" t="n">
        <f aca="false">SUM(K425:L425)</f>
        <v>0.474457549646545</v>
      </c>
      <c r="N425" s="7" t="n">
        <f aca="false">_xlfn.NORM.S.INV(M425)</f>
        <v>-0.0640692338945834</v>
      </c>
    </row>
    <row r="426" customFormat="false" ht="14.4" hidden="false" customHeight="false" outlineLevel="0" collapsed="false">
      <c r="A426" s="0" t="n">
        <f aca="false">A425+1</f>
        <v>422</v>
      </c>
      <c r="C426" s="0" t="n">
        <v>-1.801381326</v>
      </c>
      <c r="D426" s="0" t="n">
        <v>1.9479</v>
      </c>
      <c r="E426" s="0" t="n">
        <v>0.876631847097208</v>
      </c>
      <c r="F426" s="0" t="n">
        <v>0.123368152902792</v>
      </c>
      <c r="G426" s="0" t="n">
        <f aca="false">$Q$10*E425+$Q$13*F425</f>
        <v>0.921515580174757</v>
      </c>
      <c r="H426" s="0" t="n">
        <f aca="false">$Q$11*E425+$Q$14*F425</f>
        <v>0.0784844198252428</v>
      </c>
      <c r="I426" s="0" t="n">
        <f aca="false">_xlfn.NORM.S.DIST((1/$Q$5)*(C426-$Q$3-$Q$8*D426),1)</f>
        <v>0.022415820378109</v>
      </c>
      <c r="J426" s="3" t="n">
        <f aca="false">_xlfn.NORM.S.DIST((1/$Q$6)*(C426-$Q$4-$Q$8*D426),1)</f>
        <v>0.346978800417778</v>
      </c>
      <c r="K426" s="0" t="n">
        <f aca="false">I426*G426</f>
        <v>0.0206565277208263</v>
      </c>
      <c r="L426" s="0" t="n">
        <f aca="false">J426*H426</f>
        <v>0.027232429842448</v>
      </c>
      <c r="M426" s="6" t="n">
        <f aca="false">SUM(K426:L426)</f>
        <v>0.0478889575632743</v>
      </c>
      <c r="N426" s="7" t="n">
        <f aca="false">_xlfn.NORM.S.INV(M426)</f>
        <v>-1.6656762487028</v>
      </c>
    </row>
    <row r="427" customFormat="false" ht="14.4" hidden="false" customHeight="false" outlineLevel="0" collapsed="false">
      <c r="A427" s="0" t="n">
        <f aca="false">A426+1</f>
        <v>423</v>
      </c>
      <c r="C427" s="0" t="n">
        <v>-1.043954996</v>
      </c>
      <c r="D427" s="0" t="n">
        <v>1.9335</v>
      </c>
      <c r="E427" s="0" t="n">
        <v>0.889600045858276</v>
      </c>
      <c r="F427" s="0" t="n">
        <v>0.110399954141725</v>
      </c>
      <c r="G427" s="0" t="n">
        <f aca="false">$Q$10*E426+$Q$13*F426</f>
        <v>0.840071796148739</v>
      </c>
      <c r="H427" s="0" t="n">
        <f aca="false">$Q$11*E426+$Q$14*F426</f>
        <v>0.159928203851262</v>
      </c>
      <c r="I427" s="0" t="n">
        <f aca="false">_xlfn.NORM.S.DIST((1/$Q$5)*(C427-$Q$3-$Q$8*D427),1)</f>
        <v>0.0880107458182778</v>
      </c>
      <c r="J427" s="3" t="n">
        <f aca="false">_xlfn.NORM.S.DIST((1/$Q$6)*(C427-$Q$4-$Q$8*D427),1)</f>
        <v>0.419310229806511</v>
      </c>
      <c r="K427" s="0" t="n">
        <f aca="false">I427*G427</f>
        <v>0.0739353453199507</v>
      </c>
      <c r="L427" s="0" t="n">
        <f aca="false">J427*H427</f>
        <v>0.067059531909415</v>
      </c>
      <c r="M427" s="6" t="n">
        <f aca="false">SUM(K427:L427)</f>
        <v>0.140994877229366</v>
      </c>
      <c r="N427" s="7" t="n">
        <f aca="false">_xlfn.NORM.S.INV(M427)</f>
        <v>-1.07586026613372</v>
      </c>
    </row>
    <row r="428" customFormat="false" ht="14.4" hidden="false" customHeight="false" outlineLevel="0" collapsed="false">
      <c r="A428" s="0" t="n">
        <f aca="false">A427+1</f>
        <v>424</v>
      </c>
      <c r="C428" s="0" t="n">
        <v>-2.354570977</v>
      </c>
      <c r="D428" s="0" t="n">
        <v>2.1485</v>
      </c>
      <c r="E428" s="0" t="n">
        <v>0.563903434418803</v>
      </c>
      <c r="F428" s="0" t="n">
        <v>0.436096565581197</v>
      </c>
      <c r="G428" s="0" t="n">
        <f aca="false">$Q$10*E427+$Q$13*F427</f>
        <v>0.850576037145204</v>
      </c>
      <c r="H428" s="0" t="n">
        <f aca="false">$Q$11*E427+$Q$14*F427</f>
        <v>0.149423962854797</v>
      </c>
      <c r="I428" s="0" t="n">
        <f aca="false">_xlfn.NORM.S.DIST((1/$Q$5)*(C428-$Q$3-$Q$8*D428),1)</f>
        <v>0.00589412567880111</v>
      </c>
      <c r="J428" s="3" t="n">
        <f aca="false">_xlfn.NORM.S.DIST((1/$Q$6)*(C428-$Q$4-$Q$8*D428),1)</f>
        <v>0.293785648897904</v>
      </c>
      <c r="K428" s="0" t="n">
        <f aca="false">I428*G428</f>
        <v>0.00501340206231043</v>
      </c>
      <c r="L428" s="0" t="n">
        <f aca="false">J428*H428</f>
        <v>0.0438986158881929</v>
      </c>
      <c r="M428" s="16" t="n">
        <f aca="false">SUM(K428:L428)</f>
        <v>0.0489120179505033</v>
      </c>
      <c r="N428" s="17" t="n">
        <f aca="false">_xlfn.NORM.S.INV(M428)</f>
        <v>-1.65549546339449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27</v>
      </c>
    </row>
    <row r="2" customFormat="false" ht="14.4" hidden="false" customHeight="false" outlineLevel="0" collapsed="false">
      <c r="A2" s="18" t="n">
        <f aca="false">'z-score calc HMMX_11(2)'!N5</f>
        <v>0.566783658230181</v>
      </c>
    </row>
    <row r="3" customFormat="false" ht="14.4" hidden="false" customHeight="false" outlineLevel="0" collapsed="false">
      <c r="A3" s="18" t="n">
        <f aca="false">'z-score calc HMMX_11(2)'!N6</f>
        <v>-0.609350164013861</v>
      </c>
    </row>
    <row r="4" customFormat="false" ht="14.4" hidden="false" customHeight="false" outlineLevel="0" collapsed="false">
      <c r="A4" s="18" t="n">
        <f aca="false">'z-score calc HMMX_11(2)'!N7</f>
        <v>-0.791203509142288</v>
      </c>
    </row>
    <row r="5" customFormat="false" ht="14.4" hidden="false" customHeight="false" outlineLevel="0" collapsed="false">
      <c r="A5" s="18" t="n">
        <f aca="false">'z-score calc HMMX_11(2)'!N8</f>
        <v>-1.69027653490815</v>
      </c>
    </row>
    <row r="6" customFormat="false" ht="14.4" hidden="false" customHeight="false" outlineLevel="0" collapsed="false">
      <c r="A6" s="18" t="n">
        <f aca="false">'z-score calc HMMX_11(2)'!N9</f>
        <v>1.27093050441039</v>
      </c>
    </row>
    <row r="7" customFormat="false" ht="14.4" hidden="false" customHeight="false" outlineLevel="0" collapsed="false">
      <c r="A7" s="18" t="n">
        <f aca="false">'z-score calc HMMX_11(2)'!N10</f>
        <v>-1.49658413033336</v>
      </c>
    </row>
    <row r="8" customFormat="false" ht="14.4" hidden="false" customHeight="false" outlineLevel="0" collapsed="false">
      <c r="A8" s="18" t="n">
        <f aca="false">'z-score calc HMMX_11(2)'!N11</f>
        <v>-1.39973122184815</v>
      </c>
    </row>
    <row r="9" customFormat="false" ht="14.4" hidden="false" customHeight="false" outlineLevel="0" collapsed="false">
      <c r="A9" s="18" t="n">
        <f aca="false">'z-score calc HMMX_11(2)'!N12</f>
        <v>-1.36606266718581</v>
      </c>
    </row>
    <row r="10" customFormat="false" ht="14.4" hidden="false" customHeight="false" outlineLevel="0" collapsed="false">
      <c r="A10" s="18" t="n">
        <f aca="false">'z-score calc HMMX_11(2)'!N13</f>
        <v>-1.61448170818525</v>
      </c>
    </row>
    <row r="11" customFormat="false" ht="14.4" hidden="false" customHeight="false" outlineLevel="0" collapsed="false">
      <c r="A11" s="18" t="n">
        <f aca="false">'z-score calc HMMX_11(2)'!N14</f>
        <v>0.0548102162700557</v>
      </c>
    </row>
    <row r="12" customFormat="false" ht="14.4" hidden="false" customHeight="false" outlineLevel="0" collapsed="false">
      <c r="A12" s="18" t="n">
        <f aca="false">'z-score calc HMMX_11(2)'!N15</f>
        <v>0.279613859547141</v>
      </c>
    </row>
    <row r="13" customFormat="false" ht="14.4" hidden="false" customHeight="false" outlineLevel="0" collapsed="false">
      <c r="A13" s="18" t="n">
        <f aca="false">'z-score calc HMMX_11(2)'!N16</f>
        <v>0.474419051903316</v>
      </c>
    </row>
    <row r="14" customFormat="false" ht="14.4" hidden="false" customHeight="false" outlineLevel="0" collapsed="false">
      <c r="A14" s="18" t="n">
        <f aca="false">'z-score calc HMMX_11(2)'!N17</f>
        <v>0.30476027999049</v>
      </c>
    </row>
    <row r="15" customFormat="false" ht="14.4" hidden="false" customHeight="false" outlineLevel="0" collapsed="false">
      <c r="A15" s="18" t="n">
        <f aca="false">'z-score calc HMMX_11(2)'!N18</f>
        <v>0.914070596155518</v>
      </c>
    </row>
    <row r="16" customFormat="false" ht="14.4" hidden="false" customHeight="false" outlineLevel="0" collapsed="false">
      <c r="A16" s="18" t="n">
        <f aca="false">'z-score calc HMMX_11(2)'!N19</f>
        <v>-0.670958460245744</v>
      </c>
    </row>
    <row r="17" customFormat="false" ht="14.4" hidden="false" customHeight="false" outlineLevel="0" collapsed="false">
      <c r="A17" s="18" t="n">
        <f aca="false">'z-score calc HMMX_11(2)'!N20</f>
        <v>-1.32750352604563</v>
      </c>
    </row>
    <row r="18" customFormat="false" ht="14.4" hidden="false" customHeight="false" outlineLevel="0" collapsed="false">
      <c r="A18" s="18" t="n">
        <f aca="false">'z-score calc HMMX_11(2)'!N21</f>
        <v>1.56539335833798</v>
      </c>
    </row>
    <row r="19" customFormat="false" ht="14.4" hidden="false" customHeight="false" outlineLevel="0" collapsed="false">
      <c r="A19" s="18" t="n">
        <f aca="false">'z-score calc HMMX_11(2)'!N22</f>
        <v>-0.210567485190868</v>
      </c>
    </row>
    <row r="20" customFormat="false" ht="14.4" hidden="false" customHeight="false" outlineLevel="0" collapsed="false">
      <c r="A20" s="18" t="n">
        <f aca="false">'z-score calc HMMX_11(2)'!N23</f>
        <v>-0.901605974750707</v>
      </c>
    </row>
    <row r="21" customFormat="false" ht="14.4" hidden="false" customHeight="false" outlineLevel="0" collapsed="false">
      <c r="A21" s="18" t="n">
        <f aca="false">'z-score calc HMMX_11(2)'!N24</f>
        <v>0.0637707834006058</v>
      </c>
    </row>
    <row r="22" customFormat="false" ht="14.4" hidden="false" customHeight="false" outlineLevel="0" collapsed="false">
      <c r="A22" s="18" t="n">
        <f aca="false">'z-score calc HMMX_11(2)'!N25</f>
        <v>1.84798389091419</v>
      </c>
    </row>
    <row r="23" customFormat="false" ht="14.4" hidden="false" customHeight="false" outlineLevel="0" collapsed="false">
      <c r="A23" s="18" t="n">
        <f aca="false">'z-score calc HMMX_11(2)'!N26</f>
        <v>-0.133491222421653</v>
      </c>
    </row>
    <row r="24" customFormat="false" ht="14.4" hidden="false" customHeight="false" outlineLevel="0" collapsed="false">
      <c r="A24" s="18" t="n">
        <f aca="false">'z-score calc HMMX_11(2)'!N27</f>
        <v>-0.55583462713817</v>
      </c>
    </row>
    <row r="25" customFormat="false" ht="14.4" hidden="false" customHeight="false" outlineLevel="0" collapsed="false">
      <c r="A25" s="18" t="n">
        <f aca="false">'z-score calc HMMX_11(2)'!N28</f>
        <v>0.367334980955406</v>
      </c>
    </row>
    <row r="26" customFormat="false" ht="14.4" hidden="false" customHeight="false" outlineLevel="0" collapsed="false">
      <c r="A26" s="18" t="n">
        <f aca="false">'z-score calc HMMX_11(2)'!N29</f>
        <v>-0.531774646601336</v>
      </c>
    </row>
    <row r="27" customFormat="false" ht="14.4" hidden="false" customHeight="false" outlineLevel="0" collapsed="false">
      <c r="A27" s="18" t="n">
        <f aca="false">'z-score calc HMMX_11(2)'!N30</f>
        <v>-1.07143783149968</v>
      </c>
    </row>
    <row r="28" customFormat="false" ht="14.4" hidden="false" customHeight="false" outlineLevel="0" collapsed="false">
      <c r="A28" s="18" t="n">
        <f aca="false">'z-score calc HMMX_11(2)'!N31</f>
        <v>0.734513469033427</v>
      </c>
    </row>
    <row r="29" customFormat="false" ht="14.4" hidden="false" customHeight="false" outlineLevel="0" collapsed="false">
      <c r="A29" s="18" t="n">
        <f aca="false">'z-score calc HMMX_11(2)'!N32</f>
        <v>1.6149246931693</v>
      </c>
    </row>
    <row r="30" customFormat="false" ht="14.4" hidden="false" customHeight="false" outlineLevel="0" collapsed="false">
      <c r="A30" s="18" t="n">
        <f aca="false">'z-score calc HMMX_11(2)'!N33</f>
        <v>-0.089636585437791</v>
      </c>
    </row>
    <row r="31" customFormat="false" ht="14.4" hidden="false" customHeight="false" outlineLevel="0" collapsed="false">
      <c r="A31" s="18" t="n">
        <f aca="false">'z-score calc HMMX_11(2)'!N34</f>
        <v>1.71655174771457</v>
      </c>
    </row>
    <row r="32" customFormat="false" ht="14.4" hidden="false" customHeight="false" outlineLevel="0" collapsed="false">
      <c r="A32" s="18" t="n">
        <f aca="false">'z-score calc HMMX_11(2)'!N35</f>
        <v>1.42905954296273</v>
      </c>
    </row>
    <row r="33" customFormat="false" ht="14.4" hidden="false" customHeight="false" outlineLevel="0" collapsed="false">
      <c r="A33" s="18" t="n">
        <f aca="false">'z-score calc HMMX_11(2)'!N36</f>
        <v>0.205060454978122</v>
      </c>
    </row>
    <row r="34" customFormat="false" ht="14.4" hidden="false" customHeight="false" outlineLevel="0" collapsed="false">
      <c r="A34" s="18" t="n">
        <f aca="false">'z-score calc HMMX_11(2)'!N37</f>
        <v>-0.110893147421243</v>
      </c>
    </row>
    <row r="35" customFormat="false" ht="14.4" hidden="false" customHeight="false" outlineLevel="0" collapsed="false">
      <c r="A35" s="18" t="n">
        <f aca="false">'z-score calc HMMX_11(2)'!N38</f>
        <v>-0.151860055609311</v>
      </c>
    </row>
    <row r="36" customFormat="false" ht="14.4" hidden="false" customHeight="false" outlineLevel="0" collapsed="false">
      <c r="A36" s="18" t="n">
        <f aca="false">'z-score calc HMMX_11(2)'!N39</f>
        <v>-1.64857226676426</v>
      </c>
    </row>
    <row r="37" customFormat="false" ht="14.4" hidden="false" customHeight="false" outlineLevel="0" collapsed="false">
      <c r="A37" s="18" t="n">
        <f aca="false">'z-score calc HMMX_11(2)'!N40</f>
        <v>0.223009853292867</v>
      </c>
    </row>
    <row r="38" customFormat="false" ht="14.4" hidden="false" customHeight="false" outlineLevel="0" collapsed="false">
      <c r="A38" s="18" t="n">
        <f aca="false">'z-score calc HMMX_11(2)'!N41</f>
        <v>-0.0928101113553503</v>
      </c>
    </row>
    <row r="39" customFormat="false" ht="14.4" hidden="false" customHeight="false" outlineLevel="0" collapsed="false">
      <c r="A39" s="18" t="n">
        <f aca="false">'z-score calc HMMX_11(2)'!N42</f>
        <v>0.811718897308629</v>
      </c>
    </row>
    <row r="40" customFormat="false" ht="14.4" hidden="false" customHeight="false" outlineLevel="0" collapsed="false">
      <c r="A40" s="18" t="n">
        <f aca="false">'z-score calc HMMX_11(2)'!N43</f>
        <v>-1.12198217815707</v>
      </c>
    </row>
    <row r="41" customFormat="false" ht="14.4" hidden="false" customHeight="false" outlineLevel="0" collapsed="false">
      <c r="A41" s="18" t="n">
        <f aca="false">'z-score calc HMMX_11(2)'!N44</f>
        <v>-1.21284628386675</v>
      </c>
    </row>
    <row r="42" customFormat="false" ht="14.4" hidden="false" customHeight="false" outlineLevel="0" collapsed="false">
      <c r="A42" s="18" t="n">
        <f aca="false">'z-score calc HMMX_11(2)'!N45</f>
        <v>1.96818092712975</v>
      </c>
    </row>
    <row r="43" customFormat="false" ht="14.4" hidden="false" customHeight="false" outlineLevel="0" collapsed="false">
      <c r="A43" s="18" t="n">
        <f aca="false">'z-score calc HMMX_11(2)'!N46</f>
        <v>0.643232645202568</v>
      </c>
    </row>
    <row r="44" customFormat="false" ht="14.4" hidden="false" customHeight="false" outlineLevel="0" collapsed="false">
      <c r="A44" s="18" t="n">
        <f aca="false">'z-score calc HMMX_11(2)'!N47</f>
        <v>-0.323941186427644</v>
      </c>
    </row>
    <row r="45" customFormat="false" ht="14.4" hidden="false" customHeight="false" outlineLevel="0" collapsed="false">
      <c r="A45" s="18" t="n">
        <f aca="false">'z-score calc HMMX_11(2)'!N48</f>
        <v>-2.05232160230869</v>
      </c>
    </row>
    <row r="46" customFormat="false" ht="14.4" hidden="false" customHeight="false" outlineLevel="0" collapsed="false">
      <c r="A46" s="18" t="n">
        <f aca="false">'z-score calc HMMX_11(2)'!N49</f>
        <v>0.0213072396700983</v>
      </c>
    </row>
    <row r="47" customFormat="false" ht="14.4" hidden="false" customHeight="false" outlineLevel="0" collapsed="false">
      <c r="A47" s="18" t="n">
        <f aca="false">'z-score calc HMMX_11(2)'!N50</f>
        <v>0.143355738330592</v>
      </c>
    </row>
    <row r="48" customFormat="false" ht="14.4" hidden="false" customHeight="false" outlineLevel="0" collapsed="false">
      <c r="A48" s="18" t="n">
        <f aca="false">'z-score calc HMMX_11(2)'!N51</f>
        <v>-0.533096227148543</v>
      </c>
    </row>
    <row r="49" customFormat="false" ht="14.4" hidden="false" customHeight="false" outlineLevel="0" collapsed="false">
      <c r="A49" s="18" t="n">
        <f aca="false">'z-score calc HMMX_11(2)'!N52</f>
        <v>-0.371605689645618</v>
      </c>
    </row>
    <row r="50" customFormat="false" ht="14.4" hidden="false" customHeight="false" outlineLevel="0" collapsed="false">
      <c r="A50" s="18" t="n">
        <f aca="false">'z-score calc HMMX_11(2)'!N53</f>
        <v>-2.07318025597308</v>
      </c>
    </row>
    <row r="51" customFormat="false" ht="14.4" hidden="false" customHeight="false" outlineLevel="0" collapsed="false">
      <c r="A51" s="18" t="n">
        <f aca="false">'z-score calc HMMX_11(2)'!N54</f>
        <v>-1.14968734388633</v>
      </c>
    </row>
    <row r="52" customFormat="false" ht="14.4" hidden="false" customHeight="false" outlineLevel="0" collapsed="false">
      <c r="A52" s="18" t="n">
        <f aca="false">'z-score calc HMMX_11(2)'!N55</f>
        <v>0.653228747021678</v>
      </c>
    </row>
    <row r="53" customFormat="false" ht="14.4" hidden="false" customHeight="false" outlineLevel="0" collapsed="false">
      <c r="A53" s="18" t="n">
        <f aca="false">'z-score calc HMMX_11(2)'!N56</f>
        <v>0.568497046234614</v>
      </c>
    </row>
    <row r="54" customFormat="false" ht="14.4" hidden="false" customHeight="false" outlineLevel="0" collapsed="false">
      <c r="A54" s="18" t="n">
        <f aca="false">'z-score calc HMMX_11(2)'!N57</f>
        <v>1.03825308135181</v>
      </c>
    </row>
    <row r="55" customFormat="false" ht="14.4" hidden="false" customHeight="false" outlineLevel="0" collapsed="false">
      <c r="A55" s="18" t="n">
        <f aca="false">'z-score calc HMMX_11(2)'!N58</f>
        <v>0.903074845275302</v>
      </c>
    </row>
    <row r="56" customFormat="false" ht="14.4" hidden="false" customHeight="false" outlineLevel="0" collapsed="false">
      <c r="A56" s="18" t="n">
        <f aca="false">'z-score calc HMMX_11(2)'!N59</f>
        <v>-0.749935415223755</v>
      </c>
    </row>
    <row r="57" customFormat="false" ht="14.4" hidden="false" customHeight="false" outlineLevel="0" collapsed="false">
      <c r="A57" s="18" t="n">
        <f aca="false">'z-score calc HMMX_11(2)'!N60</f>
        <v>-0.167588560976141</v>
      </c>
    </row>
    <row r="58" customFormat="false" ht="14.4" hidden="false" customHeight="false" outlineLevel="0" collapsed="false">
      <c r="A58" s="18" t="n">
        <f aca="false">'z-score calc HMMX_11(2)'!N61</f>
        <v>-0.711673979675668</v>
      </c>
    </row>
    <row r="59" customFormat="false" ht="14.4" hidden="false" customHeight="false" outlineLevel="0" collapsed="false">
      <c r="A59" s="18" t="n">
        <f aca="false">'z-score calc HMMX_11(2)'!N62</f>
        <v>0.123451095687336</v>
      </c>
    </row>
    <row r="60" customFormat="false" ht="14.4" hidden="false" customHeight="false" outlineLevel="0" collapsed="false">
      <c r="A60" s="18" t="n">
        <f aca="false">'z-score calc HMMX_11(2)'!N63</f>
        <v>-0.540297796915949</v>
      </c>
    </row>
    <row r="61" customFormat="false" ht="14.4" hidden="false" customHeight="false" outlineLevel="0" collapsed="false">
      <c r="A61" s="18" t="n">
        <f aca="false">'z-score calc HMMX_11(2)'!N64</f>
        <v>-1.22464447317435</v>
      </c>
    </row>
    <row r="62" customFormat="false" ht="14.4" hidden="false" customHeight="false" outlineLevel="0" collapsed="false">
      <c r="A62" s="18" t="n">
        <f aca="false">'z-score calc HMMX_11(2)'!N65</f>
        <v>-0.166689630609331</v>
      </c>
    </row>
    <row r="63" customFormat="false" ht="14.4" hidden="false" customHeight="false" outlineLevel="0" collapsed="false">
      <c r="A63" s="18" t="n">
        <f aca="false">'z-score calc HMMX_11(2)'!N66</f>
        <v>-0.170891773448986</v>
      </c>
    </row>
    <row r="64" customFormat="false" ht="14.4" hidden="false" customHeight="false" outlineLevel="0" collapsed="false">
      <c r="A64" s="18" t="n">
        <f aca="false">'z-score calc HMMX_11(2)'!N67</f>
        <v>-0.674210226431301</v>
      </c>
    </row>
    <row r="65" customFormat="false" ht="14.4" hidden="false" customHeight="false" outlineLevel="0" collapsed="false">
      <c r="A65" s="18" t="n">
        <f aca="false">'z-score calc HMMX_11(2)'!N68</f>
        <v>-0.798325830656881</v>
      </c>
    </row>
    <row r="66" customFormat="false" ht="14.4" hidden="false" customHeight="false" outlineLevel="0" collapsed="false">
      <c r="A66" s="18" t="n">
        <f aca="false">'z-score calc HMMX_11(2)'!N69</f>
        <v>0.322409633674015</v>
      </c>
    </row>
    <row r="67" customFormat="false" ht="14.4" hidden="false" customHeight="false" outlineLevel="0" collapsed="false">
      <c r="A67" s="18" t="n">
        <f aca="false">'z-score calc HMMX_11(2)'!N70</f>
        <v>-0.959709735137992</v>
      </c>
    </row>
    <row r="68" customFormat="false" ht="14.4" hidden="false" customHeight="false" outlineLevel="0" collapsed="false">
      <c r="A68" s="18" t="n">
        <f aca="false">'z-score calc HMMX_11(2)'!N71</f>
        <v>-1.62472333900135</v>
      </c>
    </row>
    <row r="69" customFormat="false" ht="14.4" hidden="false" customHeight="false" outlineLevel="0" collapsed="false">
      <c r="A69" s="18" t="n">
        <f aca="false">'z-score calc HMMX_11(2)'!N72</f>
        <v>-0.780256042649661</v>
      </c>
    </row>
    <row r="70" customFormat="false" ht="14.4" hidden="false" customHeight="false" outlineLevel="0" collapsed="false">
      <c r="A70" s="18" t="n">
        <f aca="false">'z-score calc HMMX_11(2)'!N73</f>
        <v>0.280380560597567</v>
      </c>
    </row>
    <row r="71" customFormat="false" ht="14.4" hidden="false" customHeight="false" outlineLevel="0" collapsed="false">
      <c r="A71" s="18" t="n">
        <f aca="false">'z-score calc HMMX_11(2)'!N74</f>
        <v>-0.214523597703086</v>
      </c>
    </row>
    <row r="72" customFormat="false" ht="14.4" hidden="false" customHeight="false" outlineLevel="0" collapsed="false">
      <c r="A72" s="18" t="n">
        <f aca="false">'z-score calc HMMX_11(2)'!N75</f>
        <v>-1.21426419439136</v>
      </c>
    </row>
    <row r="73" customFormat="false" ht="14.4" hidden="false" customHeight="false" outlineLevel="0" collapsed="false">
      <c r="A73" s="18" t="n">
        <f aca="false">'z-score calc HMMX_11(2)'!N76</f>
        <v>-0.886755532259352</v>
      </c>
    </row>
    <row r="74" customFormat="false" ht="14.4" hidden="false" customHeight="false" outlineLevel="0" collapsed="false">
      <c r="A74" s="18" t="n">
        <f aca="false">'z-score calc HMMX_11(2)'!N77</f>
        <v>-1.90267484197026</v>
      </c>
    </row>
    <row r="75" customFormat="false" ht="14.4" hidden="false" customHeight="false" outlineLevel="0" collapsed="false">
      <c r="A75" s="18" t="n">
        <f aca="false">'z-score calc HMMX_11(2)'!N78</f>
        <v>-1.50866543422383</v>
      </c>
    </row>
    <row r="76" customFormat="false" ht="14.4" hidden="false" customHeight="false" outlineLevel="0" collapsed="false">
      <c r="A76" s="18" t="n">
        <f aca="false">'z-score calc HMMX_11(2)'!N79</f>
        <v>-0.416757411884857</v>
      </c>
    </row>
    <row r="77" customFormat="false" ht="14.4" hidden="false" customHeight="false" outlineLevel="0" collapsed="false">
      <c r="A77" s="18" t="n">
        <f aca="false">'z-score calc HMMX_11(2)'!N80</f>
        <v>-0.434138142548133</v>
      </c>
    </row>
    <row r="78" customFormat="false" ht="14.4" hidden="false" customHeight="false" outlineLevel="0" collapsed="false">
      <c r="A78" s="18" t="n">
        <f aca="false">'z-score calc HMMX_11(2)'!N81</f>
        <v>-1.34057984555697</v>
      </c>
    </row>
    <row r="79" customFormat="false" ht="14.4" hidden="false" customHeight="false" outlineLevel="0" collapsed="false">
      <c r="A79" s="18" t="n">
        <f aca="false">'z-score calc HMMX_11(2)'!N82</f>
        <v>-0.901012512375242</v>
      </c>
    </row>
    <row r="80" customFormat="false" ht="14.4" hidden="false" customHeight="false" outlineLevel="0" collapsed="false">
      <c r="A80" s="18" t="n">
        <f aca="false">'z-score calc HMMX_11(2)'!N83</f>
        <v>0.526574297755931</v>
      </c>
    </row>
    <row r="81" customFormat="false" ht="14.4" hidden="false" customHeight="false" outlineLevel="0" collapsed="false">
      <c r="A81" s="18" t="n">
        <f aca="false">'z-score calc HMMX_11(2)'!N84</f>
        <v>-0.562885311301112</v>
      </c>
    </row>
    <row r="82" customFormat="false" ht="14.4" hidden="false" customHeight="false" outlineLevel="0" collapsed="false">
      <c r="A82" s="18" t="n">
        <f aca="false">'z-score calc HMMX_11(2)'!N85</f>
        <v>0.321980340251109</v>
      </c>
    </row>
    <row r="83" customFormat="false" ht="14.4" hidden="false" customHeight="false" outlineLevel="0" collapsed="false">
      <c r="A83" s="18" t="n">
        <f aca="false">'z-score calc HMMX_11(2)'!N86</f>
        <v>0.693004099686962</v>
      </c>
    </row>
    <row r="84" customFormat="false" ht="14.4" hidden="false" customHeight="false" outlineLevel="0" collapsed="false">
      <c r="A84" s="18" t="n">
        <f aca="false">'z-score calc HMMX_11(2)'!N87</f>
        <v>0.879815467822594</v>
      </c>
    </row>
    <row r="85" customFormat="false" ht="14.4" hidden="false" customHeight="false" outlineLevel="0" collapsed="false">
      <c r="A85" s="18" t="n">
        <f aca="false">'z-score calc HMMX_11(2)'!N88</f>
        <v>-2.47678042154774</v>
      </c>
    </row>
    <row r="86" customFormat="false" ht="14.4" hidden="false" customHeight="false" outlineLevel="0" collapsed="false">
      <c r="A86" s="18" t="n">
        <f aca="false">'z-score calc HMMX_11(2)'!N89</f>
        <v>-2.14618035587362</v>
      </c>
    </row>
    <row r="87" customFormat="false" ht="14.4" hidden="false" customHeight="false" outlineLevel="0" collapsed="false">
      <c r="A87" s="18" t="n">
        <f aca="false">'z-score calc HMMX_11(2)'!N90</f>
        <v>-1.63447974132124</v>
      </c>
    </row>
    <row r="88" customFormat="false" ht="14.4" hidden="false" customHeight="false" outlineLevel="0" collapsed="false">
      <c r="A88" s="18" t="n">
        <f aca="false">'z-score calc HMMX_11(2)'!N91</f>
        <v>0.661729360541501</v>
      </c>
    </row>
    <row r="89" customFormat="false" ht="14.4" hidden="false" customHeight="false" outlineLevel="0" collapsed="false">
      <c r="A89" s="18" t="n">
        <f aca="false">'z-score calc HMMX_11(2)'!N92</f>
        <v>-0.20982589020237</v>
      </c>
    </row>
    <row r="90" customFormat="false" ht="14.4" hidden="false" customHeight="false" outlineLevel="0" collapsed="false">
      <c r="A90" s="18" t="n">
        <f aca="false">'z-score calc HMMX_11(2)'!N93</f>
        <v>0.804904327163657</v>
      </c>
    </row>
    <row r="91" customFormat="false" ht="14.4" hidden="false" customHeight="false" outlineLevel="0" collapsed="false">
      <c r="A91" s="18" t="n">
        <f aca="false">'z-score calc HMMX_11(2)'!N94</f>
        <v>2.79866887208929</v>
      </c>
    </row>
    <row r="92" customFormat="false" ht="14.4" hidden="false" customHeight="false" outlineLevel="0" collapsed="false">
      <c r="A92" s="18" t="n">
        <f aca="false">'z-score calc HMMX_11(2)'!N95</f>
        <v>1.38525223763855</v>
      </c>
    </row>
    <row r="93" customFormat="false" ht="14.4" hidden="false" customHeight="false" outlineLevel="0" collapsed="false">
      <c r="A93" s="18" t="n">
        <f aca="false">'z-score calc HMMX_11(2)'!N96</f>
        <v>0.950615020519603</v>
      </c>
    </row>
    <row r="94" customFormat="false" ht="14.4" hidden="false" customHeight="false" outlineLevel="0" collapsed="false">
      <c r="A94" s="18" t="n">
        <f aca="false">'z-score calc HMMX_11(2)'!N97</f>
        <v>-0.191212652797497</v>
      </c>
    </row>
    <row r="95" customFormat="false" ht="14.4" hidden="false" customHeight="false" outlineLevel="0" collapsed="false">
      <c r="A95" s="18" t="n">
        <f aca="false">'z-score calc HMMX_11(2)'!N98</f>
        <v>0.870226043972777</v>
      </c>
    </row>
    <row r="96" customFormat="false" ht="14.4" hidden="false" customHeight="false" outlineLevel="0" collapsed="false">
      <c r="A96" s="18" t="n">
        <f aca="false">'z-score calc HMMX_11(2)'!N99</f>
        <v>0.987487834304871</v>
      </c>
    </row>
    <row r="97" customFormat="false" ht="14.4" hidden="false" customHeight="false" outlineLevel="0" collapsed="false">
      <c r="A97" s="18" t="n">
        <f aca="false">'z-score calc HMMX_11(2)'!N100</f>
        <v>0.643085236258606</v>
      </c>
    </row>
    <row r="98" customFormat="false" ht="14.4" hidden="false" customHeight="false" outlineLevel="0" collapsed="false">
      <c r="A98" s="18" t="n">
        <f aca="false">'z-score calc HMMX_11(2)'!N101</f>
        <v>0.153327535674979</v>
      </c>
    </row>
    <row r="99" customFormat="false" ht="14.4" hidden="false" customHeight="false" outlineLevel="0" collapsed="false">
      <c r="A99" s="18" t="n">
        <f aca="false">'z-score calc HMMX_11(2)'!N102</f>
        <v>1.46891398685154</v>
      </c>
    </row>
    <row r="100" customFormat="false" ht="14.4" hidden="false" customHeight="false" outlineLevel="0" collapsed="false">
      <c r="A100" s="18" t="n">
        <f aca="false">'z-score calc HMMX_11(2)'!N103</f>
        <v>-0.416246343996522</v>
      </c>
    </row>
    <row r="101" customFormat="false" ht="14.4" hidden="false" customHeight="false" outlineLevel="0" collapsed="false">
      <c r="A101" s="18" t="n">
        <f aca="false">'z-score calc HMMX_11(2)'!N104</f>
        <v>0.266049965317466</v>
      </c>
    </row>
    <row r="102" customFormat="false" ht="14.4" hidden="false" customHeight="false" outlineLevel="0" collapsed="false">
      <c r="A102" s="18" t="n">
        <f aca="false">'z-score calc HMMX_11(2)'!N105</f>
        <v>1.75246548482756</v>
      </c>
    </row>
    <row r="103" customFormat="false" ht="14.4" hidden="false" customHeight="false" outlineLevel="0" collapsed="false">
      <c r="A103" s="18" t="n">
        <f aca="false">'z-score calc HMMX_11(2)'!N106</f>
        <v>1.02801944840326</v>
      </c>
    </row>
    <row r="104" customFormat="false" ht="14.4" hidden="false" customHeight="false" outlineLevel="0" collapsed="false">
      <c r="A104" s="18" t="n">
        <f aca="false">'z-score calc HMMX_11(2)'!N107</f>
        <v>0.132966658866672</v>
      </c>
    </row>
    <row r="105" customFormat="false" ht="14.4" hidden="false" customHeight="false" outlineLevel="0" collapsed="false">
      <c r="A105" s="18" t="n">
        <f aca="false">'z-score calc HMMX_11(2)'!N108</f>
        <v>-0.515664372966058</v>
      </c>
    </row>
    <row r="106" customFormat="false" ht="14.4" hidden="false" customHeight="false" outlineLevel="0" collapsed="false">
      <c r="A106" s="18" t="n">
        <f aca="false">'z-score calc HMMX_11(2)'!N109</f>
        <v>0.318422264951385</v>
      </c>
    </row>
    <row r="107" customFormat="false" ht="14.4" hidden="false" customHeight="false" outlineLevel="0" collapsed="false">
      <c r="A107" s="18" t="n">
        <f aca="false">'z-score calc HMMX_11(2)'!N110</f>
        <v>-0.101519023493114</v>
      </c>
    </row>
    <row r="108" customFormat="false" ht="14.4" hidden="false" customHeight="false" outlineLevel="0" collapsed="false">
      <c r="A108" s="18" t="n">
        <f aca="false">'z-score calc HMMX_11(2)'!N111</f>
        <v>0.380050201983255</v>
      </c>
    </row>
    <row r="109" customFormat="false" ht="14.4" hidden="false" customHeight="false" outlineLevel="0" collapsed="false">
      <c r="A109" s="18" t="n">
        <f aca="false">'z-score calc HMMX_11(2)'!N112</f>
        <v>0.248881996320752</v>
      </c>
    </row>
    <row r="110" customFormat="false" ht="14.4" hidden="false" customHeight="false" outlineLevel="0" collapsed="false">
      <c r="A110" s="18" t="n">
        <f aca="false">'z-score calc HMMX_11(2)'!N113</f>
        <v>0.016316357502331</v>
      </c>
    </row>
    <row r="111" customFormat="false" ht="14.4" hidden="false" customHeight="false" outlineLevel="0" collapsed="false">
      <c r="A111" s="18" t="n">
        <f aca="false">'z-score calc HMMX_11(2)'!N114</f>
        <v>-1.69521194415521</v>
      </c>
    </row>
    <row r="112" customFormat="false" ht="14.4" hidden="false" customHeight="false" outlineLevel="0" collapsed="false">
      <c r="A112" s="18" t="n">
        <f aca="false">'z-score calc HMMX_11(2)'!N115</f>
        <v>0.248588116475384</v>
      </c>
    </row>
    <row r="113" customFormat="false" ht="14.4" hidden="false" customHeight="false" outlineLevel="0" collapsed="false">
      <c r="A113" s="18" t="n">
        <f aca="false">'z-score calc HMMX_11(2)'!N116</f>
        <v>0.119203225374977</v>
      </c>
    </row>
    <row r="114" customFormat="false" ht="14.4" hidden="false" customHeight="false" outlineLevel="0" collapsed="false">
      <c r="A114" s="18" t="n">
        <f aca="false">'z-score calc HMMX_11(2)'!N117</f>
        <v>1.49493620519025</v>
      </c>
    </row>
    <row r="115" customFormat="false" ht="14.4" hidden="false" customHeight="false" outlineLevel="0" collapsed="false">
      <c r="A115" s="18" t="n">
        <f aca="false">'z-score calc HMMX_11(2)'!N118</f>
        <v>0.652265932594007</v>
      </c>
    </row>
    <row r="116" customFormat="false" ht="14.4" hidden="false" customHeight="false" outlineLevel="0" collapsed="false">
      <c r="A116" s="18" t="n">
        <f aca="false">'z-score calc HMMX_11(2)'!N119</f>
        <v>0.269647643450679</v>
      </c>
    </row>
    <row r="117" customFormat="false" ht="14.4" hidden="false" customHeight="false" outlineLevel="0" collapsed="false">
      <c r="A117" s="18" t="n">
        <f aca="false">'z-score calc HMMX_11(2)'!N120</f>
        <v>-0.0657082136901738</v>
      </c>
    </row>
    <row r="118" customFormat="false" ht="14.4" hidden="false" customHeight="false" outlineLevel="0" collapsed="false">
      <c r="A118" s="18" t="n">
        <f aca="false">'z-score calc HMMX_11(2)'!N121</f>
        <v>0.214153104248738</v>
      </c>
    </row>
    <row r="119" customFormat="false" ht="14.4" hidden="false" customHeight="false" outlineLevel="0" collapsed="false">
      <c r="A119" s="18" t="n">
        <f aca="false">'z-score calc HMMX_11(2)'!N122</f>
        <v>0.902959613024107</v>
      </c>
    </row>
    <row r="120" customFormat="false" ht="14.4" hidden="false" customHeight="false" outlineLevel="0" collapsed="false">
      <c r="A120" s="18" t="n">
        <f aca="false">'z-score calc HMMX_11(2)'!N123</f>
        <v>0.0137752966213856</v>
      </c>
    </row>
    <row r="121" customFormat="false" ht="14.4" hidden="false" customHeight="false" outlineLevel="0" collapsed="false">
      <c r="A121" s="18" t="n">
        <f aca="false">'z-score calc HMMX_11(2)'!N124</f>
        <v>-0.0747802294098019</v>
      </c>
    </row>
    <row r="122" customFormat="false" ht="14.4" hidden="false" customHeight="false" outlineLevel="0" collapsed="false">
      <c r="A122" s="18" t="n">
        <f aca="false">'z-score calc HMMX_11(2)'!N125</f>
        <v>-0.558422624993506</v>
      </c>
    </row>
    <row r="123" customFormat="false" ht="14.4" hidden="false" customHeight="false" outlineLevel="0" collapsed="false">
      <c r="A123" s="18" t="n">
        <f aca="false">'z-score calc HMMX_11(2)'!N126</f>
        <v>0.886379782737897</v>
      </c>
    </row>
    <row r="124" customFormat="false" ht="14.4" hidden="false" customHeight="false" outlineLevel="0" collapsed="false">
      <c r="A124" s="18" t="n">
        <f aca="false">'z-score calc HMMX_11(2)'!N127</f>
        <v>-0.364761743457862</v>
      </c>
    </row>
    <row r="125" customFormat="false" ht="14.4" hidden="false" customHeight="false" outlineLevel="0" collapsed="false">
      <c r="A125" s="18" t="n">
        <f aca="false">'z-score calc HMMX_11(2)'!N128</f>
        <v>0.262342113351867</v>
      </c>
    </row>
    <row r="126" customFormat="false" ht="14.4" hidden="false" customHeight="false" outlineLevel="0" collapsed="false">
      <c r="A126" s="18" t="n">
        <f aca="false">'z-score calc HMMX_11(2)'!N129</f>
        <v>0.986597384015629</v>
      </c>
    </row>
    <row r="127" customFormat="false" ht="14.4" hidden="false" customHeight="false" outlineLevel="0" collapsed="false">
      <c r="A127" s="18" t="n">
        <f aca="false">'z-score calc HMMX_11(2)'!N130</f>
        <v>-0.898073758251832</v>
      </c>
    </row>
    <row r="128" customFormat="false" ht="14.4" hidden="false" customHeight="false" outlineLevel="0" collapsed="false">
      <c r="A128" s="18" t="n">
        <f aca="false">'z-score calc HMMX_11(2)'!N131</f>
        <v>-2.19783824833685</v>
      </c>
    </row>
    <row r="129" customFormat="false" ht="14.4" hidden="false" customHeight="false" outlineLevel="0" collapsed="false">
      <c r="A129" s="18" t="n">
        <f aca="false">'z-score calc HMMX_11(2)'!N132</f>
        <v>-0.365760775926554</v>
      </c>
    </row>
    <row r="130" customFormat="false" ht="14.4" hidden="false" customHeight="false" outlineLevel="0" collapsed="false">
      <c r="A130" s="18" t="n">
        <f aca="false">'z-score calc HMMX_11(2)'!N133</f>
        <v>-0.2777380414875</v>
      </c>
    </row>
    <row r="131" customFormat="false" ht="14.4" hidden="false" customHeight="false" outlineLevel="0" collapsed="false">
      <c r="A131" s="18" t="n">
        <f aca="false">'z-score calc HMMX_11(2)'!N134</f>
        <v>-0.347614860328816</v>
      </c>
    </row>
    <row r="132" customFormat="false" ht="14.4" hidden="false" customHeight="false" outlineLevel="0" collapsed="false">
      <c r="A132" s="18" t="n">
        <f aca="false">'z-score calc HMMX_11(2)'!N135</f>
        <v>-0.0666314592402586</v>
      </c>
    </row>
    <row r="133" customFormat="false" ht="14.4" hidden="false" customHeight="false" outlineLevel="0" collapsed="false">
      <c r="A133" s="18" t="n">
        <f aca="false">'z-score calc HMMX_11(2)'!N136</f>
        <v>-0.257381464642509</v>
      </c>
    </row>
    <row r="134" customFormat="false" ht="14.4" hidden="false" customHeight="false" outlineLevel="0" collapsed="false">
      <c r="A134" s="18" t="n">
        <f aca="false">'z-score calc HMMX_11(2)'!N137</f>
        <v>-0.826539326488422</v>
      </c>
    </row>
    <row r="135" customFormat="false" ht="14.4" hidden="false" customHeight="false" outlineLevel="0" collapsed="false">
      <c r="A135" s="18" t="n">
        <f aca="false">'z-score calc HMMX_11(2)'!N138</f>
        <v>-0.65127954089335</v>
      </c>
    </row>
    <row r="136" customFormat="false" ht="14.4" hidden="false" customHeight="false" outlineLevel="0" collapsed="false">
      <c r="A136" s="18" t="n">
        <f aca="false">'z-score calc HMMX_11(2)'!N139</f>
        <v>-1.66077059190431</v>
      </c>
    </row>
    <row r="137" customFormat="false" ht="14.4" hidden="false" customHeight="false" outlineLevel="0" collapsed="false">
      <c r="A137" s="18" t="n">
        <f aca="false">'z-score calc HMMX_11(2)'!N140</f>
        <v>-0.300676573055139</v>
      </c>
    </row>
    <row r="138" customFormat="false" ht="14.4" hidden="false" customHeight="false" outlineLevel="0" collapsed="false">
      <c r="A138" s="18" t="n">
        <f aca="false">'z-score calc HMMX_11(2)'!N141</f>
        <v>0.192114054023474</v>
      </c>
    </row>
    <row r="139" customFormat="false" ht="14.4" hidden="false" customHeight="false" outlineLevel="0" collapsed="false">
      <c r="A139" s="18" t="n">
        <f aca="false">'z-score calc HMMX_11(2)'!N142</f>
        <v>1.72816178865027</v>
      </c>
    </row>
    <row r="140" customFormat="false" ht="14.4" hidden="false" customHeight="false" outlineLevel="0" collapsed="false">
      <c r="A140" s="18" t="n">
        <f aca="false">'z-score calc HMMX_11(2)'!N143</f>
        <v>-0.0180932188816406</v>
      </c>
    </row>
    <row r="141" customFormat="false" ht="14.4" hidden="false" customHeight="false" outlineLevel="0" collapsed="false">
      <c r="A141" s="18" t="n">
        <f aca="false">'z-score calc HMMX_11(2)'!N144</f>
        <v>1.11589833254092</v>
      </c>
    </row>
    <row r="142" customFormat="false" ht="14.4" hidden="false" customHeight="false" outlineLevel="0" collapsed="false">
      <c r="A142" s="18" t="n">
        <f aca="false">'z-score calc HMMX_11(2)'!N145</f>
        <v>1.22979266529779</v>
      </c>
    </row>
    <row r="143" customFormat="false" ht="14.4" hidden="false" customHeight="false" outlineLevel="0" collapsed="false">
      <c r="A143" s="18" t="n">
        <f aca="false">'z-score calc HMMX_11(2)'!N146</f>
        <v>-0.347884870696914</v>
      </c>
    </row>
    <row r="144" customFormat="false" ht="14.4" hidden="false" customHeight="false" outlineLevel="0" collapsed="false">
      <c r="A144" s="18" t="n">
        <f aca="false">'z-score calc HMMX_11(2)'!N147</f>
        <v>0.160524761084603</v>
      </c>
    </row>
    <row r="145" customFormat="false" ht="14.4" hidden="false" customHeight="false" outlineLevel="0" collapsed="false">
      <c r="A145" s="18" t="n">
        <f aca="false">'z-score calc HMMX_11(2)'!N148</f>
        <v>-0.615683726523495</v>
      </c>
    </row>
    <row r="146" customFormat="false" ht="14.4" hidden="false" customHeight="false" outlineLevel="0" collapsed="false">
      <c r="A146" s="18" t="n">
        <f aca="false">'z-score calc HMMX_11(2)'!N149</f>
        <v>0.158203149598799</v>
      </c>
    </row>
    <row r="147" customFormat="false" ht="14.4" hidden="false" customHeight="false" outlineLevel="0" collapsed="false">
      <c r="A147" s="18" t="n">
        <f aca="false">'z-score calc HMMX_11(2)'!N150</f>
        <v>-0.367667950261601</v>
      </c>
    </row>
    <row r="148" customFormat="false" ht="14.4" hidden="false" customHeight="false" outlineLevel="0" collapsed="false">
      <c r="A148" s="18" t="n">
        <f aca="false">'z-score calc HMMX_11(2)'!N151</f>
        <v>-0.101790304885892</v>
      </c>
    </row>
    <row r="149" customFormat="false" ht="14.4" hidden="false" customHeight="false" outlineLevel="0" collapsed="false">
      <c r="A149" s="18" t="n">
        <f aca="false">'z-score calc HMMX_11(2)'!N152</f>
        <v>0.398369011757703</v>
      </c>
    </row>
    <row r="150" customFormat="false" ht="14.4" hidden="false" customHeight="false" outlineLevel="0" collapsed="false">
      <c r="A150" s="18" t="n">
        <f aca="false">'z-score calc HMMX_11(2)'!N153</f>
        <v>0.605306786364582</v>
      </c>
    </row>
    <row r="151" customFormat="false" ht="14.4" hidden="false" customHeight="false" outlineLevel="0" collapsed="false">
      <c r="A151" s="18" t="n">
        <f aca="false">'z-score calc HMMX_11(2)'!N154</f>
        <v>-0.69752606495256</v>
      </c>
    </row>
    <row r="152" customFormat="false" ht="14.4" hidden="false" customHeight="false" outlineLevel="0" collapsed="false">
      <c r="A152" s="18" t="n">
        <f aca="false">'z-score calc HMMX_11(2)'!N155</f>
        <v>-0.806418722761797</v>
      </c>
    </row>
    <row r="153" customFormat="false" ht="14.4" hidden="false" customHeight="false" outlineLevel="0" collapsed="false">
      <c r="A153" s="18" t="n">
        <f aca="false">'z-score calc HMMX_11(2)'!N156</f>
        <v>-0.633982080097829</v>
      </c>
    </row>
    <row r="154" customFormat="false" ht="14.4" hidden="false" customHeight="false" outlineLevel="0" collapsed="false">
      <c r="A154" s="18" t="n">
        <f aca="false">'z-score calc HMMX_11(2)'!N157</f>
        <v>-0.299676006093767</v>
      </c>
    </row>
    <row r="155" customFormat="false" ht="14.4" hidden="false" customHeight="false" outlineLevel="0" collapsed="false">
      <c r="A155" s="18" t="n">
        <f aca="false">'z-score calc HMMX_11(2)'!N158</f>
        <v>-0.105227292636306</v>
      </c>
    </row>
    <row r="156" customFormat="false" ht="14.4" hidden="false" customHeight="false" outlineLevel="0" collapsed="false">
      <c r="A156" s="18" t="n">
        <f aca="false">'z-score calc HMMX_11(2)'!N159</f>
        <v>-0.453429863459787</v>
      </c>
    </row>
    <row r="157" customFormat="false" ht="14.4" hidden="false" customHeight="false" outlineLevel="0" collapsed="false">
      <c r="A157" s="18" t="n">
        <f aca="false">'z-score calc HMMX_11(2)'!N160</f>
        <v>0.0765566337514201</v>
      </c>
    </row>
    <row r="158" customFormat="false" ht="14.4" hidden="false" customHeight="false" outlineLevel="0" collapsed="false">
      <c r="A158" s="18" t="n">
        <f aca="false">'z-score calc HMMX_11(2)'!N161</f>
        <v>1.11230690862528</v>
      </c>
    </row>
    <row r="159" customFormat="false" ht="14.4" hidden="false" customHeight="false" outlineLevel="0" collapsed="false">
      <c r="A159" s="18" t="n">
        <f aca="false">'z-score calc HMMX_11(2)'!N162</f>
        <v>-0.151317890500369</v>
      </c>
    </row>
    <row r="160" customFormat="false" ht="14.4" hidden="false" customHeight="false" outlineLevel="0" collapsed="false">
      <c r="A160" s="18" t="n">
        <f aca="false">'z-score calc HMMX_11(2)'!N163</f>
        <v>0.82984708559895</v>
      </c>
    </row>
    <row r="161" customFormat="false" ht="14.4" hidden="false" customHeight="false" outlineLevel="0" collapsed="false">
      <c r="A161" s="18" t="n">
        <f aca="false">'z-score calc HMMX_11(2)'!N164</f>
        <v>-0.212917416288989</v>
      </c>
    </row>
    <row r="162" customFormat="false" ht="14.4" hidden="false" customHeight="false" outlineLevel="0" collapsed="false">
      <c r="A162" s="18" t="n">
        <f aca="false">'z-score calc HMMX_11(2)'!N165</f>
        <v>0.0225030695289257</v>
      </c>
    </row>
    <row r="163" customFormat="false" ht="14.4" hidden="false" customHeight="false" outlineLevel="0" collapsed="false">
      <c r="A163" s="18" t="n">
        <f aca="false">'z-score calc HMMX_11(2)'!N166</f>
        <v>0.610848314927207</v>
      </c>
    </row>
    <row r="164" customFormat="false" ht="14.4" hidden="false" customHeight="false" outlineLevel="0" collapsed="false">
      <c r="A164" s="18" t="n">
        <f aca="false">'z-score calc HMMX_11(2)'!N167</f>
        <v>-1.71644752488221</v>
      </c>
    </row>
    <row r="165" customFormat="false" ht="14.4" hidden="false" customHeight="false" outlineLevel="0" collapsed="false">
      <c r="A165" s="18" t="n">
        <f aca="false">'z-score calc HMMX_11(2)'!N168</f>
        <v>0.11442472666616</v>
      </c>
    </row>
    <row r="166" customFormat="false" ht="14.4" hidden="false" customHeight="false" outlineLevel="0" collapsed="false">
      <c r="A166" s="18" t="n">
        <f aca="false">'z-score calc HMMX_11(2)'!N169</f>
        <v>0.909828554747061</v>
      </c>
    </row>
    <row r="167" customFormat="false" ht="14.4" hidden="false" customHeight="false" outlineLevel="0" collapsed="false">
      <c r="A167" s="18" t="n">
        <f aca="false">'z-score calc HMMX_11(2)'!N170</f>
        <v>0.441038868526207</v>
      </c>
    </row>
    <row r="168" customFormat="false" ht="14.4" hidden="false" customHeight="false" outlineLevel="0" collapsed="false">
      <c r="A168" s="18" t="n">
        <f aca="false">'z-score calc HMMX_11(2)'!N171</f>
        <v>1.43580450221888</v>
      </c>
    </row>
    <row r="169" customFormat="false" ht="14.4" hidden="false" customHeight="false" outlineLevel="0" collapsed="false">
      <c r="A169" s="18" t="n">
        <f aca="false">'z-score calc HMMX_11(2)'!N172</f>
        <v>-0.834299389605737</v>
      </c>
    </row>
    <row r="170" customFormat="false" ht="14.4" hidden="false" customHeight="false" outlineLevel="0" collapsed="false">
      <c r="A170" s="18" t="n">
        <f aca="false">'z-score calc HMMX_11(2)'!N173</f>
        <v>0.859135213402782</v>
      </c>
    </row>
    <row r="171" customFormat="false" ht="14.4" hidden="false" customHeight="false" outlineLevel="0" collapsed="false">
      <c r="A171" s="18" t="n">
        <f aca="false">'z-score calc HMMX_11(2)'!N174</f>
        <v>-0.617469932349593</v>
      </c>
    </row>
    <row r="172" customFormat="false" ht="14.4" hidden="false" customHeight="false" outlineLevel="0" collapsed="false">
      <c r="A172" s="18" t="n">
        <f aca="false">'z-score calc HMMX_11(2)'!N175</f>
        <v>0.0985346944419862</v>
      </c>
    </row>
    <row r="173" customFormat="false" ht="14.4" hidden="false" customHeight="false" outlineLevel="0" collapsed="false">
      <c r="A173" s="18" t="n">
        <f aca="false">'z-score calc HMMX_11(2)'!N176</f>
        <v>-0.0353039920067704</v>
      </c>
    </row>
    <row r="174" customFormat="false" ht="14.4" hidden="false" customHeight="false" outlineLevel="0" collapsed="false">
      <c r="A174" s="18" t="n">
        <f aca="false">'z-score calc HMMX_11(2)'!N177</f>
        <v>0.742295431521059</v>
      </c>
    </row>
    <row r="175" customFormat="false" ht="14.4" hidden="false" customHeight="false" outlineLevel="0" collapsed="false">
      <c r="A175" s="18" t="n">
        <f aca="false">'z-score calc HMMX_11(2)'!N178</f>
        <v>-0.177118069156146</v>
      </c>
    </row>
    <row r="176" customFormat="false" ht="14.4" hidden="false" customHeight="false" outlineLevel="0" collapsed="false">
      <c r="A176" s="18" t="n">
        <f aca="false">'z-score calc HMMX_11(2)'!N179</f>
        <v>0.115722950881048</v>
      </c>
    </row>
    <row r="177" customFormat="false" ht="14.4" hidden="false" customHeight="false" outlineLevel="0" collapsed="false">
      <c r="A177" s="18" t="n">
        <f aca="false">'z-score calc HMMX_11(2)'!N180</f>
        <v>-0.350659769166848</v>
      </c>
    </row>
    <row r="178" customFormat="false" ht="14.4" hidden="false" customHeight="false" outlineLevel="0" collapsed="false">
      <c r="A178" s="18" t="n">
        <f aca="false">'z-score calc HMMX_11(2)'!N181</f>
        <v>-0.36800304131487</v>
      </c>
    </row>
    <row r="179" customFormat="false" ht="14.4" hidden="false" customHeight="false" outlineLevel="0" collapsed="false">
      <c r="A179" s="18" t="n">
        <f aca="false">'z-score calc HMMX_11(2)'!N182</f>
        <v>-0.358136549499028</v>
      </c>
    </row>
    <row r="180" customFormat="false" ht="14.4" hidden="false" customHeight="false" outlineLevel="0" collapsed="false">
      <c r="A180" s="18" t="n">
        <f aca="false">'z-score calc HMMX_11(2)'!N183</f>
        <v>-0.185357606739764</v>
      </c>
    </row>
    <row r="181" customFormat="false" ht="14.4" hidden="false" customHeight="false" outlineLevel="0" collapsed="false">
      <c r="A181" s="18" t="n">
        <f aca="false">'z-score calc HMMX_11(2)'!N184</f>
        <v>-2.51974142604036</v>
      </c>
    </row>
    <row r="182" customFormat="false" ht="14.4" hidden="false" customHeight="false" outlineLevel="0" collapsed="false">
      <c r="A182" s="18" t="n">
        <f aca="false">'z-score calc HMMX_11(2)'!N185</f>
        <v>0.0142498328354965</v>
      </c>
    </row>
    <row r="183" customFormat="false" ht="14.4" hidden="false" customHeight="false" outlineLevel="0" collapsed="false">
      <c r="A183" s="18" t="n">
        <f aca="false">'z-score calc HMMX_11(2)'!N186</f>
        <v>-0.880419727959075</v>
      </c>
    </row>
    <row r="184" customFormat="false" ht="14.4" hidden="false" customHeight="false" outlineLevel="0" collapsed="false">
      <c r="A184" s="18" t="n">
        <f aca="false">'z-score calc HMMX_11(2)'!N187</f>
        <v>1.17965623112695</v>
      </c>
    </row>
    <row r="185" customFormat="false" ht="14.4" hidden="false" customHeight="false" outlineLevel="0" collapsed="false">
      <c r="A185" s="18" t="n">
        <f aca="false">'z-score calc HMMX_11(2)'!N188</f>
        <v>-0.0662344056122409</v>
      </c>
    </row>
    <row r="186" customFormat="false" ht="14.4" hidden="false" customHeight="false" outlineLevel="0" collapsed="false">
      <c r="A186" s="18" t="n">
        <f aca="false">'z-score calc HMMX_11(2)'!N189</f>
        <v>0.477940441384074</v>
      </c>
    </row>
    <row r="187" customFormat="false" ht="14.4" hidden="false" customHeight="false" outlineLevel="0" collapsed="false">
      <c r="A187" s="18" t="n">
        <f aca="false">'z-score calc HMMX_11(2)'!N190</f>
        <v>-0.7482707525939</v>
      </c>
    </row>
    <row r="188" customFormat="false" ht="14.4" hidden="false" customHeight="false" outlineLevel="0" collapsed="false">
      <c r="A188" s="18" t="n">
        <f aca="false">'z-score calc HMMX_11(2)'!N191</f>
        <v>0.141672634019981</v>
      </c>
    </row>
    <row r="189" customFormat="false" ht="14.4" hidden="false" customHeight="false" outlineLevel="0" collapsed="false">
      <c r="A189" s="18" t="n">
        <f aca="false">'z-score calc HMMX_11(2)'!N192</f>
        <v>0.92986471127394</v>
      </c>
    </row>
    <row r="190" customFormat="false" ht="14.4" hidden="false" customHeight="false" outlineLevel="0" collapsed="false">
      <c r="A190" s="18" t="n">
        <f aca="false">'z-score calc HMMX_11(2)'!N193</f>
        <v>-1.46976659016433</v>
      </c>
    </row>
    <row r="191" customFormat="false" ht="14.4" hidden="false" customHeight="false" outlineLevel="0" collapsed="false">
      <c r="A191" s="18" t="n">
        <f aca="false">'z-score calc HMMX_11(2)'!N194</f>
        <v>-0.680444928711107</v>
      </c>
    </row>
    <row r="192" customFormat="false" ht="14.4" hidden="false" customHeight="false" outlineLevel="0" collapsed="false">
      <c r="A192" s="18" t="n">
        <f aca="false">'z-score calc HMMX_11(2)'!N195</f>
        <v>-0.253416735032329</v>
      </c>
    </row>
    <row r="193" customFormat="false" ht="14.4" hidden="false" customHeight="false" outlineLevel="0" collapsed="false">
      <c r="A193" s="18" t="n">
        <f aca="false">'z-score calc HMMX_11(2)'!N196</f>
        <v>-1.37079273104634</v>
      </c>
    </row>
    <row r="194" customFormat="false" ht="14.4" hidden="false" customHeight="false" outlineLevel="0" collapsed="false">
      <c r="A194" s="18" t="n">
        <f aca="false">'z-score calc HMMX_11(2)'!N197</f>
        <v>-1.05489279420512</v>
      </c>
    </row>
    <row r="195" customFormat="false" ht="14.4" hidden="false" customHeight="false" outlineLevel="0" collapsed="false">
      <c r="A195" s="18" t="n">
        <f aca="false">'z-score calc HMMX_11(2)'!N198</f>
        <v>-1.00826258334739</v>
      </c>
    </row>
    <row r="196" customFormat="false" ht="14.4" hidden="false" customHeight="false" outlineLevel="0" collapsed="false">
      <c r="A196" s="18" t="n">
        <f aca="false">'z-score calc HMMX_11(2)'!N199</f>
        <v>0.365960054270512</v>
      </c>
    </row>
    <row r="197" customFormat="false" ht="14.4" hidden="false" customHeight="false" outlineLevel="0" collapsed="false">
      <c r="A197" s="18" t="n">
        <f aca="false">'z-score calc HMMX_11(2)'!N200</f>
        <v>0.27815614780738</v>
      </c>
    </row>
    <row r="198" customFormat="false" ht="14.4" hidden="false" customHeight="false" outlineLevel="0" collapsed="false">
      <c r="A198" s="18" t="n">
        <f aca="false">'z-score calc HMMX_11(2)'!N201</f>
        <v>-0.934387884672491</v>
      </c>
    </row>
    <row r="199" customFormat="false" ht="14.4" hidden="false" customHeight="false" outlineLevel="0" collapsed="false">
      <c r="A199" s="18" t="n">
        <f aca="false">'z-score calc HMMX_11(2)'!N202</f>
        <v>-0.464622006137234</v>
      </c>
    </row>
    <row r="200" customFormat="false" ht="14.4" hidden="false" customHeight="false" outlineLevel="0" collapsed="false">
      <c r="A200" s="18" t="n">
        <f aca="false">'z-score calc HMMX_11(2)'!N203</f>
        <v>-1.86586718239761</v>
      </c>
    </row>
    <row r="201" customFormat="false" ht="14.4" hidden="false" customHeight="false" outlineLevel="0" collapsed="false">
      <c r="A201" s="18" t="n">
        <f aca="false">'z-score calc HMMX_11(2)'!N204</f>
        <v>-0.325896498798754</v>
      </c>
    </row>
    <row r="202" customFormat="false" ht="14.4" hidden="false" customHeight="false" outlineLevel="0" collapsed="false">
      <c r="A202" s="18" t="n">
        <f aca="false">'z-score calc HMMX_11(2)'!N205</f>
        <v>-1.16028337135958</v>
      </c>
    </row>
    <row r="203" customFormat="false" ht="14.4" hidden="false" customHeight="false" outlineLevel="0" collapsed="false">
      <c r="A203" s="18" t="n">
        <f aca="false">'z-score calc HMMX_11(2)'!N206</f>
        <v>0.908906637991047</v>
      </c>
    </row>
    <row r="204" customFormat="false" ht="14.4" hidden="false" customHeight="false" outlineLevel="0" collapsed="false">
      <c r="A204" s="18" t="n">
        <f aca="false">'z-score calc HMMX_11(2)'!N207</f>
        <v>-0.0251459559584429</v>
      </c>
    </row>
    <row r="205" customFormat="false" ht="14.4" hidden="false" customHeight="false" outlineLevel="0" collapsed="false">
      <c r="A205" s="18" t="n">
        <f aca="false">'z-score calc HMMX_11(2)'!N208</f>
        <v>-0.108628762094738</v>
      </c>
    </row>
    <row r="206" customFormat="false" ht="14.4" hidden="false" customHeight="false" outlineLevel="0" collapsed="false">
      <c r="A206" s="18" t="n">
        <f aca="false">'z-score calc HMMX_11(2)'!N209</f>
        <v>-1.30382428716035</v>
      </c>
    </row>
    <row r="207" customFormat="false" ht="14.4" hidden="false" customHeight="false" outlineLevel="0" collapsed="false">
      <c r="A207" s="18" t="n">
        <f aca="false">'z-score calc HMMX_11(2)'!N210</f>
        <v>-1.96187591596577</v>
      </c>
    </row>
    <row r="208" customFormat="false" ht="14.4" hidden="false" customHeight="false" outlineLevel="0" collapsed="false">
      <c r="A208" s="18" t="n">
        <f aca="false">'z-score calc HMMX_11(2)'!N211</f>
        <v>-1.15622957127865</v>
      </c>
    </row>
    <row r="209" customFormat="false" ht="14.4" hidden="false" customHeight="false" outlineLevel="0" collapsed="false">
      <c r="A209" s="18" t="n">
        <f aca="false">'z-score calc HMMX_11(2)'!N212</f>
        <v>0.500750544495634</v>
      </c>
    </row>
    <row r="210" customFormat="false" ht="14.4" hidden="false" customHeight="false" outlineLevel="0" collapsed="false">
      <c r="A210" s="18" t="n">
        <f aca="false">'z-score calc HMMX_11(2)'!N213</f>
        <v>1.96894370688725</v>
      </c>
    </row>
    <row r="211" customFormat="false" ht="14.4" hidden="false" customHeight="false" outlineLevel="0" collapsed="false">
      <c r="A211" s="18" t="n">
        <f aca="false">'z-score calc HMMX_11(2)'!N214</f>
        <v>0.346435870006751</v>
      </c>
    </row>
    <row r="212" customFormat="false" ht="14.4" hidden="false" customHeight="false" outlineLevel="0" collapsed="false">
      <c r="A212" s="18" t="n">
        <f aca="false">'z-score calc HMMX_11(2)'!N215</f>
        <v>-0.977772457012275</v>
      </c>
    </row>
    <row r="213" customFormat="false" ht="14.4" hidden="false" customHeight="false" outlineLevel="0" collapsed="false">
      <c r="A213" s="18" t="n">
        <f aca="false">'z-score calc HMMX_11(2)'!N216</f>
        <v>-0.475581666750899</v>
      </c>
    </row>
    <row r="214" customFormat="false" ht="14.4" hidden="false" customHeight="false" outlineLevel="0" collapsed="false">
      <c r="A214" s="18" t="n">
        <f aca="false">'z-score calc HMMX_11(2)'!N217</f>
        <v>0.558318921597688</v>
      </c>
    </row>
    <row r="215" customFormat="false" ht="14.4" hidden="false" customHeight="false" outlineLevel="0" collapsed="false">
      <c r="A215" s="18" t="n">
        <f aca="false">'z-score calc HMMX_11(2)'!N218</f>
        <v>-1.1525211023801</v>
      </c>
    </row>
    <row r="216" customFormat="false" ht="14.4" hidden="false" customHeight="false" outlineLevel="0" collapsed="false">
      <c r="A216" s="18" t="n">
        <f aca="false">'z-score calc HMMX_11(2)'!N219</f>
        <v>0.42440922913086</v>
      </c>
    </row>
    <row r="217" customFormat="false" ht="14.4" hidden="false" customHeight="false" outlineLevel="0" collapsed="false">
      <c r="A217" s="18" t="n">
        <f aca="false">'z-score calc HMMX_11(2)'!N220</f>
        <v>0.339908079980293</v>
      </c>
    </row>
    <row r="218" customFormat="false" ht="14.4" hidden="false" customHeight="false" outlineLevel="0" collapsed="false">
      <c r="A218" s="18" t="n">
        <f aca="false">'z-score calc HMMX_11(2)'!N221</f>
        <v>-2.25294473671755</v>
      </c>
    </row>
    <row r="219" customFormat="false" ht="14.4" hidden="false" customHeight="false" outlineLevel="0" collapsed="false">
      <c r="A219" s="18" t="n">
        <f aca="false">'z-score calc HMMX_11(2)'!N222</f>
        <v>0.718971008647677</v>
      </c>
    </row>
    <row r="220" customFormat="false" ht="14.4" hidden="false" customHeight="false" outlineLevel="0" collapsed="false">
      <c r="A220" s="18" t="n">
        <f aca="false">'z-score calc HMMX_11(2)'!N223</f>
        <v>1.13758143656571</v>
      </c>
    </row>
    <row r="221" customFormat="false" ht="14.4" hidden="false" customHeight="false" outlineLevel="0" collapsed="false">
      <c r="A221" s="18" t="n">
        <f aca="false">'z-score calc HMMX_11(2)'!N224</f>
        <v>-0.190911313824689</v>
      </c>
    </row>
    <row r="222" customFormat="false" ht="14.4" hidden="false" customHeight="false" outlineLevel="0" collapsed="false">
      <c r="A222" s="18" t="n">
        <f aca="false">'z-score calc HMMX_11(2)'!N225</f>
        <v>0.181412453827555</v>
      </c>
    </row>
    <row r="223" customFormat="false" ht="14.4" hidden="false" customHeight="false" outlineLevel="0" collapsed="false">
      <c r="A223" s="18" t="n">
        <f aca="false">'z-score calc HMMX_11(2)'!N226</f>
        <v>-1.06430878818312</v>
      </c>
    </row>
    <row r="224" customFormat="false" ht="14.4" hidden="false" customHeight="false" outlineLevel="0" collapsed="false">
      <c r="A224" s="18" t="n">
        <f aca="false">'z-score calc HMMX_11(2)'!N227</f>
        <v>1.16463713385332</v>
      </c>
    </row>
    <row r="225" customFormat="false" ht="14.4" hidden="false" customHeight="false" outlineLevel="0" collapsed="false">
      <c r="A225" s="18" t="n">
        <f aca="false">'z-score calc HMMX_11(2)'!N228</f>
        <v>0.714996926131959</v>
      </c>
    </row>
    <row r="226" customFormat="false" ht="14.4" hidden="false" customHeight="false" outlineLevel="0" collapsed="false">
      <c r="A226" s="18" t="n">
        <f aca="false">'z-score calc HMMX_11(2)'!N229</f>
        <v>-0.773187359848788</v>
      </c>
    </row>
    <row r="227" customFormat="false" ht="14.4" hidden="false" customHeight="false" outlineLevel="0" collapsed="false">
      <c r="A227" s="18" t="n">
        <f aca="false">'z-score calc HMMX_11(2)'!N230</f>
        <v>-2.67326265565018</v>
      </c>
    </row>
    <row r="228" customFormat="false" ht="14.4" hidden="false" customHeight="false" outlineLevel="0" collapsed="false">
      <c r="A228" s="18" t="n">
        <f aca="false">'z-score calc HMMX_11(2)'!N231</f>
        <v>-1.1677849171367</v>
      </c>
    </row>
    <row r="229" customFormat="false" ht="14.4" hidden="false" customHeight="false" outlineLevel="0" collapsed="false">
      <c r="A229" s="18" t="n">
        <f aca="false">'z-score calc HMMX_11(2)'!N232</f>
        <v>0.826252243971173</v>
      </c>
    </row>
    <row r="230" customFormat="false" ht="14.4" hidden="false" customHeight="false" outlineLevel="0" collapsed="false">
      <c r="A230" s="18" t="n">
        <f aca="false">'z-score calc HMMX_11(2)'!N233</f>
        <v>-0.506800673074531</v>
      </c>
    </row>
    <row r="231" customFormat="false" ht="14.4" hidden="false" customHeight="false" outlineLevel="0" collapsed="false">
      <c r="A231" s="18" t="n">
        <f aca="false">'z-score calc HMMX_11(2)'!N234</f>
        <v>-0.443934489830188</v>
      </c>
    </row>
    <row r="232" customFormat="false" ht="14.4" hidden="false" customHeight="false" outlineLevel="0" collapsed="false">
      <c r="A232" s="18" t="n">
        <f aca="false">'z-score calc HMMX_11(2)'!N235</f>
        <v>1.82455889463378</v>
      </c>
    </row>
    <row r="233" customFormat="false" ht="14.4" hidden="false" customHeight="false" outlineLevel="0" collapsed="false">
      <c r="A233" s="18" t="n">
        <f aca="false">'z-score calc HMMX_11(2)'!N236</f>
        <v>0.418801661267565</v>
      </c>
    </row>
    <row r="234" customFormat="false" ht="14.4" hidden="false" customHeight="false" outlineLevel="0" collapsed="false">
      <c r="A234" s="18" t="n">
        <f aca="false">'z-score calc HMMX_11(2)'!N237</f>
        <v>1.14298072261508</v>
      </c>
    </row>
    <row r="235" customFormat="false" ht="14.4" hidden="false" customHeight="false" outlineLevel="0" collapsed="false">
      <c r="A235" s="18" t="n">
        <f aca="false">'z-score calc HMMX_11(2)'!N238</f>
        <v>0.392954814477217</v>
      </c>
    </row>
    <row r="236" customFormat="false" ht="14.4" hidden="false" customHeight="false" outlineLevel="0" collapsed="false">
      <c r="A236" s="18" t="n">
        <f aca="false">'z-score calc HMMX_11(2)'!N239</f>
        <v>1.20852642345733</v>
      </c>
    </row>
    <row r="237" customFormat="false" ht="14.4" hidden="false" customHeight="false" outlineLevel="0" collapsed="false">
      <c r="A237" s="18" t="n">
        <f aca="false">'z-score calc HMMX_11(2)'!N240</f>
        <v>1.85509394447492</v>
      </c>
    </row>
    <row r="238" customFormat="false" ht="14.4" hidden="false" customHeight="false" outlineLevel="0" collapsed="false">
      <c r="A238" s="18" t="n">
        <f aca="false">'z-score calc HMMX_11(2)'!N241</f>
        <v>0.316735328778199</v>
      </c>
    </row>
    <row r="239" customFormat="false" ht="14.4" hidden="false" customHeight="false" outlineLevel="0" collapsed="false">
      <c r="A239" s="18" t="n">
        <f aca="false">'z-score calc HMMX_11(2)'!N242</f>
        <v>1.05470516119847</v>
      </c>
    </row>
    <row r="240" customFormat="false" ht="14.4" hidden="false" customHeight="false" outlineLevel="0" collapsed="false">
      <c r="A240" s="18" t="n">
        <f aca="false">'z-score calc HMMX_11(2)'!N243</f>
        <v>-0.58768720598875</v>
      </c>
    </row>
    <row r="241" customFormat="false" ht="14.4" hidden="false" customHeight="false" outlineLevel="0" collapsed="false">
      <c r="A241" s="18" t="n">
        <f aca="false">'z-score calc HMMX_11(2)'!N244</f>
        <v>0.428770243813169</v>
      </c>
    </row>
    <row r="242" customFormat="false" ht="14.4" hidden="false" customHeight="false" outlineLevel="0" collapsed="false">
      <c r="A242" s="18" t="n">
        <f aca="false">'z-score calc HMMX_11(2)'!N245</f>
        <v>1.38292254025769</v>
      </c>
    </row>
    <row r="243" customFormat="false" ht="14.4" hidden="false" customHeight="false" outlineLevel="0" collapsed="false">
      <c r="A243" s="18" t="n">
        <f aca="false">'z-score calc HMMX_11(2)'!N246</f>
        <v>1.01324660986719</v>
      </c>
    </row>
    <row r="244" customFormat="false" ht="14.4" hidden="false" customHeight="false" outlineLevel="0" collapsed="false">
      <c r="A244" s="18" t="n">
        <f aca="false">'z-score calc HMMX_11(2)'!N247</f>
        <v>0.746518746560927</v>
      </c>
    </row>
    <row r="245" customFormat="false" ht="14.4" hidden="false" customHeight="false" outlineLevel="0" collapsed="false">
      <c r="A245" s="18" t="n">
        <f aca="false">'z-score calc HMMX_11(2)'!N248</f>
        <v>1.305273164923</v>
      </c>
    </row>
    <row r="246" customFormat="false" ht="14.4" hidden="false" customHeight="false" outlineLevel="0" collapsed="false">
      <c r="A246" s="18" t="n">
        <f aca="false">'z-score calc HMMX_11(2)'!N249</f>
        <v>1.07121982907059</v>
      </c>
    </row>
    <row r="247" customFormat="false" ht="14.4" hidden="false" customHeight="false" outlineLevel="0" collapsed="false">
      <c r="A247" s="18" t="n">
        <f aca="false">'z-score calc HMMX_11(2)'!N250</f>
        <v>-0.570709213313563</v>
      </c>
    </row>
    <row r="248" customFormat="false" ht="14.4" hidden="false" customHeight="false" outlineLevel="0" collapsed="false">
      <c r="A248" s="18" t="n">
        <f aca="false">'z-score calc HMMX_11(2)'!N251</f>
        <v>0.121769113237304</v>
      </c>
    </row>
    <row r="249" customFormat="false" ht="14.4" hidden="false" customHeight="false" outlineLevel="0" collapsed="false">
      <c r="A249" s="18" t="n">
        <f aca="false">'z-score calc HMMX_11(2)'!N252</f>
        <v>-0.951719276820779</v>
      </c>
    </row>
    <row r="250" customFormat="false" ht="14.4" hidden="false" customHeight="false" outlineLevel="0" collapsed="false">
      <c r="A250" s="18" t="n">
        <f aca="false">'z-score calc HMMX_11(2)'!N253</f>
        <v>-1.57043599645503</v>
      </c>
    </row>
    <row r="251" customFormat="false" ht="14.4" hidden="false" customHeight="false" outlineLevel="0" collapsed="false">
      <c r="A251" s="18" t="n">
        <f aca="false">'z-score calc HMMX_11(2)'!N254</f>
        <v>0.688055495278688</v>
      </c>
    </row>
    <row r="252" customFormat="false" ht="14.4" hidden="false" customHeight="false" outlineLevel="0" collapsed="false">
      <c r="A252" s="18" t="n">
        <f aca="false">'z-score calc HMMX_11(2)'!N255</f>
        <v>0.626351476901621</v>
      </c>
    </row>
    <row r="253" customFormat="false" ht="14.4" hidden="false" customHeight="false" outlineLevel="0" collapsed="false">
      <c r="A253" s="18" t="n">
        <f aca="false">'z-score calc HMMX_11(2)'!N256</f>
        <v>1.07898758559513</v>
      </c>
    </row>
    <row r="254" customFormat="false" ht="14.4" hidden="false" customHeight="false" outlineLevel="0" collapsed="false">
      <c r="A254" s="18" t="n">
        <f aca="false">'z-score calc HMMX_11(2)'!N257</f>
        <v>0.691903140454685</v>
      </c>
    </row>
    <row r="255" customFormat="false" ht="14.4" hidden="false" customHeight="false" outlineLevel="0" collapsed="false">
      <c r="A255" s="18" t="n">
        <f aca="false">'z-score calc HMMX_11(2)'!N258</f>
        <v>0.9688899243795</v>
      </c>
    </row>
    <row r="256" customFormat="false" ht="14.4" hidden="false" customHeight="false" outlineLevel="0" collapsed="false">
      <c r="A256" s="18" t="n">
        <f aca="false">'z-score calc HMMX_11(2)'!N259</f>
        <v>0.476568211873308</v>
      </c>
    </row>
    <row r="257" customFormat="false" ht="14.4" hidden="false" customHeight="false" outlineLevel="0" collapsed="false">
      <c r="A257" s="18" t="n">
        <f aca="false">'z-score calc HMMX_11(2)'!N260</f>
        <v>0.699902379059621</v>
      </c>
    </row>
    <row r="258" customFormat="false" ht="14.4" hidden="false" customHeight="false" outlineLevel="0" collapsed="false">
      <c r="A258" s="18" t="n">
        <f aca="false">'z-score calc HMMX_11(2)'!N261</f>
        <v>-0.598661322254615</v>
      </c>
    </row>
    <row r="259" customFormat="false" ht="14.4" hidden="false" customHeight="false" outlineLevel="0" collapsed="false">
      <c r="A259" s="18" t="n">
        <f aca="false">'z-score calc HMMX_11(2)'!N262</f>
        <v>0.67815457241981</v>
      </c>
    </row>
    <row r="260" customFormat="false" ht="14.4" hidden="false" customHeight="false" outlineLevel="0" collapsed="false">
      <c r="A260" s="18" t="n">
        <f aca="false">'z-score calc HMMX_11(2)'!N263</f>
        <v>-2.04453409982191</v>
      </c>
    </row>
    <row r="261" customFormat="false" ht="14.4" hidden="false" customHeight="false" outlineLevel="0" collapsed="false">
      <c r="A261" s="18" t="n">
        <f aca="false">'z-score calc HMMX_11(2)'!N264</f>
        <v>-0.583975055690203</v>
      </c>
    </row>
    <row r="262" customFormat="false" ht="14.4" hidden="false" customHeight="false" outlineLevel="0" collapsed="false">
      <c r="A262" s="18" t="n">
        <f aca="false">'z-score calc HMMX_11(2)'!N265</f>
        <v>0.64387812071803</v>
      </c>
    </row>
    <row r="263" customFormat="false" ht="14.4" hidden="false" customHeight="false" outlineLevel="0" collapsed="false">
      <c r="A263" s="18" t="n">
        <f aca="false">'z-score calc HMMX_11(2)'!N266</f>
        <v>0.85589677842917</v>
      </c>
    </row>
    <row r="264" customFormat="false" ht="14.4" hidden="false" customHeight="false" outlineLevel="0" collapsed="false">
      <c r="A264" s="18" t="n">
        <f aca="false">'z-score calc HMMX_11(2)'!N267</f>
        <v>0.777378025680025</v>
      </c>
    </row>
    <row r="265" customFormat="false" ht="14.4" hidden="false" customHeight="false" outlineLevel="0" collapsed="false">
      <c r="A265" s="18" t="n">
        <f aca="false">'z-score calc HMMX_11(2)'!N268</f>
        <v>-0.446520235025735</v>
      </c>
    </row>
    <row r="266" customFormat="false" ht="14.4" hidden="false" customHeight="false" outlineLevel="0" collapsed="false">
      <c r="A266" s="18" t="n">
        <f aca="false">'z-score calc HMMX_11(2)'!N269</f>
        <v>-1.31620817451592</v>
      </c>
    </row>
    <row r="267" customFormat="false" ht="14.4" hidden="false" customHeight="false" outlineLevel="0" collapsed="false">
      <c r="A267" s="18" t="n">
        <f aca="false">'z-score calc HMMX_11(2)'!N270</f>
        <v>-1.06562807866809</v>
      </c>
    </row>
    <row r="268" customFormat="false" ht="14.4" hidden="false" customHeight="false" outlineLevel="0" collapsed="false">
      <c r="A268" s="18" t="n">
        <f aca="false">'z-score calc HMMX_11(2)'!N271</f>
        <v>-0.202803513605342</v>
      </c>
    </row>
    <row r="269" customFormat="false" ht="14.4" hidden="false" customHeight="false" outlineLevel="0" collapsed="false">
      <c r="A269" s="18" t="n">
        <f aca="false">'z-score calc HMMX_11(2)'!N272</f>
        <v>0.0432813725753232</v>
      </c>
    </row>
    <row r="270" customFormat="false" ht="14.4" hidden="false" customHeight="false" outlineLevel="0" collapsed="false">
      <c r="A270" s="18" t="n">
        <f aca="false">'z-score calc HMMX_11(2)'!N273</f>
        <v>0.610003495873099</v>
      </c>
    </row>
    <row r="271" customFormat="false" ht="14.4" hidden="false" customHeight="false" outlineLevel="0" collapsed="false">
      <c r="A271" s="18" t="n">
        <f aca="false">'z-score calc HMMX_11(2)'!N274</f>
        <v>-0.127782522883401</v>
      </c>
    </row>
    <row r="272" customFormat="false" ht="14.4" hidden="false" customHeight="false" outlineLevel="0" collapsed="false">
      <c r="A272" s="18" t="n">
        <f aca="false">'z-score calc HMMX_11(2)'!N275</f>
        <v>-0.205747575369192</v>
      </c>
    </row>
    <row r="273" customFormat="false" ht="14.4" hidden="false" customHeight="false" outlineLevel="0" collapsed="false">
      <c r="A273" s="18" t="n">
        <f aca="false">'z-score calc HMMX_11(2)'!N276</f>
        <v>-0.18040079806776</v>
      </c>
    </row>
    <row r="274" customFormat="false" ht="14.4" hidden="false" customHeight="false" outlineLevel="0" collapsed="false">
      <c r="A274" s="18" t="n">
        <f aca="false">'z-score calc HMMX_11(2)'!N277</f>
        <v>-0.747887172477861</v>
      </c>
    </row>
    <row r="275" customFormat="false" ht="14.4" hidden="false" customHeight="false" outlineLevel="0" collapsed="false">
      <c r="A275" s="18" t="n">
        <f aca="false">'z-score calc HMMX_11(2)'!N278</f>
        <v>-0.975175314171933</v>
      </c>
    </row>
    <row r="276" customFormat="false" ht="14.4" hidden="false" customHeight="false" outlineLevel="0" collapsed="false">
      <c r="A276" s="18" t="n">
        <f aca="false">'z-score calc HMMX_11(2)'!N279</f>
        <v>0.0640268630404121</v>
      </c>
    </row>
    <row r="277" customFormat="false" ht="14.4" hidden="false" customHeight="false" outlineLevel="0" collapsed="false">
      <c r="A277" s="18" t="n">
        <f aca="false">'z-score calc HMMX_11(2)'!N280</f>
        <v>0.560512261254868</v>
      </c>
    </row>
    <row r="278" customFormat="false" ht="14.4" hidden="false" customHeight="false" outlineLevel="0" collapsed="false">
      <c r="A278" s="18" t="n">
        <f aca="false">'z-score calc HMMX_11(2)'!N281</f>
        <v>0.411993987695468</v>
      </c>
    </row>
    <row r="279" customFormat="false" ht="14.4" hidden="false" customHeight="false" outlineLevel="0" collapsed="false">
      <c r="A279" s="18" t="n">
        <f aca="false">'z-score calc HMMX_11(2)'!N282</f>
        <v>0.374111637073205</v>
      </c>
    </row>
    <row r="280" customFormat="false" ht="14.4" hidden="false" customHeight="false" outlineLevel="0" collapsed="false">
      <c r="A280" s="18" t="n">
        <f aca="false">'z-score calc HMMX_11(2)'!N283</f>
        <v>0.620172749625861</v>
      </c>
    </row>
    <row r="281" customFormat="false" ht="14.4" hidden="false" customHeight="false" outlineLevel="0" collapsed="false">
      <c r="A281" s="18" t="n">
        <f aca="false">'z-score calc HMMX_11(2)'!N284</f>
        <v>0.173285103947022</v>
      </c>
    </row>
    <row r="282" customFormat="false" ht="14.4" hidden="false" customHeight="false" outlineLevel="0" collapsed="false">
      <c r="A282" s="18" t="n">
        <f aca="false">'z-score calc HMMX_11(2)'!N285</f>
        <v>0.157033389126056</v>
      </c>
    </row>
    <row r="283" customFormat="false" ht="14.4" hidden="false" customHeight="false" outlineLevel="0" collapsed="false">
      <c r="A283" s="18" t="n">
        <f aca="false">'z-score calc HMMX_11(2)'!N286</f>
        <v>0.421658001293366</v>
      </c>
    </row>
    <row r="284" customFormat="false" ht="14.4" hidden="false" customHeight="false" outlineLevel="0" collapsed="false">
      <c r="A284" s="18" t="n">
        <f aca="false">'z-score calc HMMX_11(2)'!N287</f>
        <v>-0.651403408708523</v>
      </c>
    </row>
    <row r="285" customFormat="false" ht="14.4" hidden="false" customHeight="false" outlineLevel="0" collapsed="false">
      <c r="A285" s="18" t="n">
        <f aca="false">'z-score calc HMMX_11(2)'!N288</f>
        <v>0.301267073644958</v>
      </c>
    </row>
    <row r="286" customFormat="false" ht="14.4" hidden="false" customHeight="false" outlineLevel="0" collapsed="false">
      <c r="A286" s="18" t="n">
        <f aca="false">'z-score calc HMMX_11(2)'!N289</f>
        <v>-0.110863638492658</v>
      </c>
    </row>
    <row r="287" customFormat="false" ht="14.4" hidden="false" customHeight="false" outlineLevel="0" collapsed="false">
      <c r="A287" s="18" t="n">
        <f aca="false">'z-score calc HMMX_11(2)'!N290</f>
        <v>-1.82618459731318</v>
      </c>
    </row>
    <row r="288" customFormat="false" ht="14.4" hidden="false" customHeight="false" outlineLevel="0" collapsed="false">
      <c r="A288" s="18" t="n">
        <f aca="false">'z-score calc HMMX_11(2)'!N291</f>
        <v>-1.73550491131648</v>
      </c>
    </row>
    <row r="289" customFormat="false" ht="14.4" hidden="false" customHeight="false" outlineLevel="0" collapsed="false">
      <c r="A289" s="18" t="n">
        <f aca="false">'z-score calc HMMX_11(2)'!N292</f>
        <v>0.302176325782714</v>
      </c>
    </row>
    <row r="290" customFormat="false" ht="14.4" hidden="false" customHeight="false" outlineLevel="0" collapsed="false">
      <c r="A290" s="18" t="n">
        <f aca="false">'z-score calc HMMX_11(2)'!N293</f>
        <v>0.90646042288812</v>
      </c>
    </row>
    <row r="291" customFormat="false" ht="14.4" hidden="false" customHeight="false" outlineLevel="0" collapsed="false">
      <c r="A291" s="18" t="n">
        <f aca="false">'z-score calc HMMX_11(2)'!N294</f>
        <v>-0.0378763245800598</v>
      </c>
    </row>
    <row r="292" customFormat="false" ht="14.4" hidden="false" customHeight="false" outlineLevel="0" collapsed="false">
      <c r="A292" s="18" t="n">
        <f aca="false">'z-score calc HMMX_11(2)'!N295</f>
        <v>-1.48740249460112</v>
      </c>
    </row>
    <row r="293" customFormat="false" ht="14.4" hidden="false" customHeight="false" outlineLevel="0" collapsed="false">
      <c r="A293" s="18" t="n">
        <f aca="false">'z-score calc HMMX_11(2)'!N296</f>
        <v>-0.138079328033266</v>
      </c>
    </row>
    <row r="294" customFormat="false" ht="14.4" hidden="false" customHeight="false" outlineLevel="0" collapsed="false">
      <c r="A294" s="18" t="n">
        <f aca="false">'z-score calc HMMX_11(2)'!N297</f>
        <v>-1.08237796873108</v>
      </c>
    </row>
    <row r="295" customFormat="false" ht="14.4" hidden="false" customHeight="false" outlineLevel="0" collapsed="false">
      <c r="A295" s="18" t="n">
        <f aca="false">'z-score calc HMMX_11(2)'!N298</f>
        <v>-1.01921903632231</v>
      </c>
    </row>
    <row r="296" customFormat="false" ht="14.4" hidden="false" customHeight="false" outlineLevel="0" collapsed="false">
      <c r="A296" s="18" t="n">
        <f aca="false">'z-score calc HMMX_11(2)'!N299</f>
        <v>-0.581146573620216</v>
      </c>
    </row>
    <row r="297" customFormat="false" ht="14.4" hidden="false" customHeight="false" outlineLevel="0" collapsed="false">
      <c r="A297" s="18" t="n">
        <f aca="false">'z-score calc HMMX_11(2)'!N300</f>
        <v>1.83574082469154</v>
      </c>
    </row>
    <row r="298" customFormat="false" ht="14.4" hidden="false" customHeight="false" outlineLevel="0" collapsed="false">
      <c r="A298" s="18" t="n">
        <f aca="false">'z-score calc HMMX_11(2)'!N301</f>
        <v>-0.0282889093074253</v>
      </c>
    </row>
    <row r="299" customFormat="false" ht="14.4" hidden="false" customHeight="false" outlineLevel="0" collapsed="false">
      <c r="A299" s="18" t="n">
        <f aca="false">'z-score calc HMMX_11(2)'!N302</f>
        <v>-1.30277975669109</v>
      </c>
    </row>
    <row r="300" customFormat="false" ht="14.4" hidden="false" customHeight="false" outlineLevel="0" collapsed="false">
      <c r="A300" s="18" t="n">
        <f aca="false">'z-score calc HMMX_11(2)'!N303</f>
        <v>-0.511108169701273</v>
      </c>
    </row>
    <row r="301" customFormat="false" ht="14.4" hidden="false" customHeight="false" outlineLevel="0" collapsed="false">
      <c r="A301" s="18" t="n">
        <f aca="false">'z-score calc HMMX_11(2)'!N304</f>
        <v>-0.0186962079900205</v>
      </c>
    </row>
    <row r="302" customFormat="false" ht="14.4" hidden="false" customHeight="false" outlineLevel="0" collapsed="false">
      <c r="A302" s="18" t="n">
        <f aca="false">'z-score calc HMMX_11(2)'!N305</f>
        <v>-2.41521347115539</v>
      </c>
    </row>
    <row r="303" customFormat="false" ht="14.4" hidden="false" customHeight="false" outlineLevel="0" collapsed="false">
      <c r="A303" s="18" t="n">
        <f aca="false">'z-score calc HMMX_11(2)'!N306</f>
        <v>-4.37273919602944</v>
      </c>
    </row>
    <row r="304" customFormat="false" ht="14.4" hidden="false" customHeight="false" outlineLevel="0" collapsed="false">
      <c r="A304" s="18" t="n">
        <f aca="false">'z-score calc HMMX_11(2)'!N307</f>
        <v>-2.50913468844249</v>
      </c>
    </row>
    <row r="305" customFormat="false" ht="14.4" hidden="false" customHeight="false" outlineLevel="0" collapsed="false">
      <c r="A305" s="18" t="n">
        <f aca="false">'z-score calc HMMX_11(2)'!N308</f>
        <v>1.90083451645551</v>
      </c>
    </row>
    <row r="306" customFormat="false" ht="14.4" hidden="false" customHeight="false" outlineLevel="0" collapsed="false">
      <c r="A306" s="18" t="n">
        <f aca="false">'z-score calc HMMX_11(2)'!N309</f>
        <v>1.5035594158916</v>
      </c>
    </row>
    <row r="307" customFormat="false" ht="14.4" hidden="false" customHeight="false" outlineLevel="0" collapsed="false">
      <c r="A307" s="18" t="n">
        <f aca="false">'z-score calc HMMX_11(2)'!N310</f>
        <v>-0.930682961062876</v>
      </c>
    </row>
    <row r="308" customFormat="false" ht="14.4" hidden="false" customHeight="false" outlineLevel="0" collapsed="false">
      <c r="A308" s="18" t="n">
        <f aca="false">'z-score calc HMMX_11(2)'!N311</f>
        <v>0.838916885775767</v>
      </c>
    </row>
    <row r="309" customFormat="false" ht="14.4" hidden="false" customHeight="false" outlineLevel="0" collapsed="false">
      <c r="A309" s="18" t="n">
        <f aca="false">'z-score calc HMMX_11(2)'!N312</f>
        <v>2.89770200768601</v>
      </c>
    </row>
    <row r="310" customFormat="false" ht="14.4" hidden="false" customHeight="false" outlineLevel="0" collapsed="false">
      <c r="A310" s="18" t="n">
        <f aca="false">'z-score calc HMMX_11(2)'!N313</f>
        <v>1.68767908085629</v>
      </c>
    </row>
    <row r="311" customFormat="false" ht="14.4" hidden="false" customHeight="false" outlineLevel="0" collapsed="false">
      <c r="A311" s="18" t="n">
        <f aca="false">'z-score calc HMMX_11(2)'!N314</f>
        <v>0.790005400435858</v>
      </c>
    </row>
    <row r="312" customFormat="false" ht="14.4" hidden="false" customHeight="false" outlineLevel="0" collapsed="false">
      <c r="A312" s="18" t="n">
        <f aca="false">'z-score calc HMMX_11(2)'!N315</f>
        <v>1.60114957696064</v>
      </c>
    </row>
    <row r="313" customFormat="false" ht="14.4" hidden="false" customHeight="false" outlineLevel="0" collapsed="false">
      <c r="A313" s="18" t="n">
        <f aca="false">'z-score calc HMMX_11(2)'!N316</f>
        <v>0.535658980886252</v>
      </c>
    </row>
    <row r="314" customFormat="false" ht="14.4" hidden="false" customHeight="false" outlineLevel="0" collapsed="false">
      <c r="A314" s="18" t="n">
        <f aca="false">'z-score calc HMMX_11(2)'!N317</f>
        <v>1.61024651679208</v>
      </c>
    </row>
    <row r="315" customFormat="false" ht="14.4" hidden="false" customHeight="false" outlineLevel="0" collapsed="false">
      <c r="A315" s="18" t="n">
        <f aca="false">'z-score calc HMMX_11(2)'!N318</f>
        <v>0.531824972523356</v>
      </c>
    </row>
    <row r="316" customFormat="false" ht="14.4" hidden="false" customHeight="false" outlineLevel="0" collapsed="false">
      <c r="A316" s="18" t="n">
        <f aca="false">'z-score calc HMMX_11(2)'!N319</f>
        <v>0.306911245664256</v>
      </c>
    </row>
    <row r="317" customFormat="false" ht="14.4" hidden="false" customHeight="false" outlineLevel="0" collapsed="false">
      <c r="A317" s="18" t="n">
        <f aca="false">'z-score calc HMMX_11(2)'!N320</f>
        <v>1.3979835019925</v>
      </c>
    </row>
    <row r="318" customFormat="false" ht="14.4" hidden="false" customHeight="false" outlineLevel="0" collapsed="false">
      <c r="A318" s="18" t="n">
        <f aca="false">'z-score calc HMMX_11(2)'!N321</f>
        <v>0.450403305072066</v>
      </c>
    </row>
    <row r="319" customFormat="false" ht="14.4" hidden="false" customHeight="false" outlineLevel="0" collapsed="false">
      <c r="A319" s="18" t="n">
        <f aca="false">'z-score calc HMMX_11(2)'!N322</f>
        <v>-0.195462806377126</v>
      </c>
    </row>
    <row r="320" customFormat="false" ht="14.4" hidden="false" customHeight="false" outlineLevel="0" collapsed="false">
      <c r="A320" s="18" t="n">
        <f aca="false">'z-score calc HMMX_11(2)'!N323</f>
        <v>1.71373107242074</v>
      </c>
    </row>
    <row r="321" customFormat="false" ht="14.4" hidden="false" customHeight="false" outlineLevel="0" collapsed="false">
      <c r="A321" s="18" t="n">
        <f aca="false">'z-score calc HMMX_11(2)'!N324</f>
        <v>1.1797993309098</v>
      </c>
    </row>
    <row r="322" customFormat="false" ht="14.4" hidden="false" customHeight="false" outlineLevel="0" collapsed="false">
      <c r="A322" s="18" t="n">
        <f aca="false">'z-score calc HMMX_11(2)'!N325</f>
        <v>-1.65358504775032</v>
      </c>
    </row>
    <row r="323" customFormat="false" ht="14.4" hidden="false" customHeight="false" outlineLevel="0" collapsed="false">
      <c r="A323" s="18" t="n">
        <f aca="false">'z-score calc HMMX_11(2)'!N326</f>
        <v>0.384249438284555</v>
      </c>
    </row>
    <row r="324" customFormat="false" ht="14.4" hidden="false" customHeight="false" outlineLevel="0" collapsed="false">
      <c r="A324" s="18" t="n">
        <f aca="false">'z-score calc HMMX_11(2)'!N327</f>
        <v>1.24722621511035</v>
      </c>
    </row>
    <row r="325" customFormat="false" ht="14.4" hidden="false" customHeight="false" outlineLevel="0" collapsed="false">
      <c r="A325" s="18" t="n">
        <f aca="false">'z-score calc HMMX_11(2)'!N328</f>
        <v>-0.0697175058917035</v>
      </c>
    </row>
    <row r="326" customFormat="false" ht="14.4" hidden="false" customHeight="false" outlineLevel="0" collapsed="false">
      <c r="A326" s="18" t="n">
        <f aca="false">'z-score calc HMMX_11(2)'!N329</f>
        <v>1.22871146575636</v>
      </c>
    </row>
    <row r="327" customFormat="false" ht="14.4" hidden="false" customHeight="false" outlineLevel="0" collapsed="false">
      <c r="A327" s="18" t="n">
        <f aca="false">'z-score calc HMMX_11(2)'!N330</f>
        <v>1.01407864934171</v>
      </c>
    </row>
    <row r="328" customFormat="false" ht="14.4" hidden="false" customHeight="false" outlineLevel="0" collapsed="false">
      <c r="A328" s="18" t="n">
        <f aca="false">'z-score calc HMMX_11(2)'!N331</f>
        <v>-0.700194565534388</v>
      </c>
    </row>
    <row r="329" customFormat="false" ht="14.4" hidden="false" customHeight="false" outlineLevel="0" collapsed="false">
      <c r="A329" s="18" t="n">
        <f aca="false">'z-score calc HMMX_11(2)'!N332</f>
        <v>0.806968771471315</v>
      </c>
    </row>
    <row r="330" customFormat="false" ht="14.4" hidden="false" customHeight="false" outlineLevel="0" collapsed="false">
      <c r="A330" s="18" t="n">
        <f aca="false">'z-score calc HMMX_11(2)'!N333</f>
        <v>1.12815411827917</v>
      </c>
    </row>
    <row r="331" customFormat="false" ht="14.4" hidden="false" customHeight="false" outlineLevel="0" collapsed="false">
      <c r="A331" s="18" t="n">
        <f aca="false">'z-score calc HMMX_11(2)'!N334</f>
        <v>0.608265979623378</v>
      </c>
    </row>
    <row r="332" customFormat="false" ht="14.4" hidden="false" customHeight="false" outlineLevel="0" collapsed="false">
      <c r="A332" s="18" t="n">
        <f aca="false">'z-score calc HMMX_11(2)'!N335</f>
        <v>-0.127908878098791</v>
      </c>
    </row>
    <row r="333" customFormat="false" ht="14.4" hidden="false" customHeight="false" outlineLevel="0" collapsed="false">
      <c r="A333" s="18" t="n">
        <f aca="false">'z-score calc HMMX_11(2)'!N336</f>
        <v>0.841486242648888</v>
      </c>
    </row>
    <row r="334" customFormat="false" ht="14.4" hidden="false" customHeight="false" outlineLevel="0" collapsed="false">
      <c r="A334" s="18" t="n">
        <f aca="false">'z-score calc HMMX_11(2)'!N337</f>
        <v>-0.0061178966398057</v>
      </c>
    </row>
    <row r="335" customFormat="false" ht="14.4" hidden="false" customHeight="false" outlineLevel="0" collapsed="false">
      <c r="A335" s="18" t="n">
        <f aca="false">'z-score calc HMMX_11(2)'!N338</f>
        <v>-1.15191825618283</v>
      </c>
    </row>
    <row r="336" customFormat="false" ht="14.4" hidden="false" customHeight="false" outlineLevel="0" collapsed="false">
      <c r="A336" s="18" t="n">
        <f aca="false">'z-score calc HMMX_11(2)'!N339</f>
        <v>0.507562515511625</v>
      </c>
    </row>
    <row r="337" customFormat="false" ht="14.4" hidden="false" customHeight="false" outlineLevel="0" collapsed="false">
      <c r="A337" s="18" t="n">
        <f aca="false">'z-score calc HMMX_11(2)'!N340</f>
        <v>-2.18795214505222</v>
      </c>
    </row>
    <row r="338" customFormat="false" ht="14.4" hidden="false" customHeight="false" outlineLevel="0" collapsed="false">
      <c r="A338" s="18" t="n">
        <f aca="false">'z-score calc HMMX_11(2)'!N341</f>
        <v>-0.913862322709976</v>
      </c>
    </row>
    <row r="339" customFormat="false" ht="14.4" hidden="false" customHeight="false" outlineLevel="0" collapsed="false">
      <c r="A339" s="18" t="n">
        <f aca="false">'z-score calc HMMX_11(2)'!N342</f>
        <v>1.57496713583186</v>
      </c>
    </row>
    <row r="340" customFormat="false" ht="14.4" hidden="false" customHeight="false" outlineLevel="0" collapsed="false">
      <c r="A340" s="18" t="n">
        <f aca="false">'z-score calc HMMX_11(2)'!N343</f>
        <v>-0.611359155136721</v>
      </c>
    </row>
    <row r="341" customFormat="false" ht="14.4" hidden="false" customHeight="false" outlineLevel="0" collapsed="false">
      <c r="A341" s="18" t="n">
        <f aca="false">'z-score calc HMMX_11(2)'!N344</f>
        <v>0.813162093893138</v>
      </c>
    </row>
    <row r="342" customFormat="false" ht="14.4" hidden="false" customHeight="false" outlineLevel="0" collapsed="false">
      <c r="A342" s="18" t="n">
        <f aca="false">'z-score calc HMMX_11(2)'!N345</f>
        <v>0.97827595006281</v>
      </c>
    </row>
    <row r="343" customFormat="false" ht="14.4" hidden="false" customHeight="false" outlineLevel="0" collapsed="false">
      <c r="A343" s="18" t="n">
        <f aca="false">'z-score calc HMMX_11(2)'!N346</f>
        <v>0.801768496126903</v>
      </c>
    </row>
    <row r="344" customFormat="false" ht="14.4" hidden="false" customHeight="false" outlineLevel="0" collapsed="false">
      <c r="A344" s="18" t="n">
        <f aca="false">'z-score calc HMMX_11(2)'!N347</f>
        <v>-0.190045733868877</v>
      </c>
    </row>
    <row r="345" customFormat="false" ht="14.4" hidden="false" customHeight="false" outlineLevel="0" collapsed="false">
      <c r="A345" s="18" t="n">
        <f aca="false">'z-score calc HMMX_11(2)'!N348</f>
        <v>0.385800838846009</v>
      </c>
    </row>
    <row r="346" customFormat="false" ht="14.4" hidden="false" customHeight="false" outlineLevel="0" collapsed="false">
      <c r="A346" s="18" t="n">
        <f aca="false">'z-score calc HMMX_11(2)'!N349</f>
        <v>-1.21760638825499</v>
      </c>
    </row>
    <row r="347" customFormat="false" ht="14.4" hidden="false" customHeight="false" outlineLevel="0" collapsed="false">
      <c r="A347" s="18" t="n">
        <f aca="false">'z-score calc HMMX_11(2)'!N350</f>
        <v>1.11576058928993</v>
      </c>
    </row>
    <row r="348" customFormat="false" ht="14.4" hidden="false" customHeight="false" outlineLevel="0" collapsed="false">
      <c r="A348" s="18" t="n">
        <f aca="false">'z-score calc HMMX_11(2)'!N351</f>
        <v>1.00837890055547</v>
      </c>
    </row>
    <row r="349" customFormat="false" ht="14.4" hidden="false" customHeight="false" outlineLevel="0" collapsed="false">
      <c r="A349" s="18" t="n">
        <f aca="false">'z-score calc HMMX_11(2)'!N352</f>
        <v>0.480011268960532</v>
      </c>
    </row>
    <row r="350" customFormat="false" ht="14.4" hidden="false" customHeight="false" outlineLevel="0" collapsed="false">
      <c r="A350" s="18" t="n">
        <f aca="false">'z-score calc HMMX_11(2)'!N353</f>
        <v>0.664668734934484</v>
      </c>
    </row>
    <row r="351" customFormat="false" ht="14.4" hidden="false" customHeight="false" outlineLevel="0" collapsed="false">
      <c r="A351" s="18" t="n">
        <f aca="false">'z-score calc HMMX_11(2)'!N354</f>
        <v>0.249962224068613</v>
      </c>
    </row>
    <row r="352" customFormat="false" ht="14.4" hidden="false" customHeight="false" outlineLevel="0" collapsed="false">
      <c r="A352" s="18" t="n">
        <f aca="false">'z-score calc HMMX_11(2)'!N355</f>
        <v>0.17778719762801</v>
      </c>
    </row>
    <row r="353" customFormat="false" ht="14.4" hidden="false" customHeight="false" outlineLevel="0" collapsed="false">
      <c r="A353" s="18" t="n">
        <f aca="false">'z-score calc HMMX_11(2)'!N356</f>
        <v>0.78500395880658</v>
      </c>
    </row>
    <row r="354" customFormat="false" ht="14.4" hidden="false" customHeight="false" outlineLevel="0" collapsed="false">
      <c r="A354" s="18" t="n">
        <f aca="false">'z-score calc HMMX_11(2)'!N357</f>
        <v>0.62269151941595</v>
      </c>
    </row>
    <row r="355" customFormat="false" ht="14.4" hidden="false" customHeight="false" outlineLevel="0" collapsed="false">
      <c r="A355" s="18" t="n">
        <f aca="false">'z-score calc HMMX_11(2)'!N358</f>
        <v>-0.0451501588734631</v>
      </c>
    </row>
    <row r="356" customFormat="false" ht="14.4" hidden="false" customHeight="false" outlineLevel="0" collapsed="false">
      <c r="A356" s="18" t="n">
        <f aca="false">'z-score calc HMMX_11(2)'!N359</f>
        <v>0.375579327262772</v>
      </c>
    </row>
    <row r="357" customFormat="false" ht="14.4" hidden="false" customHeight="false" outlineLevel="0" collapsed="false">
      <c r="A357" s="18" t="n">
        <f aca="false">'z-score calc HMMX_11(2)'!N360</f>
        <v>1.00094191331881</v>
      </c>
    </row>
    <row r="358" customFormat="false" ht="14.4" hidden="false" customHeight="false" outlineLevel="0" collapsed="false">
      <c r="A358" s="18" t="n">
        <f aca="false">'z-score calc HMMX_11(2)'!N361</f>
        <v>-0.878817964004841</v>
      </c>
    </row>
    <row r="359" customFormat="false" ht="14.4" hidden="false" customHeight="false" outlineLevel="0" collapsed="false">
      <c r="A359" s="18" t="n">
        <f aca="false">'z-score calc HMMX_11(2)'!N362</f>
        <v>-1.92281316011193</v>
      </c>
    </row>
    <row r="360" customFormat="false" ht="14.4" hidden="false" customHeight="false" outlineLevel="0" collapsed="false">
      <c r="A360" s="18" t="n">
        <f aca="false">'z-score calc HMMX_11(2)'!N363</f>
        <v>0.838314999187154</v>
      </c>
    </row>
    <row r="361" customFormat="false" ht="14.4" hidden="false" customHeight="false" outlineLevel="0" collapsed="false">
      <c r="A361" s="18" t="n">
        <f aca="false">'z-score calc HMMX_11(2)'!N364</f>
        <v>-0.714278981113654</v>
      </c>
    </row>
    <row r="362" customFormat="false" ht="14.4" hidden="false" customHeight="false" outlineLevel="0" collapsed="false">
      <c r="A362" s="18" t="n">
        <f aca="false">'z-score calc HMMX_11(2)'!N365</f>
        <v>0.350532011486454</v>
      </c>
    </row>
    <row r="363" customFormat="false" ht="14.4" hidden="false" customHeight="false" outlineLevel="0" collapsed="false">
      <c r="A363" s="18" t="n">
        <f aca="false">'z-score calc HMMX_11(2)'!N366</f>
        <v>1.46617161538744</v>
      </c>
    </row>
    <row r="364" customFormat="false" ht="14.4" hidden="false" customHeight="false" outlineLevel="0" collapsed="false">
      <c r="A364" s="18" t="n">
        <f aca="false">'z-score calc HMMX_11(2)'!N367</f>
        <v>0.000786572888770412</v>
      </c>
    </row>
    <row r="365" customFormat="false" ht="14.4" hidden="false" customHeight="false" outlineLevel="0" collapsed="false">
      <c r="A365" s="18" t="n">
        <f aca="false">'z-score calc HMMX_11(2)'!N368</f>
        <v>0.03003686433672</v>
      </c>
    </row>
    <row r="366" customFormat="false" ht="14.4" hidden="false" customHeight="false" outlineLevel="0" collapsed="false">
      <c r="A366" s="18" t="n">
        <f aca="false">'z-score calc HMMX_11(2)'!N369</f>
        <v>0.142398522939036</v>
      </c>
    </row>
    <row r="367" customFormat="false" ht="14.4" hidden="false" customHeight="false" outlineLevel="0" collapsed="false">
      <c r="A367" s="18" t="n">
        <f aca="false">'z-score calc HMMX_11(2)'!N370</f>
        <v>1.18409938414541</v>
      </c>
    </row>
    <row r="368" customFormat="false" ht="14.4" hidden="false" customHeight="false" outlineLevel="0" collapsed="false">
      <c r="A368" s="18" t="n">
        <f aca="false">'z-score calc HMMX_11(2)'!N371</f>
        <v>-0.219817824340274</v>
      </c>
    </row>
    <row r="369" customFormat="false" ht="14.4" hidden="false" customHeight="false" outlineLevel="0" collapsed="false">
      <c r="A369" s="18" t="n">
        <f aca="false">'z-score calc HMMX_11(2)'!N372</f>
        <v>0.0938007316646406</v>
      </c>
    </row>
    <row r="370" customFormat="false" ht="14.4" hidden="false" customHeight="false" outlineLevel="0" collapsed="false">
      <c r="A370" s="18" t="n">
        <f aca="false">'z-score calc HMMX_11(2)'!N373</f>
        <v>0.326052095751501</v>
      </c>
    </row>
    <row r="371" customFormat="false" ht="14.4" hidden="false" customHeight="false" outlineLevel="0" collapsed="false">
      <c r="A371" s="18" t="n">
        <f aca="false">'z-score calc HMMX_11(2)'!N374</f>
        <v>0.262424499599661</v>
      </c>
    </row>
    <row r="372" customFormat="false" ht="14.4" hidden="false" customHeight="false" outlineLevel="0" collapsed="false">
      <c r="A372" s="18" t="n">
        <f aca="false">'z-score calc HMMX_11(2)'!N375</f>
        <v>-1.4052890004824</v>
      </c>
    </row>
    <row r="373" customFormat="false" ht="14.4" hidden="false" customHeight="false" outlineLevel="0" collapsed="false">
      <c r="A373" s="18" t="n">
        <f aca="false">'z-score calc HMMX_11(2)'!N376</f>
        <v>0.83856112545948</v>
      </c>
    </row>
    <row r="374" customFormat="false" ht="14.4" hidden="false" customHeight="false" outlineLevel="0" collapsed="false">
      <c r="A374" s="18" t="n">
        <f aca="false">'z-score calc HMMX_11(2)'!N377</f>
        <v>-1.7297258554623</v>
      </c>
    </row>
    <row r="375" customFormat="false" ht="14.4" hidden="false" customHeight="false" outlineLevel="0" collapsed="false">
      <c r="A375" s="18" t="n">
        <f aca="false">'z-score calc HMMX_11(2)'!N378</f>
        <v>0.505749520531831</v>
      </c>
    </row>
    <row r="376" customFormat="false" ht="14.4" hidden="false" customHeight="false" outlineLevel="0" collapsed="false">
      <c r="A376" s="18" t="n">
        <f aca="false">'z-score calc HMMX_11(2)'!N379</f>
        <v>-0.903624966408594</v>
      </c>
    </row>
    <row r="377" customFormat="false" ht="14.4" hidden="false" customHeight="false" outlineLevel="0" collapsed="false">
      <c r="A377" s="18" t="n">
        <f aca="false">'z-score calc HMMX_11(2)'!N380</f>
        <v>-1.38347754264282</v>
      </c>
    </row>
    <row r="378" customFormat="false" ht="14.4" hidden="false" customHeight="false" outlineLevel="0" collapsed="false">
      <c r="A378" s="18" t="n">
        <f aca="false">'z-score calc HMMX_11(2)'!N381</f>
        <v>0.11318065041411</v>
      </c>
    </row>
    <row r="379" customFormat="false" ht="14.4" hidden="false" customHeight="false" outlineLevel="0" collapsed="false">
      <c r="A379" s="18" t="n">
        <f aca="false">'z-score calc HMMX_11(2)'!N382</f>
        <v>1.42712967608044</v>
      </c>
    </row>
    <row r="380" customFormat="false" ht="14.4" hidden="false" customHeight="false" outlineLevel="0" collapsed="false">
      <c r="A380" s="18" t="n">
        <f aca="false">'z-score calc HMMX_11(2)'!N383</f>
        <v>-0.803524396594046</v>
      </c>
    </row>
    <row r="381" customFormat="false" ht="14.4" hidden="false" customHeight="false" outlineLevel="0" collapsed="false">
      <c r="A381" s="18" t="n">
        <f aca="false">'z-score calc HMMX_11(2)'!N384</f>
        <v>0.539884063169365</v>
      </c>
    </row>
    <row r="382" customFormat="false" ht="14.4" hidden="false" customHeight="false" outlineLevel="0" collapsed="false">
      <c r="A382" s="18" t="n">
        <f aca="false">'z-score calc HMMX_11(2)'!N385</f>
        <v>-0.176792887184566</v>
      </c>
    </row>
    <row r="383" customFormat="false" ht="14.4" hidden="false" customHeight="false" outlineLevel="0" collapsed="false">
      <c r="A383" s="18" t="n">
        <f aca="false">'z-score calc HMMX_11(2)'!N386</f>
        <v>-1.50614472826664</v>
      </c>
    </row>
    <row r="384" customFormat="false" ht="14.4" hidden="false" customHeight="false" outlineLevel="0" collapsed="false">
      <c r="A384" s="18" t="n">
        <f aca="false">'z-score calc HMMX_11(2)'!N387</f>
        <v>-0.828113620553224</v>
      </c>
    </row>
    <row r="385" customFormat="false" ht="14.4" hidden="false" customHeight="false" outlineLevel="0" collapsed="false">
      <c r="A385" s="18" t="n">
        <f aca="false">'z-score calc HMMX_11(2)'!N388</f>
        <v>-1.57554179866631</v>
      </c>
    </row>
    <row r="386" customFormat="false" ht="14.4" hidden="false" customHeight="false" outlineLevel="0" collapsed="false">
      <c r="A386" s="18" t="n">
        <f aca="false">'z-score calc HMMX_11(2)'!N389</f>
        <v>-1.61136310944557</v>
      </c>
    </row>
    <row r="387" customFormat="false" ht="14.4" hidden="false" customHeight="false" outlineLevel="0" collapsed="false">
      <c r="A387" s="18" t="n">
        <f aca="false">'z-score calc HMMX_11(2)'!N390</f>
        <v>1.03495036943608</v>
      </c>
    </row>
    <row r="388" customFormat="false" ht="14.4" hidden="false" customHeight="false" outlineLevel="0" collapsed="false">
      <c r="A388" s="18" t="n">
        <f aca="false">'z-score calc HMMX_11(2)'!N391</f>
        <v>-0.916925802074532</v>
      </c>
    </row>
    <row r="389" customFormat="false" ht="14.4" hidden="false" customHeight="false" outlineLevel="0" collapsed="false">
      <c r="A389" s="18" t="n">
        <f aca="false">'z-score calc HMMX_11(2)'!N392</f>
        <v>-0.824339280131918</v>
      </c>
    </row>
    <row r="390" customFormat="false" ht="14.4" hidden="false" customHeight="false" outlineLevel="0" collapsed="false">
      <c r="A390" s="18" t="n">
        <f aca="false">'z-score calc HMMX_11(2)'!N393</f>
        <v>-0.523844467658206</v>
      </c>
    </row>
    <row r="391" customFormat="false" ht="14.4" hidden="false" customHeight="false" outlineLevel="0" collapsed="false">
      <c r="A391" s="18" t="n">
        <f aca="false">'z-score calc HMMX_11(2)'!N394</f>
        <v>0.121607474856166</v>
      </c>
    </row>
    <row r="392" customFormat="false" ht="14.4" hidden="false" customHeight="false" outlineLevel="0" collapsed="false">
      <c r="A392" s="18" t="n">
        <f aca="false">'z-score calc HMMX_11(2)'!N395</f>
        <v>1.55871888486845</v>
      </c>
    </row>
    <row r="393" customFormat="false" ht="14.4" hidden="false" customHeight="false" outlineLevel="0" collapsed="false">
      <c r="A393" s="18" t="n">
        <f aca="false">'z-score calc HMMX_11(2)'!N396</f>
        <v>1.11144623167404</v>
      </c>
    </row>
    <row r="394" customFormat="false" ht="14.4" hidden="false" customHeight="false" outlineLevel="0" collapsed="false">
      <c r="A394" s="18" t="n">
        <f aca="false">'z-score calc HMMX_11(2)'!N397</f>
        <v>0.169188921949788</v>
      </c>
    </row>
    <row r="395" customFormat="false" ht="14.4" hidden="false" customHeight="false" outlineLevel="0" collapsed="false">
      <c r="A395" s="18" t="n">
        <f aca="false">'z-score calc HMMX_11(2)'!N398</f>
        <v>0.267609710073635</v>
      </c>
    </row>
    <row r="396" customFormat="false" ht="14.4" hidden="false" customHeight="false" outlineLevel="0" collapsed="false">
      <c r="A396" s="18" t="n">
        <f aca="false">'z-score calc HMMX_11(2)'!N399</f>
        <v>1.30781540087589</v>
      </c>
    </row>
    <row r="397" customFormat="false" ht="14.4" hidden="false" customHeight="false" outlineLevel="0" collapsed="false">
      <c r="A397" s="18" t="n">
        <f aca="false">'z-score calc HMMX_11(2)'!N400</f>
        <v>0.987851403190947</v>
      </c>
    </row>
    <row r="398" customFormat="false" ht="14.4" hidden="false" customHeight="false" outlineLevel="0" collapsed="false">
      <c r="A398" s="18" t="n">
        <f aca="false">'z-score calc HMMX_11(2)'!N401</f>
        <v>0.0948324555787595</v>
      </c>
    </row>
    <row r="399" customFormat="false" ht="14.4" hidden="false" customHeight="false" outlineLevel="0" collapsed="false">
      <c r="A399" s="18" t="n">
        <f aca="false">'z-score calc HMMX_11(2)'!N402</f>
        <v>-0.145808791323473</v>
      </c>
    </row>
    <row r="400" customFormat="false" ht="14.4" hidden="false" customHeight="false" outlineLevel="0" collapsed="false">
      <c r="A400" s="18" t="n">
        <f aca="false">'z-score calc HMMX_11(2)'!N403</f>
        <v>-0.811904565691709</v>
      </c>
    </row>
    <row r="401" customFormat="false" ht="14.4" hidden="false" customHeight="false" outlineLevel="0" collapsed="false">
      <c r="A401" s="18" t="n">
        <f aca="false">'z-score calc HMMX_11(2)'!N404</f>
        <v>0.996112775993506</v>
      </c>
    </row>
    <row r="402" customFormat="false" ht="14.4" hidden="false" customHeight="false" outlineLevel="0" collapsed="false">
      <c r="A402" s="18" t="n">
        <f aca="false">'z-score calc HMMX_11(2)'!N405</f>
        <v>0.691447505921324</v>
      </c>
    </row>
    <row r="403" customFormat="false" ht="14.4" hidden="false" customHeight="false" outlineLevel="0" collapsed="false">
      <c r="A403" s="18" t="n">
        <f aca="false">'z-score calc HMMX_11(2)'!N406</f>
        <v>0.707012096866623</v>
      </c>
    </row>
    <row r="404" customFormat="false" ht="14.4" hidden="false" customHeight="false" outlineLevel="0" collapsed="false">
      <c r="A404" s="18" t="n">
        <f aca="false">'z-score calc HMMX_11(2)'!N407</f>
        <v>-0.614325401728454</v>
      </c>
    </row>
    <row r="405" customFormat="false" ht="14.4" hidden="false" customHeight="false" outlineLevel="0" collapsed="false">
      <c r="A405" s="18" t="n">
        <f aca="false">'z-score calc HMMX_11(2)'!N408</f>
        <v>0.468276285123307</v>
      </c>
    </row>
    <row r="406" customFormat="false" ht="14.4" hidden="false" customHeight="false" outlineLevel="0" collapsed="false">
      <c r="A406" s="18" t="n">
        <f aca="false">'z-score calc HMMX_11(2)'!N409</f>
        <v>0.230468047317069</v>
      </c>
    </row>
    <row r="407" customFormat="false" ht="14.4" hidden="false" customHeight="false" outlineLevel="0" collapsed="false">
      <c r="A407" s="18" t="n">
        <f aca="false">'z-score calc HMMX_11(2)'!N410</f>
        <v>-0.359553640399519</v>
      </c>
    </row>
    <row r="408" customFormat="false" ht="14.4" hidden="false" customHeight="false" outlineLevel="0" collapsed="false">
      <c r="A408" s="18" t="n">
        <f aca="false">'z-score calc HMMX_11(2)'!N411</f>
        <v>0.412423254582808</v>
      </c>
    </row>
    <row r="409" customFormat="false" ht="14.4" hidden="false" customHeight="false" outlineLevel="0" collapsed="false">
      <c r="A409" s="18" t="n">
        <f aca="false">'z-score calc HMMX_11(2)'!N412</f>
        <v>-0.526872875878831</v>
      </c>
    </row>
    <row r="410" customFormat="false" ht="14.4" hidden="false" customHeight="false" outlineLevel="0" collapsed="false">
      <c r="A410" s="18" t="n">
        <f aca="false">'z-score calc HMMX_11(2)'!N413</f>
        <v>0.229620022780509</v>
      </c>
    </row>
    <row r="411" customFormat="false" ht="14.4" hidden="false" customHeight="false" outlineLevel="0" collapsed="false">
      <c r="A411" s="18" t="n">
        <f aca="false">'z-score calc HMMX_11(2)'!N414</f>
        <v>-0.146583851396813</v>
      </c>
    </row>
    <row r="412" customFormat="false" ht="14.4" hidden="false" customHeight="false" outlineLevel="0" collapsed="false">
      <c r="A412" s="18" t="n">
        <f aca="false">'z-score calc HMMX_11(2)'!N415</f>
        <v>-0.673154006410131</v>
      </c>
    </row>
    <row r="413" customFormat="false" ht="14.4" hidden="false" customHeight="false" outlineLevel="0" collapsed="false">
      <c r="A413" s="18" t="n">
        <f aca="false">'z-score calc HMMX_11(2)'!N416</f>
        <v>-0.233649323369496</v>
      </c>
    </row>
    <row r="414" customFormat="false" ht="14.4" hidden="false" customHeight="false" outlineLevel="0" collapsed="false">
      <c r="A414" s="18" t="n">
        <f aca="false">'z-score calc HMMX_11(2)'!N417</f>
        <v>0.00328123122911057</v>
      </c>
    </row>
    <row r="415" customFormat="false" ht="14.4" hidden="false" customHeight="false" outlineLevel="0" collapsed="false">
      <c r="A415" s="18" t="n">
        <f aca="false">'z-score calc HMMX_11(2)'!N418</f>
        <v>-1.14078001497219</v>
      </c>
    </row>
    <row r="416" customFormat="false" ht="14.4" hidden="false" customHeight="false" outlineLevel="0" collapsed="false">
      <c r="A416" s="18" t="n">
        <f aca="false">'z-score calc HMMX_11(2)'!N419</f>
        <v>-0.954948936813542</v>
      </c>
    </row>
    <row r="417" customFormat="false" ht="14.4" hidden="false" customHeight="false" outlineLevel="0" collapsed="false">
      <c r="A417" s="18" t="n">
        <f aca="false">'z-score calc HMMX_11(2)'!N420</f>
        <v>-0.00363149478734307</v>
      </c>
    </row>
    <row r="418" customFormat="false" ht="14.4" hidden="false" customHeight="false" outlineLevel="0" collapsed="false">
      <c r="A418" s="18" t="n">
        <f aca="false">'z-score calc HMMX_11(2)'!N421</f>
        <v>-0.541554600872326</v>
      </c>
    </row>
    <row r="419" customFormat="false" ht="14.4" hidden="false" customHeight="false" outlineLevel="0" collapsed="false">
      <c r="A419" s="18" t="n">
        <f aca="false">'z-score calc HMMX_11(2)'!N422</f>
        <v>-0.201507909547818</v>
      </c>
    </row>
    <row r="420" customFormat="false" ht="14.4" hidden="false" customHeight="false" outlineLevel="0" collapsed="false">
      <c r="A420" s="18" t="n">
        <f aca="false">'z-score calc HMMX_11(2)'!N423</f>
        <v>0.350418588071949</v>
      </c>
    </row>
    <row r="421" customFormat="false" ht="14.4" hidden="false" customHeight="false" outlineLevel="0" collapsed="false">
      <c r="A421" s="18" t="n">
        <f aca="false">'z-score calc HMMX_11(2)'!N424</f>
        <v>0.0724862205070318</v>
      </c>
    </row>
    <row r="422" customFormat="false" ht="14.4" hidden="false" customHeight="false" outlineLevel="0" collapsed="false">
      <c r="A422" s="18" t="n">
        <f aca="false">'z-score calc HMMX_11(2)'!N425</f>
        <v>-0.0640692338945835</v>
      </c>
    </row>
    <row r="423" customFormat="false" ht="14.4" hidden="false" customHeight="false" outlineLevel="0" collapsed="false">
      <c r="A423" s="18" t="n">
        <f aca="false">'z-score calc HMMX_11(2)'!N426</f>
        <v>-1.6656762487028</v>
      </c>
    </row>
    <row r="424" customFormat="false" ht="14.4" hidden="false" customHeight="false" outlineLevel="0" collapsed="false">
      <c r="A424" s="18" t="n">
        <f aca="false">'z-score calc HMMX_11(2)'!N427</f>
        <v>-1.07586026613372</v>
      </c>
    </row>
    <row r="425" customFormat="false" ht="14.4" hidden="false" customHeight="false" outlineLevel="0" collapsed="false">
      <c r="A425" s="18" t="n">
        <f aca="false">'z-score calc HMMX_11(2)'!N428</f>
        <v>-1.65549546339449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2019-02-26T14:22:09Z</dcterms:created>
  <dc:creator>Kristian Strand</dc:creator>
  <dc:description/>
  <dc:language>en-US</dc:language>
  <cp:lastModifiedBy/>
  <dcterms:modified xsi:type="dcterms:W3CDTF">2019-02-28T16:30:48Z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